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slicers/slicer2.xml" ContentType="application/vnd.ms-excel.slicer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7.xml" ContentType="application/vnd.openxmlformats-officedocument.drawing+xml"/>
  <Override PartName="/xl/slicers/slicer3.xml" ContentType="application/vnd.ms-excel.slicer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slicers/slicer4.xml" ContentType="application/vnd.ms-excel.slicer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xl/pivotTables/pivotTable8.xml" ContentType="application/vnd.openxmlformats-officedocument.spreadsheetml.pivotTable+xml"/>
  <Override PartName="/xl/drawings/drawing13.xml" ContentType="application/vnd.openxmlformats-officedocument.drawing+xml"/>
  <Override PartName="/xl/slicers/slicer5.xml" ContentType="application/vnd.ms-excel.slicer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elisabeth_schmidt_statsforvalteren_no/Documents/Skrivebord/Nettsak omdisponering/"/>
    </mc:Choice>
  </mc:AlternateContent>
  <xr:revisionPtr revIDLastSave="2" documentId="13_ncr:1_{AF6EF0A9-9A6F-4E5D-92B7-17407F2B8109}" xr6:coauthVersionLast="47" xr6:coauthVersionMax="47" xr10:uidLastSave="{DB6DC5BC-6F3E-46B4-99FD-D692D5E2B044}"/>
  <bookViews>
    <workbookView xWindow="28680" yWindow="4140" windowWidth="29040" windowHeight="17520" activeTab="7" xr2:uid="{00000000-000D-0000-FFFF-FFFF00000000}"/>
  </bookViews>
  <sheets>
    <sheet name="Formål" sheetId="2" r:id="rId1"/>
    <sheet name="pivot formål" sheetId="1" state="hidden" r:id="rId2"/>
    <sheet name="Nedbygging" sheetId="6" r:id="rId3"/>
    <sheet name="pivot nedbygging" sheetId="5" state="hidden" r:id="rId4"/>
    <sheet name="Dyrka dyrkbar" sheetId="4" r:id="rId5"/>
    <sheet name="pivot dyrka.." sheetId="3" state="hidden" r:id="rId6"/>
    <sheet name="Sammenlikning fylker og kommune" sheetId="8" r:id="rId7"/>
    <sheet name="tabell" sheetId="10" r:id="rId8"/>
    <sheet name="pivot sammenlikning" sheetId="7" state="hidden" r:id="rId9"/>
  </sheets>
  <externalReferences>
    <externalReference r:id="rId10"/>
  </externalReferences>
  <definedNames>
    <definedName name="Slicer_Formål_gruppert">#N/A</definedName>
    <definedName name="Slicer_Fylke">#N/A</definedName>
    <definedName name="Slicer_Fylke1">#N/A</definedName>
    <definedName name="Slicer_Fylke2">#N/A</definedName>
    <definedName name="Slicer_Fylke3">#N/A</definedName>
    <definedName name="Slicer_Jordstatus">#N/A</definedName>
    <definedName name="Slicer_Jordstatus1">#N/A</definedName>
    <definedName name="Slicer_Jordstatus2">#N/A</definedName>
    <definedName name="Slicer_Kommune">#N/A</definedName>
    <definedName name="Slicer_Kommune1">#N/A</definedName>
    <definedName name="Slicer_Kommune2">#N/A</definedName>
    <definedName name="Slicer_År">#N/A</definedName>
    <definedName name="Slicer_År1">#N/A</definedName>
    <definedName name="Slicer_År2">#N/A</definedName>
    <definedName name="Slicer_År3">#N/A</definedName>
  </definedNames>
  <calcPr calcId="191028"/>
  <pivotCaches>
    <pivotCache cacheId="0" r:id="rId11"/>
    <pivotCache cacheId="1" r:id="rId12"/>
  </pivotCaches>
  <extLst>
    <ext xmlns:x14="http://schemas.microsoft.com/office/spreadsheetml/2009/9/main" uri="{BBE1A952-AA13-448e-AADC-164F8A28A991}">
      <x14:slicerCaches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0" i="2" l="1"/>
  <c r="AC50" i="2"/>
  <c r="BE42" i="2"/>
  <c r="BE43" i="2"/>
  <c r="BE44" i="2"/>
  <c r="BE45" i="2"/>
  <c r="BE46" i="2"/>
  <c r="BE47" i="2"/>
  <c r="BE48" i="2"/>
  <c r="BE49" i="2"/>
  <c r="BE50" i="2"/>
  <c r="BE51" i="2"/>
  <c r="BE52" i="2"/>
  <c r="BC42" i="2"/>
  <c r="BD42" i="2"/>
  <c r="BC43" i="2"/>
  <c r="BD43" i="2"/>
  <c r="BC44" i="2"/>
  <c r="BD44" i="2"/>
  <c r="BC45" i="2"/>
  <c r="BD45" i="2"/>
  <c r="BC46" i="2"/>
  <c r="BD46" i="2"/>
  <c r="BC47" i="2"/>
  <c r="BD47" i="2"/>
  <c r="BC48" i="2"/>
  <c r="BD48" i="2"/>
  <c r="BC49" i="2"/>
  <c r="BD49" i="2"/>
  <c r="BC50" i="2"/>
  <c r="BD50" i="2"/>
  <c r="BC51" i="2"/>
  <c r="BD51" i="2"/>
  <c r="BC52" i="2"/>
  <c r="BD52" i="2"/>
  <c r="C21" i="1" l="1"/>
  <c r="BB43" i="2"/>
  <c r="BB44" i="2"/>
  <c r="BB45" i="2"/>
  <c r="BB46" i="2"/>
  <c r="BB47" i="2"/>
  <c r="BB48" i="2"/>
  <c r="BB49" i="2"/>
  <c r="BB50" i="2"/>
  <c r="BB51" i="2"/>
  <c r="BB52" i="2"/>
  <c r="C1" i="7" l="1"/>
  <c r="B10" i="8" s="1"/>
  <c r="C2" i="5" l="1"/>
  <c r="C1" i="5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6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A44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A43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2" i="3"/>
  <c r="B14" i="4" s="1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BA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BA50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BA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B41" i="2"/>
  <c r="A41" i="2"/>
  <c r="C3" i="1"/>
  <c r="C2" i="1"/>
  <c r="D2" i="1" s="1"/>
  <c r="B14" i="2" l="1"/>
  <c r="B16" i="6"/>
  <c r="B15" i="6"/>
</calcChain>
</file>

<file path=xl/sharedStrings.xml><?xml version="1.0" encoding="utf-8"?>
<sst xmlns="http://schemas.openxmlformats.org/spreadsheetml/2006/main" count="228" uniqueCount="95">
  <si>
    <r>
      <t xml:space="preserve">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eller Shift-tasten nede. Trykk på filter knappen oppe til høyre i slicerne når du ønsker å velge alle. </t>
    </r>
  </si>
  <si>
    <t>Periode i tekst diagramtittel:</t>
  </si>
  <si>
    <t>1991 - 2023</t>
  </si>
  <si>
    <t>NB! Valgt periode/år må skrives inn</t>
  </si>
  <si>
    <t>Tekst i diagramtittelen:</t>
  </si>
  <si>
    <t>Kilde: SSB KOSTRA fra 2005, Fylkesmannen før 2005. (Omdisponering ved enkeltvedtak etter jordloven og regulering etter plan- bygningsloven.)</t>
  </si>
  <si>
    <t>Jordstatus</t>
  </si>
  <si>
    <t>dyrka</t>
  </si>
  <si>
    <r>
      <rPr>
        <b/>
        <u/>
        <sz val="10"/>
        <color indexed="12"/>
        <rFont val="Arial"/>
        <family val="2"/>
      </rPr>
      <t>Slicere</t>
    </r>
    <r>
      <rPr>
        <b/>
        <sz val="10"/>
        <color indexed="12"/>
        <rFont val="Arial"/>
        <family val="2"/>
      </rPr>
      <t xml:space="preserve"> er bokser som viser de aktuelle valgene. Trykk på filter knappen oppe til høyre i slicerne når du ønsker å velge </t>
    </r>
    <r>
      <rPr>
        <b/>
        <u/>
        <sz val="10"/>
        <color indexed="12"/>
        <rFont val="Arial"/>
        <family val="2"/>
      </rPr>
      <t>alle</t>
    </r>
    <r>
      <rPr>
        <b/>
        <sz val="10"/>
        <color indexed="12"/>
        <rFont val="Arial"/>
        <family val="2"/>
      </rPr>
      <t xml:space="preserve">. 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nede.</t>
    </r>
  </si>
  <si>
    <t>Fylke</t>
  </si>
  <si>
    <t>(Flere elementer)</t>
  </si>
  <si>
    <t>Kommune</t>
  </si>
  <si>
    <t>(Alle)</t>
  </si>
  <si>
    <t xml:space="preserve"> </t>
  </si>
  <si>
    <t>År</t>
  </si>
  <si>
    <t>Formål</t>
  </si>
  <si>
    <t>Sum</t>
  </si>
  <si>
    <t>Bolig- og fritidsbebyggelse</t>
  </si>
  <si>
    <t>Næringsbygg og offentlige bygg</t>
  </si>
  <si>
    <t>Samferdselsanlegg</t>
  </si>
  <si>
    <t>Annet landbruksområde</t>
  </si>
  <si>
    <t>Annet spesialområde</t>
  </si>
  <si>
    <t>Friområder mm</t>
  </si>
  <si>
    <t>Golfbane mm</t>
  </si>
  <si>
    <t>Skogplanting</t>
  </si>
  <si>
    <t>Ikke fordelt</t>
  </si>
  <si>
    <t>Vestfold</t>
  </si>
  <si>
    <t>Totalsum</t>
  </si>
  <si>
    <t>2006 - 2023</t>
  </si>
  <si>
    <t>Tekst i diagramtittel 1:</t>
  </si>
  <si>
    <t>Radetiketter</t>
  </si>
  <si>
    <t>Summer av Areal</t>
  </si>
  <si>
    <t>Bygg og byggområder</t>
  </si>
  <si>
    <t>Kolonneetiketter</t>
  </si>
  <si>
    <t>Fullstendig tekst</t>
  </si>
  <si>
    <t>Viken</t>
  </si>
  <si>
    <t>dyrkbar</t>
  </si>
  <si>
    <r>
      <rPr>
        <b/>
        <sz val="11"/>
        <color theme="1"/>
        <rFont val="Calibri"/>
        <family val="2"/>
        <scheme val="minor"/>
      </rPr>
      <t>NB!</t>
    </r>
    <r>
      <rPr>
        <sz val="11"/>
        <color theme="1"/>
        <rFont val="Calibri"/>
        <family val="2"/>
        <scheme val="minor"/>
      </rPr>
      <t xml:space="preserve"> Akershus og Oslo har data fra </t>
    </r>
    <r>
      <rPr>
        <b/>
        <sz val="11"/>
        <color theme="1"/>
        <rFont val="Calibri"/>
        <family val="2"/>
        <scheme val="minor"/>
      </rPr>
      <t>1965</t>
    </r>
    <r>
      <rPr>
        <sz val="11"/>
        <color theme="1"/>
        <rFont val="Calibri"/>
        <family val="2"/>
        <scheme val="minor"/>
      </rPr>
      <t xml:space="preserve">, Buskerud fra </t>
    </r>
    <r>
      <rPr>
        <b/>
        <sz val="11"/>
        <color theme="1"/>
        <rFont val="Calibri"/>
        <family val="2"/>
        <scheme val="minor"/>
      </rPr>
      <t>1981</t>
    </r>
    <r>
      <rPr>
        <sz val="11"/>
        <color theme="1"/>
        <rFont val="Calibri"/>
        <family val="2"/>
        <scheme val="minor"/>
      </rPr>
      <t xml:space="preserve">, Østfold og Telemark fra </t>
    </r>
    <r>
      <rPr>
        <b/>
        <sz val="11"/>
        <color theme="1"/>
        <rFont val="Calibri"/>
        <family val="2"/>
        <scheme val="minor"/>
      </rPr>
      <t>1990</t>
    </r>
    <r>
      <rPr>
        <sz val="11"/>
        <color theme="1"/>
        <rFont val="Calibri"/>
        <family val="2"/>
        <scheme val="minor"/>
      </rPr>
      <t xml:space="preserve"> og Vestfold fra </t>
    </r>
    <r>
      <rPr>
        <b/>
        <sz val="11"/>
        <color theme="1"/>
        <rFont val="Calibri"/>
        <family val="2"/>
        <scheme val="minor"/>
      </rPr>
      <t>1991</t>
    </r>
  </si>
  <si>
    <t>Velg fylke eller flere fylker i sliceren til høyre:</t>
  </si>
  <si>
    <t>FYLKER:</t>
  </si>
  <si>
    <t>KOMMUNER:</t>
  </si>
  <si>
    <t>Oslo</t>
  </si>
  <si>
    <t>3033 Ullensaker</t>
  </si>
  <si>
    <t>3014 Indre Østfold</t>
  </si>
  <si>
    <t>3025 Asker</t>
  </si>
  <si>
    <t>3007 Ringerike</t>
  </si>
  <si>
    <t>3034 Nes</t>
  </si>
  <si>
    <t>3035 Eidsvoll</t>
  </si>
  <si>
    <t>3003 Sarpsborg</t>
  </si>
  <si>
    <t>3004 Fredrikstad</t>
  </si>
  <si>
    <t>3030 Lillestrøm</t>
  </si>
  <si>
    <t>3021 Ås</t>
  </si>
  <si>
    <t>3036 Nannestad</t>
  </si>
  <si>
    <t>3020 Nordre Follo</t>
  </si>
  <si>
    <t>3044 Hol</t>
  </si>
  <si>
    <t>3002 Moss</t>
  </si>
  <si>
    <t>3037 Hurdal</t>
  </si>
  <si>
    <t>3041 Gol</t>
  </si>
  <si>
    <t>3038 Hole</t>
  </si>
  <si>
    <t>3029 Lørenskog</t>
  </si>
  <si>
    <t>3054 Lunner</t>
  </si>
  <si>
    <t>3049 Lier</t>
  </si>
  <si>
    <t>3031 Nittedal</t>
  </si>
  <si>
    <t>3019 Vestby</t>
  </si>
  <si>
    <t>3024 Bærum</t>
  </si>
  <si>
    <t>3039 Flå</t>
  </si>
  <si>
    <t>3001 Halden</t>
  </si>
  <si>
    <t>3040 Nesbyen</t>
  </si>
  <si>
    <t>3005 Drammen</t>
  </si>
  <si>
    <t>3047 Modum</t>
  </si>
  <si>
    <t>3026 Aurskog-Høland</t>
  </si>
  <si>
    <t>3006 Kongsberg</t>
  </si>
  <si>
    <t>3028 Enebakk</t>
  </si>
  <si>
    <t>3022 Frogn</t>
  </si>
  <si>
    <t>3052 Nore Og Uvdal</t>
  </si>
  <si>
    <t>3017 Råde</t>
  </si>
  <si>
    <t>3051 Rollag</t>
  </si>
  <si>
    <t>3053 Jevnaker</t>
  </si>
  <si>
    <t>3016 Rakkestad</t>
  </si>
  <si>
    <t>3042 Hemsedal</t>
  </si>
  <si>
    <t>3048 Øvre Eiker</t>
  </si>
  <si>
    <t>0301 Oslo</t>
  </si>
  <si>
    <t>3027 Rælingen</t>
  </si>
  <si>
    <t>3032 Gjerdrum</t>
  </si>
  <si>
    <t>3015 Skiptvet</t>
  </si>
  <si>
    <t>3045 Sigdal</t>
  </si>
  <si>
    <t>3043 Ål</t>
  </si>
  <si>
    <t>3012 Aremark</t>
  </si>
  <si>
    <t>3046 Krødsherad</t>
  </si>
  <si>
    <t>3018 Våler (Viken)</t>
  </si>
  <si>
    <t>3011 Hvaler</t>
  </si>
  <si>
    <t>3013 Marker</t>
  </si>
  <si>
    <t>3023 Nesodden</t>
  </si>
  <si>
    <t>3050 Flesberg</t>
  </si>
  <si>
    <t>Formål gruppert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</si>
</sst>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deka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164" fontId="0" fillId="0" borderId="0" xfId="0" applyNumberFormat="1"/>
    <xf numFmtId="0" fontId="6" fillId="0" borderId="0" xfId="0" applyFont="1"/>
    <xf numFmtId="1" fontId="0" fillId="0" borderId="0" xfId="0" applyNumberForma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7/relationships/slicerCache" Target="slicerCaches/slicerCache1.xml"/><Relationship Id="rId18" Type="http://schemas.microsoft.com/office/2007/relationships/slicerCache" Target="slicerCaches/slicerCache6.xml"/><Relationship Id="rId26" Type="http://schemas.microsoft.com/office/2007/relationships/slicerCache" Target="slicerCaches/slicerCache14.xml"/><Relationship Id="rId3" Type="http://schemas.openxmlformats.org/officeDocument/2006/relationships/worksheet" Target="worksheets/sheet3.xml"/><Relationship Id="rId21" Type="http://schemas.microsoft.com/office/2007/relationships/slicerCache" Target="slicerCaches/slicerCache9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microsoft.com/office/2007/relationships/slicerCache" Target="slicerCaches/slicerCache5.xml"/><Relationship Id="rId25" Type="http://schemas.microsoft.com/office/2007/relationships/slicerCache" Target="slicerCaches/slicerCache13.xml"/><Relationship Id="rId2" Type="http://schemas.openxmlformats.org/officeDocument/2006/relationships/worksheet" Target="worksheets/sheet2.xml"/><Relationship Id="rId16" Type="http://schemas.microsoft.com/office/2007/relationships/slicerCache" Target="slicerCaches/slicerCache4.xml"/><Relationship Id="rId20" Type="http://schemas.microsoft.com/office/2007/relationships/slicerCache" Target="slicerCaches/slicerCache8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24" Type="http://schemas.microsoft.com/office/2007/relationships/slicerCache" Target="slicerCaches/slicerCache1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3.xml"/><Relationship Id="rId23" Type="http://schemas.microsoft.com/office/2007/relationships/slicerCache" Target="slicerCaches/slicerCache11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microsoft.com/office/2007/relationships/slicerCache" Target="slicerCaches/slicerCache7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2.xml"/><Relationship Id="rId22" Type="http://schemas.microsoft.com/office/2007/relationships/slicerCache" Target="slicerCaches/slicerCache10.xml"/><Relationship Id="rId27" Type="http://schemas.microsoft.com/office/2007/relationships/slicerCache" Target="slicerCaches/slicerCache15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formål!Pivottabell2</c:name>
    <c:fmtId val="2"/>
  </c:pivotSource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Omdisponering av dyrka jord - kommuner i Akershus</a:t>
            </a:r>
            <a:r>
              <a:rPr lang="en-US" sz="1600" baseline="0"/>
              <a:t> </a:t>
            </a:r>
            <a:r>
              <a:rPr lang="en-US" sz="1600"/>
              <a:t>2019 - 2023</a:t>
            </a:r>
          </a:p>
        </c:rich>
      </c:tx>
      <c:layout>
        <c:manualLayout>
          <c:xMode val="edge"/>
          <c:yMode val="edge"/>
          <c:x val="0.13181558826885767"/>
          <c:y val="1.7378707115417422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5107664438671E-2"/>
          <c:y val="0.11543909455535151"/>
          <c:w val="0.60426809998876085"/>
          <c:h val="0.727834974491002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'pivot formål'!$B$25:$B$26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formål'!$B$27:$B$31</c:f>
              <c:numCache>
                <c:formatCode>#,##0</c:formatCode>
                <c:ptCount val="4"/>
                <c:pt idx="0">
                  <c:v>358.09999999999991</c:v>
                </c:pt>
                <c:pt idx="1">
                  <c:v>237.8</c:v>
                </c:pt>
                <c:pt idx="2">
                  <c:v>292.69999999999993</c:v>
                </c:pt>
                <c:pt idx="3">
                  <c:v>505.40000000000009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C5-4A84-AEEA-AFBF1D9A70AF}"/>
            </c:ext>
          </c:extLst>
        </c:ser>
        <c:ser>
          <c:idx val="1"/>
          <c:order val="1"/>
          <c:tx>
            <c:strRef>
              <c:f>'pivot formål'!$C$25:$C$26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formål'!$C$27:$C$31</c:f>
              <c:numCache>
                <c:formatCode>#,##0</c:formatCode>
                <c:ptCount val="4"/>
                <c:pt idx="0">
                  <c:v>1153.1000000000004</c:v>
                </c:pt>
                <c:pt idx="1">
                  <c:v>225.9</c:v>
                </c:pt>
                <c:pt idx="2">
                  <c:v>343.8</c:v>
                </c:pt>
                <c:pt idx="3">
                  <c:v>284.70000000000005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03-4947-9DE1-E7CEC098AB50}"/>
            </c:ext>
          </c:extLst>
        </c:ser>
        <c:ser>
          <c:idx val="2"/>
          <c:order val="2"/>
          <c:tx>
            <c:strRef>
              <c:f>'pivot formål'!$D$25:$D$26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formål'!$D$27:$D$31</c:f>
              <c:numCache>
                <c:formatCode>#,##0</c:formatCode>
                <c:ptCount val="4"/>
                <c:pt idx="0">
                  <c:v>1761.4999999999998</c:v>
                </c:pt>
                <c:pt idx="1">
                  <c:v>137.4</c:v>
                </c:pt>
                <c:pt idx="2">
                  <c:v>138.49999999999997</c:v>
                </c:pt>
                <c:pt idx="3">
                  <c:v>213.20000000000002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0803-4947-9DE1-E7CEC098AB50}"/>
            </c:ext>
          </c:extLst>
        </c:ser>
        <c:ser>
          <c:idx val="3"/>
          <c:order val="3"/>
          <c:tx>
            <c:strRef>
              <c:f>'pivot formål'!$E$25:$E$26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formål'!$E$27:$E$31</c:f>
              <c:numCache>
                <c:formatCode>#,##0</c:formatCode>
                <c:ptCount val="4"/>
                <c:pt idx="0">
                  <c:v>15.8</c:v>
                </c:pt>
                <c:pt idx="1">
                  <c:v>26.4</c:v>
                </c:pt>
                <c:pt idx="2">
                  <c:v>10.9</c:v>
                </c:pt>
                <c:pt idx="3">
                  <c:v>60.599999999999994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803-4947-9DE1-E7CEC098AB50}"/>
            </c:ext>
          </c:extLst>
        </c:ser>
        <c:ser>
          <c:idx val="4"/>
          <c:order val="4"/>
          <c:tx>
            <c:strRef>
              <c:f>'pivot formål'!$F$25:$F$26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formål'!$F$27:$F$31</c:f>
              <c:numCache>
                <c:formatCode>#,##0</c:formatCode>
                <c:ptCount val="4"/>
                <c:pt idx="0">
                  <c:v>105.69999999999999</c:v>
                </c:pt>
                <c:pt idx="1">
                  <c:v>79.2</c:v>
                </c:pt>
                <c:pt idx="2">
                  <c:v>117.99999999999999</c:v>
                </c:pt>
                <c:pt idx="3">
                  <c:v>72.600000000000009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0803-4947-9DE1-E7CEC098AB50}"/>
            </c:ext>
          </c:extLst>
        </c:ser>
        <c:ser>
          <c:idx val="5"/>
          <c:order val="5"/>
          <c:tx>
            <c:strRef>
              <c:f>'pivot formål'!$G$25:$G$26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formål'!$G$27:$G$31</c:f>
              <c:numCache>
                <c:formatCode>#,##0</c:formatCode>
                <c:ptCount val="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03-4947-9DE1-E7CEC098AB50}"/>
            </c:ext>
          </c:extLst>
        </c:ser>
        <c:ser>
          <c:idx val="6"/>
          <c:order val="6"/>
          <c:tx>
            <c:strRef>
              <c:f>'pivot formål'!$H$25:$H$26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formål'!$H$27:$H$31</c:f>
              <c:numCache>
                <c:formatCode>#,##0</c:formatCode>
                <c:ptCount val="4"/>
                <c:pt idx="0">
                  <c:v>3.6999999999999997</c:v>
                </c:pt>
                <c:pt idx="1">
                  <c:v>66.7</c:v>
                </c:pt>
                <c:pt idx="2">
                  <c:v>20.399999999999999</c:v>
                </c:pt>
                <c:pt idx="3">
                  <c:v>18.399999999999999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803-4947-9DE1-E7CEC098AB50}"/>
            </c:ext>
          </c:extLst>
        </c:ser>
        <c:ser>
          <c:idx val="7"/>
          <c:order val="7"/>
          <c:tx>
            <c:strRef>
              <c:f>'pivot formål'!$I$25:$I$26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'pivot formål'!$A$27:$A$31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'pivot formål'!$I$27:$I$31</c:f>
              <c:numCache>
                <c:formatCode>#,##0</c:formatCode>
                <c:ptCount val="4"/>
                <c:pt idx="0">
                  <c:v>38.199999999999996</c:v>
                </c:pt>
                <c:pt idx="1">
                  <c:v>54.4</c:v>
                </c:pt>
                <c:pt idx="2">
                  <c:v>129.6</c:v>
                </c:pt>
                <c:pt idx="3">
                  <c:v>81.600000000000009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803-4947-9DE1-E7CEC098A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959936"/>
        <c:axId val="99961472"/>
      </c:barChart>
      <c:catAx>
        <c:axId val="99959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961472"/>
        <c:crosses val="autoZero"/>
        <c:auto val="1"/>
        <c:lblAlgn val="ctr"/>
        <c:lblOffset val="100"/>
        <c:noMultiLvlLbl val="0"/>
      </c:catAx>
      <c:valAx>
        <c:axId val="99961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3963056255247689E-3"/>
              <c:y val="0.471551262855759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99959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95167165817119"/>
          <c:y val="0.1438121158717873"/>
          <c:w val="0.25626003271330217"/>
          <c:h val="0.44711171361350299"/>
        </c:manualLayout>
      </c:layout>
      <c:overlay val="0"/>
      <c:txPr>
        <a:bodyPr/>
        <a:lstStyle/>
        <a:p>
          <a:pPr>
            <a:defRPr sz="11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formål!Pivottabell4</c:name>
    <c:fmtId val="9"/>
  </c:pivotSource>
  <c:chart>
    <c:title>
      <c:tx>
        <c:strRef>
          <c:f>Formål!$B$14</c:f>
          <c:strCache>
            <c:ptCount val="1"/>
            <c:pt idx="0">
              <c:v>Omdisponering av dyrka og dyrkbar jord i (Flere elementer) 1991 - 2023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nb-N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491361913094197"/>
          <c:y val="0.20869878739061587"/>
          <c:w val="0.47066658889860996"/>
          <c:h val="0.66325667537904331"/>
        </c:manualLayout>
      </c:layout>
      <c:pieChart>
        <c:varyColors val="1"/>
        <c:ser>
          <c:idx val="0"/>
          <c:order val="0"/>
          <c:tx>
            <c:strRef>
              <c:f>Formål!$B$14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nb-N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Formål!$B$14</c:f>
              <c:strCache>
                <c:ptCount val="9"/>
                <c:pt idx="0">
                  <c:v>Bolig- og fritidsbebyggelse</c:v>
                </c:pt>
                <c:pt idx="1">
                  <c:v>Næringsbygg og offentlige bygg</c:v>
                </c:pt>
                <c:pt idx="2">
                  <c:v>Samferdselsanlegg</c:v>
                </c:pt>
                <c:pt idx="3">
                  <c:v>Annet landbruksområde</c:v>
                </c:pt>
                <c:pt idx="4">
                  <c:v>Annet spesialområde</c:v>
                </c:pt>
                <c:pt idx="5">
                  <c:v>Friområder mm</c:v>
                </c:pt>
                <c:pt idx="6">
                  <c:v>Golfbane mm</c:v>
                </c:pt>
                <c:pt idx="7">
                  <c:v>Skogplanting</c:v>
                </c:pt>
                <c:pt idx="8">
                  <c:v>Ikke fordelt</c:v>
                </c:pt>
              </c:strCache>
            </c:strRef>
          </c:cat>
          <c:val>
            <c:numRef>
              <c:f>Formål!$B$14</c:f>
              <c:numCache>
                <c:formatCode>0" dekar"</c:formatCode>
                <c:ptCount val="9"/>
                <c:pt idx="0">
                  <c:v>3034.4000000000005</c:v>
                </c:pt>
                <c:pt idx="1">
                  <c:v>3607.0000000000005</c:v>
                </c:pt>
                <c:pt idx="2">
                  <c:v>4922.3500000000013</c:v>
                </c:pt>
                <c:pt idx="3">
                  <c:v>273.3</c:v>
                </c:pt>
                <c:pt idx="4">
                  <c:v>210</c:v>
                </c:pt>
                <c:pt idx="5">
                  <c:v>185</c:v>
                </c:pt>
                <c:pt idx="6">
                  <c:v>4036</c:v>
                </c:pt>
                <c:pt idx="7">
                  <c:v>2075.6999999999998</c:v>
                </c:pt>
                <c:pt idx="8">
                  <c:v>713.8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B-488F-A2E3-871F86A6595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522930360200703"/>
          <c:y val="0.13566978449196979"/>
          <c:w val="0.34257561821866284"/>
          <c:h val="0.80931446199705204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nedbygging!Pivottabell1</c:name>
    <c:fmtId val="3"/>
  </c:pivotSource>
  <c:chart>
    <c:title>
      <c:tx>
        <c:strRef>
          <c:f>Nedbygging!$B$15</c:f>
          <c:strCache>
            <c:ptCount val="1"/>
            <c:pt idx="0">
              <c:v>Nedbygging av dyrka og dyrkbar jord i (Flere elementer) 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033015784531359"/>
          <c:y val="0.11911552457216733"/>
          <c:w val="0.68800615194556192"/>
          <c:h val="0.741814088525558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Nedbygging!$B$15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"/>
                <c:pt idx="0">
                  <c:v>2023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"/>
                <c:pt idx="0">
                  <c:v>81.600000000000009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F-494A-B7F9-4328B021AE14}"/>
            </c:ext>
          </c:extLst>
        </c:ser>
        <c:ser>
          <c:idx val="1"/>
          <c:order val="1"/>
          <c:tx>
            <c:strRef>
              <c:f>Nedbygging!$B$15</c:f>
              <c:strCache>
                <c:ptCount val="1"/>
                <c:pt idx="0">
                  <c:v>Bygg og byggområder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"/>
                <c:pt idx="0">
                  <c:v>2023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"/>
                <c:pt idx="0">
                  <c:v>850.69999999999982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F-494A-B7F9-4328B021AE14}"/>
            </c:ext>
          </c:extLst>
        </c:ser>
        <c:ser>
          <c:idx val="2"/>
          <c:order val="2"/>
          <c:tx>
            <c:strRef>
              <c:f>Nedbygging!$B$15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"/>
                <c:pt idx="0">
                  <c:v>2023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"/>
                <c:pt idx="0">
                  <c:v>213.20000000000002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F-494A-B7F9-4328B021A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519168"/>
        <c:axId val="148520960"/>
      </c:barChart>
      <c:catAx>
        <c:axId val="148519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 sz="1100"/>
            </a:pPr>
            <a:endParaRPr lang="nb-NO"/>
          </a:p>
        </c:txPr>
        <c:crossAx val="148520960"/>
        <c:crosses val="autoZero"/>
        <c:auto val="1"/>
        <c:lblAlgn val="ctr"/>
        <c:lblOffset val="100"/>
        <c:noMultiLvlLbl val="0"/>
      </c:catAx>
      <c:valAx>
        <c:axId val="14852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7029409785315301E-3"/>
              <c:y val="0.4479983951050703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nb-NO"/>
          </a:p>
        </c:txPr>
        <c:crossAx val="1485191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878738970847475"/>
          <c:y val="0.24375211060400889"/>
          <c:w val="0.18625598015474573"/>
          <c:h val="0.397765406712696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nedbygging!Pivottabell3</c:name>
    <c:fmtId val="3"/>
  </c:pivotSource>
  <c:chart>
    <c:title>
      <c:tx>
        <c:strRef>
          <c:f>Nedbygging!$B$16</c:f>
          <c:strCache>
            <c:ptCount val="1"/>
            <c:pt idx="0">
              <c:v>Nedbygging av dyrka og dyrkbar jord i (Flere elementer) 2006 - 2023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</c:pivotFmt>
      <c:pivotFmt>
        <c:idx val="70"/>
        <c:marker>
          <c:symbol val="none"/>
        </c:marker>
      </c:pivotFmt>
      <c:pivotFmt>
        <c:idx val="71"/>
        <c:marker>
          <c:symbol val="none"/>
        </c:marker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</c:pivotFmt>
      <c:pivotFmt>
        <c:idx val="74"/>
        <c:marker>
          <c:symbol val="none"/>
        </c:marker>
      </c:pivotFmt>
      <c:pivotFmt>
        <c:idx val="75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200"/>
              </a:pPr>
              <a:endParaRPr lang="nb-NO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4050528959954"/>
          <c:y val="0.19843971631205673"/>
          <c:w val="0.50174919086034486"/>
          <c:h val="0.6960435583849891"/>
        </c:manualLayout>
      </c:layout>
      <c:pieChart>
        <c:varyColors val="1"/>
        <c:ser>
          <c:idx val="0"/>
          <c:order val="0"/>
          <c:tx>
            <c:strRef>
              <c:f>Nedbygging!$B$16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200"/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Nedbygging!$B$16</c:f>
              <c:strCache>
                <c:ptCount val="3"/>
                <c:pt idx="0">
                  <c:v>Ikke fordelt</c:v>
                </c:pt>
                <c:pt idx="1">
                  <c:v>Bygg og byggområder</c:v>
                </c:pt>
                <c:pt idx="2">
                  <c:v>Samferdselsanlegg</c:v>
                </c:pt>
              </c:strCache>
            </c:strRef>
          </c:cat>
          <c:val>
            <c:numRef>
              <c:f>Nedbygging!$B$16</c:f>
              <c:numCache>
                <c:formatCode>0" dekar"</c:formatCode>
                <c:ptCount val="3"/>
                <c:pt idx="0">
                  <c:v>81.600000000000009</c:v>
                </c:pt>
                <c:pt idx="1">
                  <c:v>850.69999999999982</c:v>
                </c:pt>
                <c:pt idx="2">
                  <c:v>213.20000000000002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8-41D8-B725-A67732D30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0600285915269234"/>
          <c:y val="0.28005070642765401"/>
          <c:w val="0.25749377869553047"/>
          <c:h val="0.46528843469034453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dyrka..!Pivottabell2</c:name>
    <c:fmtId val="3"/>
  </c:pivotSource>
  <c:chart>
    <c:title>
      <c:tx>
        <c:strRef>
          <c:f>'Dyrka dyrkbar'!$B$14</c:f>
          <c:strCache>
            <c:ptCount val="1"/>
            <c:pt idx="0">
              <c:v>Omdisponering av dyrka og dyrkbar jord i Viken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808989693462"/>
          <c:y val="9.2481645344814442E-2"/>
          <c:w val="0.88918532475170808"/>
          <c:h val="0.792713568599386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'Dyrka dyrkbar'!$B$14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10"/>
                <c:pt idx="0">
                  <c:v>1012</c:v>
                </c:pt>
                <c:pt idx="1">
                  <c:v>667</c:v>
                </c:pt>
                <c:pt idx="2">
                  <c:v>1332</c:v>
                </c:pt>
                <c:pt idx="3">
                  <c:v>802.89999999999986</c:v>
                </c:pt>
                <c:pt idx="4">
                  <c:v>968.30000000000007</c:v>
                </c:pt>
                <c:pt idx="5">
                  <c:v>643.70000000000005</c:v>
                </c:pt>
                <c:pt idx="6">
                  <c:v>964.60000000000014</c:v>
                </c:pt>
                <c:pt idx="7">
                  <c:v>386.50000000000006</c:v>
                </c:pt>
                <c:pt idx="8">
                  <c:v>683.80000000000018</c:v>
                </c:pt>
                <c:pt idx="9">
                  <c:v>437.40000000000009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E-46FA-9EA0-1614E49188BD}"/>
            </c:ext>
          </c:extLst>
        </c:ser>
        <c:ser>
          <c:idx val="1"/>
          <c:order val="1"/>
          <c:tx>
            <c:strRef>
              <c:f>'Dyrka dyrkbar'!$B$14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10"/>
                <c:pt idx="0">
                  <c:v>472</c:v>
                </c:pt>
                <c:pt idx="1">
                  <c:v>512</c:v>
                </c:pt>
                <c:pt idx="2">
                  <c:v>1304</c:v>
                </c:pt>
                <c:pt idx="3">
                  <c:v>694.2</c:v>
                </c:pt>
                <c:pt idx="4">
                  <c:v>5376.2</c:v>
                </c:pt>
                <c:pt idx="5">
                  <c:v>582.60000000000014</c:v>
                </c:pt>
                <c:pt idx="6">
                  <c:v>2471.2999999999997</c:v>
                </c:pt>
                <c:pt idx="7">
                  <c:v>441.1</c:v>
                </c:pt>
                <c:pt idx="8">
                  <c:v>369.99999999999994</c:v>
                </c:pt>
                <c:pt idx="9">
                  <c:v>799.1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E-46FA-9EA0-1614E4918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542528"/>
        <c:axId val="148643840"/>
      </c:barChart>
      <c:catAx>
        <c:axId val="14354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nb-NO"/>
          </a:p>
        </c:txPr>
        <c:crossAx val="148643840"/>
        <c:crosses val="autoZero"/>
        <c:auto val="1"/>
        <c:lblAlgn val="ctr"/>
        <c:lblOffset val="100"/>
        <c:noMultiLvlLbl val="0"/>
      </c:catAx>
      <c:valAx>
        <c:axId val="148643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8018014141674917E-3"/>
              <c:y val="0.4508107789743075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3542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97600680445242"/>
          <c:y val="0.23833678282173684"/>
          <c:w val="9.9665749644872528E-2"/>
          <c:h val="0.12359406239298293"/>
        </c:manualLayout>
      </c:layout>
      <c:overlay val="0"/>
      <c:txPr>
        <a:bodyPr/>
        <a:lstStyle/>
        <a:p>
          <a:pPr>
            <a:defRPr sz="14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dyrka..!Pivottabell2</c:name>
    <c:fmtId val="1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'pivot dyrka..'!$B$16:$B$17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'pivot dyrka..'!$A$18:$A$28</c:f>
              <c:strCach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strCache>
            </c:strRef>
          </c:cat>
          <c:val>
            <c:numRef>
              <c:f>'pivot dyrka..'!$B$18:$B$28</c:f>
              <c:numCache>
                <c:formatCode>#,##0</c:formatCode>
                <c:ptCount val="10"/>
                <c:pt idx="0">
                  <c:v>1012</c:v>
                </c:pt>
                <c:pt idx="1">
                  <c:v>667</c:v>
                </c:pt>
                <c:pt idx="2">
                  <c:v>1332</c:v>
                </c:pt>
                <c:pt idx="3">
                  <c:v>802.89999999999986</c:v>
                </c:pt>
                <c:pt idx="4">
                  <c:v>968.30000000000007</c:v>
                </c:pt>
                <c:pt idx="5">
                  <c:v>643.70000000000005</c:v>
                </c:pt>
                <c:pt idx="6">
                  <c:v>964.60000000000014</c:v>
                </c:pt>
                <c:pt idx="7">
                  <c:v>386.50000000000006</c:v>
                </c:pt>
                <c:pt idx="8">
                  <c:v>683.80000000000018</c:v>
                </c:pt>
                <c:pt idx="9">
                  <c:v>437.40000000000009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8-4442-AF5E-4F08E6466321}"/>
            </c:ext>
          </c:extLst>
        </c:ser>
        <c:ser>
          <c:idx val="1"/>
          <c:order val="1"/>
          <c:tx>
            <c:strRef>
              <c:f>'pivot dyrka..'!$C$16:$C$17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'pivot dyrka..'!$A$18:$A$28</c:f>
              <c:strCach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strCache>
            </c:strRef>
          </c:cat>
          <c:val>
            <c:numRef>
              <c:f>'pivot dyrka..'!$C$18:$C$28</c:f>
              <c:numCache>
                <c:formatCode>#,##0</c:formatCode>
                <c:ptCount val="10"/>
                <c:pt idx="0">
                  <c:v>472</c:v>
                </c:pt>
                <c:pt idx="1">
                  <c:v>512</c:v>
                </c:pt>
                <c:pt idx="2">
                  <c:v>1304</c:v>
                </c:pt>
                <c:pt idx="3">
                  <c:v>694.2</c:v>
                </c:pt>
                <c:pt idx="4">
                  <c:v>5376.2</c:v>
                </c:pt>
                <c:pt idx="5">
                  <c:v>582.60000000000014</c:v>
                </c:pt>
                <c:pt idx="6">
                  <c:v>2471.2999999999997</c:v>
                </c:pt>
                <c:pt idx="7">
                  <c:v>441.1</c:v>
                </c:pt>
                <c:pt idx="8">
                  <c:v>369.99999999999994</c:v>
                </c:pt>
                <c:pt idx="9">
                  <c:v>799.1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38-4442-AF5E-4F08E6466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174144"/>
        <c:axId val="147175680"/>
      </c:barChart>
      <c:catAx>
        <c:axId val="14717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7175680"/>
        <c:crosses val="autoZero"/>
        <c:auto val="1"/>
        <c:lblAlgn val="ctr"/>
        <c:lblOffset val="100"/>
        <c:noMultiLvlLbl val="0"/>
      </c:catAx>
      <c:valAx>
        <c:axId val="1471756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7174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sammenlikning!Pivottabell1</c:name>
    <c:fmtId val="2"/>
  </c:pivotSource>
  <c:chart>
    <c:title>
      <c:tx>
        <c:strRef>
          <c:f>'Sammenlikning fylker og kommune'!$B$10</c:f>
          <c:strCache>
            <c:ptCount val="1"/>
            <c:pt idx="0">
              <c:v>Omdisponering av dyrka jord 2006 - 2023</c:v>
            </c:pt>
          </c:strCache>
        </c:strRef>
      </c:tx>
      <c:layout>
        <c:manualLayout>
          <c:xMode val="edge"/>
          <c:yMode val="edge"/>
          <c:x val="0.17307314280882177"/>
          <c:y val="2.1038790269559501E-2"/>
        </c:manualLayout>
      </c:layout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1682489502938526E-2"/>
          <c:y val="0.11065761750195427"/>
          <c:w val="0.66035327368465557"/>
          <c:h val="0.799791682844378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2149.1999999999998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E-42FF-AD64-E5D803B7241C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1766.5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E-42FF-AD64-E5D803B7241C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2288.5999999999995</c:v>
                </c:pt>
                <c:pt idx="1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E-42FF-AD64-E5D803B7241C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E-42FF-AD64-E5D803B7241C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433.3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E-4593-8038-122ABF0BAFA5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AF9-4494-86F1-9A7755695F54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2"/>
                <c:pt idx="0">
                  <c:v>Viken</c:v>
                </c:pt>
                <c:pt idx="1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2"/>
                <c:pt idx="0">
                  <c:v>407.7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F9-4494-86F1-9A7755695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977536"/>
        <c:axId val="148979072"/>
      </c:barChart>
      <c:catAx>
        <c:axId val="14897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8979072"/>
        <c:crosses val="autoZero"/>
        <c:auto val="1"/>
        <c:lblAlgn val="ctr"/>
        <c:lblOffset val="100"/>
        <c:noMultiLvlLbl val="0"/>
      </c:catAx>
      <c:valAx>
        <c:axId val="1489790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8977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917464313243372"/>
          <c:y val="0.13511334751795079"/>
          <c:w val="0.27286652038026188"/>
          <c:h val="0.39730049314769911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SFVT.xlsx]pivot sammenlikning!Pivottabell2</c:name>
    <c:fmtId val="5"/>
  </c:pivotSource>
  <c:chart>
    <c:title>
      <c:tx>
        <c:strRef>
          <c:f>'Sammenlikning fylker og kommune'!$B$10</c:f>
          <c:strCache>
            <c:ptCount val="1"/>
            <c:pt idx="0">
              <c:v>Omdisponering av dyrka jord 2006 - 2023</c:v>
            </c:pt>
          </c:strCache>
        </c:strRef>
      </c:tx>
      <c:overlay val="0"/>
      <c:txPr>
        <a:bodyPr/>
        <a:lstStyle/>
        <a:p>
          <a:pPr>
            <a:defRPr/>
          </a:pPr>
          <a:endParaRPr lang="nb-NO"/>
        </a:p>
      </c:txPr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445707701171499"/>
          <c:y val="7.8132814043405871E-2"/>
          <c:w val="0.64317649318225467"/>
          <c:h val="0.828582206794043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52"/>
                <c:pt idx="0">
                  <c:v>3033 Ullensaker</c:v>
                </c:pt>
                <c:pt idx="1">
                  <c:v>3007 Ringerike</c:v>
                </c:pt>
                <c:pt idx="2">
                  <c:v>3030 Lillestrøm</c:v>
                </c:pt>
                <c:pt idx="3">
                  <c:v>3025 Asker</c:v>
                </c:pt>
                <c:pt idx="4">
                  <c:v>3014 Indre Østfold</c:v>
                </c:pt>
                <c:pt idx="5">
                  <c:v>3003 Sarpsborg</c:v>
                </c:pt>
                <c:pt idx="6">
                  <c:v>3002 Moss</c:v>
                </c:pt>
                <c:pt idx="7">
                  <c:v>3035 Eidsvoll</c:v>
                </c:pt>
                <c:pt idx="8">
                  <c:v>3021 Ås</c:v>
                </c:pt>
                <c:pt idx="9">
                  <c:v>3020 Nordre Follo</c:v>
                </c:pt>
                <c:pt idx="10">
                  <c:v>3005 Drammen</c:v>
                </c:pt>
                <c:pt idx="11">
                  <c:v>3004 Fredrikstad</c:v>
                </c:pt>
                <c:pt idx="12">
                  <c:v>3024 Bærum</c:v>
                </c:pt>
                <c:pt idx="13">
                  <c:v>3031 Nittedal</c:v>
                </c:pt>
                <c:pt idx="14">
                  <c:v>3034 Nes</c:v>
                </c:pt>
                <c:pt idx="15">
                  <c:v>3041 Gol</c:v>
                </c:pt>
                <c:pt idx="16">
                  <c:v>3047 Modum</c:v>
                </c:pt>
                <c:pt idx="17">
                  <c:v>3038 Hole</c:v>
                </c:pt>
                <c:pt idx="18">
                  <c:v>3001 Halden</c:v>
                </c:pt>
                <c:pt idx="19">
                  <c:v>3049 Lier</c:v>
                </c:pt>
                <c:pt idx="20">
                  <c:v>3036 Nannestad</c:v>
                </c:pt>
                <c:pt idx="21">
                  <c:v>3022 Frogn</c:v>
                </c:pt>
                <c:pt idx="22">
                  <c:v>3019 Vestby</c:v>
                </c:pt>
                <c:pt idx="23">
                  <c:v>3016 Rakkestad</c:v>
                </c:pt>
                <c:pt idx="24">
                  <c:v>3044 Hol</c:v>
                </c:pt>
                <c:pt idx="25">
                  <c:v>3006 Kongsberg</c:v>
                </c:pt>
                <c:pt idx="26">
                  <c:v>3039 Flå</c:v>
                </c:pt>
                <c:pt idx="27">
                  <c:v>3026 Aurskog-Høland</c:v>
                </c:pt>
                <c:pt idx="28">
                  <c:v>3042 Hemsedal</c:v>
                </c:pt>
                <c:pt idx="29">
                  <c:v>3027 Rælingen</c:v>
                </c:pt>
                <c:pt idx="30">
                  <c:v>3032 Gjerdrum</c:v>
                </c:pt>
                <c:pt idx="31">
                  <c:v>3045 Sigdal</c:v>
                </c:pt>
                <c:pt idx="32">
                  <c:v>3051 Rollag</c:v>
                </c:pt>
                <c:pt idx="33">
                  <c:v>3029 Lørenskog</c:v>
                </c:pt>
                <c:pt idx="34">
                  <c:v>3043 Ål</c:v>
                </c:pt>
                <c:pt idx="35">
                  <c:v>3048 Øvre Eiker</c:v>
                </c:pt>
                <c:pt idx="36">
                  <c:v>3037 Hurdal</c:v>
                </c:pt>
                <c:pt idx="37">
                  <c:v>3028 Enebakk</c:v>
                </c:pt>
                <c:pt idx="38">
                  <c:v>3017 Råde</c:v>
                </c:pt>
                <c:pt idx="39">
                  <c:v>3040 Nesbyen</c:v>
                </c:pt>
                <c:pt idx="40">
                  <c:v>3018 Våler (Viken)</c:v>
                </c:pt>
                <c:pt idx="41">
                  <c:v>3015 Skiptvet</c:v>
                </c:pt>
                <c:pt idx="42">
                  <c:v>3046 Krødsherad</c:v>
                </c:pt>
                <c:pt idx="43">
                  <c:v>3012 Aremark</c:v>
                </c:pt>
                <c:pt idx="44">
                  <c:v>0301 Oslo</c:v>
                </c:pt>
                <c:pt idx="45">
                  <c:v>3011 Hvaler</c:v>
                </c:pt>
                <c:pt idx="46">
                  <c:v>3054 Lunner</c:v>
                </c:pt>
                <c:pt idx="47">
                  <c:v>3050 Flesberg</c:v>
                </c:pt>
                <c:pt idx="48">
                  <c:v>3023 Nesodden</c:v>
                </c:pt>
                <c:pt idx="49">
                  <c:v>3052 Nore Og Uvdal</c:v>
                </c:pt>
                <c:pt idx="50">
                  <c:v>3013 Marker</c:v>
                </c:pt>
                <c:pt idx="51">
                  <c:v>3053 Jevnaker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52"/>
                <c:pt idx="0">
                  <c:v>687.8</c:v>
                </c:pt>
                <c:pt idx="1">
                  <c:v>622.79999999999995</c:v>
                </c:pt>
                <c:pt idx="2">
                  <c:v>569</c:v>
                </c:pt>
                <c:pt idx="3">
                  <c:v>543.20000000000005</c:v>
                </c:pt>
                <c:pt idx="4">
                  <c:v>485.8</c:v>
                </c:pt>
                <c:pt idx="5">
                  <c:v>458.30000000000007</c:v>
                </c:pt>
                <c:pt idx="6">
                  <c:v>368.4</c:v>
                </c:pt>
                <c:pt idx="7">
                  <c:v>350.3</c:v>
                </c:pt>
                <c:pt idx="8">
                  <c:v>342.8</c:v>
                </c:pt>
                <c:pt idx="9">
                  <c:v>280.5</c:v>
                </c:pt>
                <c:pt idx="10">
                  <c:v>278.89999999999998</c:v>
                </c:pt>
                <c:pt idx="11">
                  <c:v>240.50000000000003</c:v>
                </c:pt>
                <c:pt idx="12">
                  <c:v>176.8</c:v>
                </c:pt>
                <c:pt idx="13">
                  <c:v>176.1</c:v>
                </c:pt>
                <c:pt idx="14">
                  <c:v>168.4</c:v>
                </c:pt>
                <c:pt idx="15">
                  <c:v>144.4</c:v>
                </c:pt>
                <c:pt idx="16">
                  <c:v>143.69999999999999</c:v>
                </c:pt>
                <c:pt idx="17">
                  <c:v>142.69999999999996</c:v>
                </c:pt>
                <c:pt idx="18">
                  <c:v>134.6</c:v>
                </c:pt>
                <c:pt idx="19">
                  <c:v>126.80000000000003</c:v>
                </c:pt>
                <c:pt idx="20">
                  <c:v>120.8</c:v>
                </c:pt>
                <c:pt idx="21">
                  <c:v>110.5</c:v>
                </c:pt>
                <c:pt idx="22">
                  <c:v>106.3</c:v>
                </c:pt>
                <c:pt idx="23">
                  <c:v>89.1</c:v>
                </c:pt>
                <c:pt idx="24">
                  <c:v>86</c:v>
                </c:pt>
                <c:pt idx="25">
                  <c:v>84.8</c:v>
                </c:pt>
                <c:pt idx="26">
                  <c:v>83.9</c:v>
                </c:pt>
                <c:pt idx="27">
                  <c:v>79.900000000000006</c:v>
                </c:pt>
                <c:pt idx="28">
                  <c:v>78.900000000000006</c:v>
                </c:pt>
                <c:pt idx="29">
                  <c:v>71.8</c:v>
                </c:pt>
                <c:pt idx="30">
                  <c:v>60.9</c:v>
                </c:pt>
                <c:pt idx="31">
                  <c:v>59.400000000000006</c:v>
                </c:pt>
                <c:pt idx="32">
                  <c:v>48.9</c:v>
                </c:pt>
                <c:pt idx="33">
                  <c:v>47.1</c:v>
                </c:pt>
                <c:pt idx="34">
                  <c:v>40.799999999999997</c:v>
                </c:pt>
                <c:pt idx="35">
                  <c:v>38.5</c:v>
                </c:pt>
                <c:pt idx="36">
                  <c:v>33.5</c:v>
                </c:pt>
                <c:pt idx="37">
                  <c:v>28.8</c:v>
                </c:pt>
                <c:pt idx="38">
                  <c:v>28</c:v>
                </c:pt>
                <c:pt idx="39">
                  <c:v>27.900000000000002</c:v>
                </c:pt>
                <c:pt idx="40">
                  <c:v>25.6</c:v>
                </c:pt>
                <c:pt idx="41">
                  <c:v>20.2</c:v>
                </c:pt>
                <c:pt idx="42">
                  <c:v>19.7</c:v>
                </c:pt>
                <c:pt idx="43">
                  <c:v>14.4</c:v>
                </c:pt>
                <c:pt idx="44">
                  <c:v>12.4</c:v>
                </c:pt>
                <c:pt idx="45">
                  <c:v>10.1</c:v>
                </c:pt>
                <c:pt idx="46">
                  <c:v>9.5</c:v>
                </c:pt>
                <c:pt idx="47">
                  <c:v>9.3999999999999986</c:v>
                </c:pt>
                <c:pt idx="48">
                  <c:v>9</c:v>
                </c:pt>
                <c:pt idx="49">
                  <c:v>7.9</c:v>
                </c:pt>
                <c:pt idx="50">
                  <c:v>4.3</c:v>
                </c:pt>
                <c:pt idx="5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1-49E2-A85A-92AFDBF44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334272"/>
        <c:axId val="149352448"/>
      </c:barChart>
      <c:catAx>
        <c:axId val="1493342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49352448"/>
        <c:crosses val="autoZero"/>
        <c:auto val="1"/>
        <c:lblAlgn val="ctr"/>
        <c:lblOffset val="100"/>
        <c:noMultiLvlLbl val="0"/>
      </c:catAx>
      <c:valAx>
        <c:axId val="149352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0.41206964983035654"/>
              <c:y val="0.9426807401762952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93342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701568401510781"/>
          <c:y val="9.323575965218088E-2"/>
          <c:w val="5.6452532122430711E-2"/>
          <c:h val="3.0168262500543469E-2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[Omdisponering KOSTRA2023-ostlandsfylkene-25062024 fra SFVT.xlsx]tabell!Pivottabell3</c:name>
    <c:fmtId val="5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Østfold, Buskerud,</a:t>
            </a:r>
            <a:r>
              <a:rPr lang="nb-NO" baseline="0"/>
              <a:t> Akershus og Oslo -trend</a:t>
            </a: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tabell!$C$27:$C$28</c:f>
              <c:strCache>
                <c:ptCount val="1"/>
                <c:pt idx="0">
                  <c:v>dyrka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tabell!$B$29:$B$33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tabell!$C$29:$C$33</c:f>
              <c:numCache>
                <c:formatCode>#,##0</c:formatCode>
                <c:ptCount val="4"/>
                <c:pt idx="0">
                  <c:v>961.10000000000014</c:v>
                </c:pt>
                <c:pt idx="1">
                  <c:v>346.90000000000003</c:v>
                </c:pt>
                <c:pt idx="2">
                  <c:v>663.50000000000023</c:v>
                </c:pt>
                <c:pt idx="3">
                  <c:v>419.00000000000011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B-41AB-BF54-DCA30A4128DB}"/>
            </c:ext>
          </c:extLst>
        </c:ser>
        <c:ser>
          <c:idx val="1"/>
          <c:order val="1"/>
          <c:tx>
            <c:strRef>
              <c:f>tabell!$D$27:$D$28</c:f>
              <c:strCache>
                <c:ptCount val="1"/>
                <c:pt idx="0">
                  <c:v>dyrkbar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tabell!$B$29:$B$33</c:f>
              <c:strCach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strCache>
            </c:strRef>
          </c:cat>
          <c:val>
            <c:numRef>
              <c:f>tabell!$D$29:$D$33</c:f>
              <c:numCache>
                <c:formatCode>#,##0</c:formatCode>
                <c:ptCount val="4"/>
                <c:pt idx="0">
                  <c:v>2471.2999999999997</c:v>
                </c:pt>
                <c:pt idx="1">
                  <c:v>414.20000000000005</c:v>
                </c:pt>
                <c:pt idx="2">
                  <c:v>369.99999999999994</c:v>
                </c:pt>
                <c:pt idx="3">
                  <c:v>799.1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0B-41AB-BF54-DCA30A4128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50712400"/>
        <c:axId val="850694640"/>
      </c:barChart>
      <c:catAx>
        <c:axId val="85071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50694640"/>
        <c:crosses val="autoZero"/>
        <c:auto val="1"/>
        <c:lblAlgn val="ctr"/>
        <c:lblOffset val="100"/>
        <c:noMultiLvlLbl val="0"/>
      </c:catAx>
      <c:valAx>
        <c:axId val="85069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85071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Omdisponering av dyrka jord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Østfold, Buskerud, Akershus og Oslo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[1]DyrkaJord!$A$62:$C$62</c:f>
              <c:strCache>
                <c:ptCount val="1"/>
                <c:pt idx="0">
                  <c:v>Østfold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multiLvlStrRef>
              <c:f>[1]DyrkaJord!$D$60:$K$61</c:f>
              <c:multiLvlStrCache>
                <c:ptCount val="8"/>
                <c:lvl>
                  <c:pt idx="0">
                    <c:v>Dyrka jord</c:v>
                  </c:pt>
                  <c:pt idx="2">
                    <c:v>Dyrka jord</c:v>
                  </c:pt>
                  <c:pt idx="4">
                    <c:v>Dyrka jord</c:v>
                  </c:pt>
                  <c:pt idx="6">
                    <c:v>Dyrka jord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  <c:pt idx="6">
                    <c:v>2023</c:v>
                  </c:pt>
                </c:lvl>
              </c:multiLvlStrCache>
            </c:multiLvlStrRef>
          </c:cat>
          <c:val>
            <c:numRef>
              <c:f>[1]DyrkaJord!$D$62:$K$62</c:f>
              <c:numCache>
                <c:formatCode>General</c:formatCode>
                <c:ptCount val="8"/>
                <c:pt idx="0">
                  <c:v>51</c:v>
                </c:pt>
                <c:pt idx="2">
                  <c:v>88</c:v>
                </c:pt>
                <c:pt idx="4">
                  <c:v>88</c:v>
                </c:pt>
                <c:pt idx="6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D6-486C-86C6-A2834B26C833}"/>
            </c:ext>
          </c:extLst>
        </c:ser>
        <c:ser>
          <c:idx val="1"/>
          <c:order val="1"/>
          <c:tx>
            <c:strRef>
              <c:f>[1]DyrkaJord!$A$63:$C$63</c:f>
              <c:strCache>
                <c:ptCount val="1"/>
                <c:pt idx="0">
                  <c:v>Buskerud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multiLvlStrRef>
              <c:f>[1]DyrkaJord!$D$60:$K$61</c:f>
              <c:multiLvlStrCache>
                <c:ptCount val="8"/>
                <c:lvl>
                  <c:pt idx="0">
                    <c:v>Dyrka jord</c:v>
                  </c:pt>
                  <c:pt idx="2">
                    <c:v>Dyrka jord</c:v>
                  </c:pt>
                  <c:pt idx="4">
                    <c:v>Dyrka jord</c:v>
                  </c:pt>
                  <c:pt idx="6">
                    <c:v>Dyrka jord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  <c:pt idx="6">
                    <c:v>2023</c:v>
                  </c:pt>
                </c:lvl>
              </c:multiLvlStrCache>
            </c:multiLvlStrRef>
          </c:cat>
          <c:val>
            <c:numRef>
              <c:f>[1]DyrkaJord!$D$63:$K$63</c:f>
              <c:numCache>
                <c:formatCode>General</c:formatCode>
                <c:ptCount val="8"/>
                <c:pt idx="0">
                  <c:v>780</c:v>
                </c:pt>
                <c:pt idx="2">
                  <c:v>79</c:v>
                </c:pt>
                <c:pt idx="4">
                  <c:v>293</c:v>
                </c:pt>
                <c:pt idx="6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D6-486C-86C6-A2834B26C833}"/>
            </c:ext>
          </c:extLst>
        </c:ser>
        <c:ser>
          <c:idx val="2"/>
          <c:order val="2"/>
          <c:tx>
            <c:strRef>
              <c:f>[1]DyrkaJord!$A$64:$C$64</c:f>
              <c:strCache>
                <c:ptCount val="1"/>
                <c:pt idx="0">
                  <c:v>Akershus og Oslo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multiLvlStrRef>
              <c:f>[1]DyrkaJord!$D$60:$K$61</c:f>
              <c:multiLvlStrCache>
                <c:ptCount val="8"/>
                <c:lvl>
                  <c:pt idx="0">
                    <c:v>Dyrka jord</c:v>
                  </c:pt>
                  <c:pt idx="2">
                    <c:v>Dyrka jord</c:v>
                  </c:pt>
                  <c:pt idx="4">
                    <c:v>Dyrka jord</c:v>
                  </c:pt>
                  <c:pt idx="6">
                    <c:v>Dyrka jord</c:v>
                  </c:pt>
                </c:lvl>
                <c:lvl>
                  <c:pt idx="0">
                    <c:v>2020</c:v>
                  </c:pt>
                  <c:pt idx="2">
                    <c:v>2021</c:v>
                  </c:pt>
                  <c:pt idx="4">
                    <c:v>2022</c:v>
                  </c:pt>
                  <c:pt idx="6">
                    <c:v>2023</c:v>
                  </c:pt>
                </c:lvl>
              </c:multiLvlStrCache>
            </c:multiLvlStrRef>
          </c:cat>
          <c:val>
            <c:numRef>
              <c:f>[1]DyrkaJord!$D$64:$K$64</c:f>
              <c:numCache>
                <c:formatCode>General</c:formatCode>
                <c:ptCount val="8"/>
                <c:pt idx="0">
                  <c:v>133</c:v>
                </c:pt>
                <c:pt idx="2">
                  <c:v>195</c:v>
                </c:pt>
                <c:pt idx="4">
                  <c:v>284</c:v>
                </c:pt>
                <c:pt idx="6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D6-486C-86C6-A2834B26C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13716896"/>
        <c:axId val="1513717856"/>
      </c:barChart>
      <c:catAx>
        <c:axId val="151371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13717856"/>
        <c:crosses val="autoZero"/>
        <c:auto val="1"/>
        <c:lblAlgn val="ctr"/>
        <c:lblOffset val="100"/>
        <c:noMultiLvlLbl val="0"/>
      </c:catAx>
      <c:valAx>
        <c:axId val="151371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1371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12489063867021"/>
          <c:y val="0.88483741615631384"/>
          <c:w val="0.5117500000000000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14</xdr:row>
      <xdr:rowOff>142874</xdr:rowOff>
    </xdr:from>
    <xdr:to>
      <xdr:col>13</xdr:col>
      <xdr:colOff>342901</xdr:colOff>
      <xdr:row>39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6</xdr:row>
      <xdr:rowOff>28574</xdr:rowOff>
    </xdr:from>
    <xdr:to>
      <xdr:col>30</xdr:col>
      <xdr:colOff>112395</xdr:colOff>
      <xdr:row>10</xdr:row>
      <xdr:rowOff>409575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1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1171574"/>
              <a:ext cx="14916150" cy="9144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1473200</xdr:colOff>
      <xdr:row>0</xdr:row>
      <xdr:rowOff>0</xdr:rowOff>
    </xdr:from>
    <xdr:to>
      <xdr:col>3</xdr:col>
      <xdr:colOff>137160</xdr:colOff>
      <xdr:row>5</xdr:row>
      <xdr:rowOff>523874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1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76375" y="0"/>
              <a:ext cx="2076450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269240</xdr:colOff>
      <xdr:row>0</xdr:row>
      <xdr:rowOff>7620</xdr:rowOff>
    </xdr:from>
    <xdr:to>
      <xdr:col>28</xdr:col>
      <xdr:colOff>267969</xdr:colOff>
      <xdr:row>5</xdr:row>
      <xdr:rowOff>274319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1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18180" y="7620"/>
              <a:ext cx="11596369" cy="11810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1123950</xdr:colOff>
      <xdr:row>5</xdr:row>
      <xdr:rowOff>274320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Jordstatus 1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123950" cy="9048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15</xdr:col>
      <xdr:colOff>57150</xdr:colOff>
      <xdr:row>14</xdr:row>
      <xdr:rowOff>133349</xdr:rowOff>
    </xdr:from>
    <xdr:to>
      <xdr:col>29</xdr:col>
      <xdr:colOff>333375</xdr:colOff>
      <xdr:row>38</xdr:row>
      <xdr:rowOff>123824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0.00798</cdr:x>
      <cdr:y>0.9513</cdr:y>
    </cdr:from>
    <cdr:to>
      <cdr:x>0.81654</cdr:x>
      <cdr:y>0.99246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60325" y="4403725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0.03407</cdr:x>
      <cdr:y>0.94363</cdr:y>
    </cdr:from>
    <cdr:to>
      <cdr:x>0.98519</cdr:x>
      <cdr:y>0.98539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19075" y="4305301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16</xdr:row>
      <xdr:rowOff>171449</xdr:rowOff>
    </xdr:from>
    <xdr:to>
      <xdr:col>8</xdr:col>
      <xdr:colOff>561975</xdr:colOff>
      <xdr:row>40</xdr:row>
      <xdr:rowOff>85724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1177290</xdr:colOff>
      <xdr:row>0</xdr:row>
      <xdr:rowOff>0</xdr:rowOff>
    </xdr:from>
    <xdr:to>
      <xdr:col>2</xdr:col>
      <xdr:colOff>266700</xdr:colOff>
      <xdr:row>7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 3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7290" y="0"/>
              <a:ext cx="1718310" cy="15316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346708</xdr:colOff>
      <xdr:row>0</xdr:row>
      <xdr:rowOff>15240</xdr:rowOff>
    </xdr:from>
    <xdr:to>
      <xdr:col>17</xdr:col>
      <xdr:colOff>353060</xdr:colOff>
      <xdr:row>6</xdr:row>
      <xdr:rowOff>91440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 3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75608" y="15240"/>
              <a:ext cx="11893552" cy="11734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1073150</xdr:colOff>
      <xdr:row>5</xdr:row>
      <xdr:rowOff>7621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Jordstatus 2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076325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7</xdr:row>
      <xdr:rowOff>28575</xdr:rowOff>
    </xdr:from>
    <xdr:to>
      <xdr:col>18</xdr:col>
      <xdr:colOff>304800</xdr:colOff>
      <xdr:row>12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År 3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171575"/>
              <a:ext cx="150495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8</xdr:col>
      <xdr:colOff>742950</xdr:colOff>
      <xdr:row>16</xdr:row>
      <xdr:rowOff>180975</xdr:rowOff>
    </xdr:from>
    <xdr:to>
      <xdr:col>17</xdr:col>
      <xdr:colOff>47625</xdr:colOff>
      <xdr:row>40</xdr:row>
      <xdr:rowOff>85725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0.95188</cdr:y>
    </cdr:from>
    <cdr:to>
      <cdr:x>1</cdr:x>
      <cdr:y>0.98726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70375"/>
          <a:ext cx="7534275" cy="158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0.84487</cdr:x>
      <cdr:y>0.80042</cdr:y>
    </cdr:from>
    <cdr:to>
      <cdr:x>1</cdr:x>
      <cdr:y>0.98938</cdr:y>
    </cdr:to>
    <cdr:sp macro="" textlink="">
      <cdr:nvSpPr>
        <cdr:cNvPr id="3" name="TekstSylinder 2"/>
        <cdr:cNvSpPr txBox="1"/>
      </cdr:nvSpPr>
      <cdr:spPr>
        <a:xfrm xmlns:a="http://schemas.openxmlformats.org/drawingml/2006/main">
          <a:off x="6276975" y="3590926"/>
          <a:ext cx="1152525" cy="8477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0.95177</cdr:y>
    </cdr:from>
    <cdr:to>
      <cdr:x>1</cdr:x>
      <cdr:y>0.98723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60850"/>
          <a:ext cx="661035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0.71662</cdr:x>
      <cdr:y>0.74539</cdr:y>
    </cdr:from>
    <cdr:to>
      <cdr:x>0.95518</cdr:x>
      <cdr:y>0.90213</cdr:y>
    </cdr:to>
    <cdr:sp macro="" textlink="">
      <cdr:nvSpPr>
        <cdr:cNvPr id="3" name="TekstSylinder 1"/>
        <cdr:cNvSpPr txBox="1"/>
      </cdr:nvSpPr>
      <cdr:spPr>
        <a:xfrm xmlns:a="http://schemas.openxmlformats.org/drawingml/2006/main">
          <a:off x="4416287" y="3336925"/>
          <a:ext cx="1470163" cy="701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14</xdr:row>
      <xdr:rowOff>66675</xdr:rowOff>
    </xdr:from>
    <xdr:to>
      <xdr:col>15</xdr:col>
      <xdr:colOff>381000</xdr:colOff>
      <xdr:row>40</xdr:row>
      <xdr:rowOff>71438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6</xdr:row>
      <xdr:rowOff>76200</xdr:rowOff>
    </xdr:from>
    <xdr:to>
      <xdr:col>29</xdr:col>
      <xdr:colOff>219075</xdr:colOff>
      <xdr:row>11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2">
              <a:extLs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533525"/>
              <a:ext cx="13830300" cy="9239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6</xdr:row>
      <xdr:rowOff>91440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2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962150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1675130</xdr:colOff>
      <xdr:row>0</xdr:row>
      <xdr:rowOff>0</xdr:rowOff>
    </xdr:from>
    <xdr:to>
      <xdr:col>27</xdr:col>
      <xdr:colOff>158750</xdr:colOff>
      <xdr:row>5</xdr:row>
      <xdr:rowOff>285750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2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5130" y="0"/>
              <a:ext cx="11788140" cy="1200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0.00692</cdr:x>
      <cdr:y>0.95549</cdr:y>
    </cdr:from>
    <cdr:to>
      <cdr:x>0.96767</cdr:x>
      <cdr:y>0.98751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7093" y="4737100"/>
          <a:ext cx="7924855" cy="158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133349</xdr:colOff>
      <xdr:row>16</xdr:row>
      <xdr:rowOff>80961</xdr:rowOff>
    </xdr:from>
    <xdr:to>
      <xdr:col>29</xdr:col>
      <xdr:colOff>342899</xdr:colOff>
      <xdr:row>42</xdr:row>
      <xdr:rowOff>85724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</xdr:rowOff>
    </xdr:from>
    <xdr:to>
      <xdr:col>9</xdr:col>
      <xdr:colOff>85725</xdr:colOff>
      <xdr:row>37</xdr:row>
      <xdr:rowOff>85725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1257301</xdr:colOff>
      <xdr:row>0</xdr:row>
      <xdr:rowOff>9524</xdr:rowOff>
    </xdr:from>
    <xdr:to>
      <xdr:col>14</xdr:col>
      <xdr:colOff>38101</xdr:colOff>
      <xdr:row>6</xdr:row>
      <xdr:rowOff>114299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4">
              <a:extLst>
                <a:ext uri="{FF2B5EF4-FFF2-40B4-BE49-F238E27FC236}">
                  <a16:creationId xmlns:a16="http://schemas.microsoft.com/office/drawing/2014/main" id="{00000000-0008-0000-08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7300" y="9525"/>
              <a:ext cx="140208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1085850</xdr:colOff>
      <xdr:row>5</xdr:row>
      <xdr:rowOff>7620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Jordstatus 3">
              <a:extLst>
                <a:ext uri="{FF2B5EF4-FFF2-40B4-BE49-F238E27FC236}">
                  <a16:creationId xmlns:a16="http://schemas.microsoft.com/office/drawing/2014/main" id="{00000000-0008-0000-08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0"/>
              <a:ext cx="1076325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153035</xdr:colOff>
      <xdr:row>0</xdr:row>
      <xdr:rowOff>40005</xdr:rowOff>
    </xdr:from>
    <xdr:to>
      <xdr:col>16</xdr:col>
      <xdr:colOff>245110</xdr:colOff>
      <xdr:row>8</xdr:row>
      <xdr:rowOff>27306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Fylke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25960" y="40005"/>
              <a:ext cx="1692275" cy="14382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10</xdr:col>
      <xdr:colOff>6350</xdr:colOff>
      <xdr:row>12</xdr:row>
      <xdr:rowOff>3174</xdr:rowOff>
    </xdr:from>
    <xdr:to>
      <xdr:col>23</xdr:col>
      <xdr:colOff>723900</xdr:colOff>
      <xdr:row>61</xdr:row>
      <xdr:rowOff>85725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0.96121</cdr:y>
    </cdr:from>
    <cdr:to>
      <cdr:x>0.96654</cdr:x>
      <cdr:y>0.99408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6418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0.00285</cdr:x>
      <cdr:y>0.96056</cdr:y>
    </cdr:from>
    <cdr:to>
      <cdr:x>0.95407</cdr:x>
      <cdr:y>0.99237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2225" y="47942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19050</xdr:rowOff>
    </xdr:from>
    <xdr:to>
      <xdr:col>0</xdr:col>
      <xdr:colOff>1590675</xdr:colOff>
      <xdr:row>44</xdr:row>
      <xdr:rowOff>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År">
              <a:extLst>
                <a:ext uri="{FF2B5EF4-FFF2-40B4-BE49-F238E27FC236}">
                  <a16:creationId xmlns:a16="http://schemas.microsoft.com/office/drawing/2014/main" id="{C8B77359-C4AE-AC53-E6FD-DA1034E0F6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209550"/>
              <a:ext cx="1581150" cy="8162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1759825</xdr:colOff>
      <xdr:row>1</xdr:row>
      <xdr:rowOff>6350</xdr:rowOff>
    </xdr:from>
    <xdr:to>
      <xdr:col>2</xdr:col>
      <xdr:colOff>713279</xdr:colOff>
      <xdr:row>8</xdr:row>
      <xdr:rowOff>120650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">
              <a:extLst>
                <a:ext uri="{FF2B5EF4-FFF2-40B4-BE49-F238E27FC236}">
                  <a16:creationId xmlns:a16="http://schemas.microsoft.com/office/drawing/2014/main" id="{E060F87E-A56A-6592-9748-3C46D1113DF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3000" y="193456"/>
              <a:ext cx="1853762" cy="14018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1821242</xdr:colOff>
      <xdr:row>9</xdr:row>
      <xdr:rowOff>96235</xdr:rowOff>
    </xdr:from>
    <xdr:to>
      <xdr:col>19</xdr:col>
      <xdr:colOff>30128</xdr:colOff>
      <xdr:row>21</xdr:row>
      <xdr:rowOff>64486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">
              <a:extLst>
                <a:ext uri="{FF2B5EF4-FFF2-40B4-BE49-F238E27FC236}">
                  <a16:creationId xmlns:a16="http://schemas.microsoft.com/office/drawing/2014/main" id="{A6725357-622F-22F2-9E5A-0DA269B5CD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18067" y="1751614"/>
              <a:ext cx="10647551" cy="21785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779942</xdr:colOff>
      <xdr:row>1</xdr:row>
      <xdr:rowOff>64904</xdr:rowOff>
    </xdr:from>
    <xdr:to>
      <xdr:col>3</xdr:col>
      <xdr:colOff>473609</xdr:colOff>
      <xdr:row>7</xdr:row>
      <xdr:rowOff>83954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Jordstatus">
              <a:extLst>
                <a:ext uri="{FF2B5EF4-FFF2-40B4-BE49-F238E27FC236}">
                  <a16:creationId xmlns:a16="http://schemas.microsoft.com/office/drawing/2014/main" id="{DD2A3843-F9C2-054B-9288-A6622796A5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37762" y="253189"/>
              <a:ext cx="978434" cy="11487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190500</xdr:colOff>
      <xdr:row>1</xdr:row>
      <xdr:rowOff>9525</xdr:rowOff>
    </xdr:from>
    <xdr:to>
      <xdr:col>16</xdr:col>
      <xdr:colOff>427092</xdr:colOff>
      <xdr:row>8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Formål gruppert">
              <a:extLst>
                <a:ext uri="{FF2B5EF4-FFF2-40B4-BE49-F238E27FC236}">
                  <a16:creationId xmlns:a16="http://schemas.microsoft.com/office/drawing/2014/main" id="{F14F7BE0-7232-F932-BB8A-77B9315AAA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ormål grupper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96175" y="200025"/>
              <a:ext cx="4057650" cy="1438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5</xdr:col>
      <xdr:colOff>29670</xdr:colOff>
      <xdr:row>29</xdr:row>
      <xdr:rowOff>86819</xdr:rowOff>
    </xdr:from>
    <xdr:to>
      <xdr:col>14</xdr:col>
      <xdr:colOff>216776</xdr:colOff>
      <xdr:row>45</xdr:row>
      <xdr:rowOff>170793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94A00B61-BB53-13B3-6880-91F32E1C45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4</xdr:col>
      <xdr:colOff>13138</xdr:colOff>
      <xdr:row>61</xdr:row>
      <xdr:rowOff>76200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44D69F38-B08A-434E-A97E-A6FFD7FE4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Avdeling\Landbruk\Areal%20og%20plan\KOSTRA\KOSTRA%20for%202023%20med%202024presentasjoner%20og%20rapportering\fra%20SSB%20omdisp%20kommunevis%202023_20240712-134510.xlsx" TargetMode="External"/><Relationship Id="rId1" Type="http://schemas.openxmlformats.org/officeDocument/2006/relationships/externalLinkPath" Target="fra%20SSB%20omdisp%20kommunevis%202023_20240712-1345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yrkaJord"/>
    </sheetNames>
    <sheetDataSet>
      <sheetData sheetId="0">
        <row r="60">
          <cell r="D60" t="str">
            <v>2020</v>
          </cell>
          <cell r="F60" t="str">
            <v>2021</v>
          </cell>
          <cell r="H60" t="str">
            <v>2022</v>
          </cell>
          <cell r="J60" t="str">
            <v>2023</v>
          </cell>
        </row>
        <row r="61">
          <cell r="D61" t="str">
            <v>Dyrka jord</v>
          </cell>
          <cell r="F61" t="str">
            <v>Dyrka jord</v>
          </cell>
          <cell r="H61" t="str">
            <v>Dyrka jord</v>
          </cell>
          <cell r="J61" t="str">
            <v>Dyrka jord</v>
          </cell>
        </row>
        <row r="62">
          <cell r="A62" t="str">
            <v>Østfold</v>
          </cell>
          <cell r="D62">
            <v>51</v>
          </cell>
          <cell r="F62">
            <v>88</v>
          </cell>
          <cell r="H62">
            <v>88</v>
          </cell>
          <cell r="J62">
            <v>147</v>
          </cell>
        </row>
        <row r="63">
          <cell r="A63" t="str">
            <v>Buskerud</v>
          </cell>
          <cell r="D63">
            <v>780</v>
          </cell>
          <cell r="F63">
            <v>79</v>
          </cell>
          <cell r="H63">
            <v>293</v>
          </cell>
          <cell r="J63">
            <v>120</v>
          </cell>
        </row>
        <row r="64">
          <cell r="A64" t="str">
            <v>Akershus og Oslo</v>
          </cell>
          <cell r="D64">
            <v>133</v>
          </cell>
          <cell r="F64">
            <v>195</v>
          </cell>
          <cell r="H64">
            <v>284</v>
          </cell>
          <cell r="J64">
            <v>153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Avdelinger\Landbruksavdeling\Felles\Analyse\databaser%20(ikke%20endre)\Database%20omdisponering%20Viken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microsoft.com/office/2006/relationships/xlExternalLinkPath/xlPathMissing" Target="Database%20omdisponering%20Vikenfylkene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ndby, Jon" refreshedDate="44309.382229050927" createdVersion="6" refreshedVersion="6" minRefreshableVersion="3" recordCount="43613" xr:uid="{49AE199E-ACB8-41A2-B858-DA1117327B62}">
  <cacheSource type="worksheet">
    <worksheetSource ref="A1:H43614" sheet="kildedata" r:id="rId2"/>
  </cacheSource>
  <cacheFields count="9">
    <cacheField name="År" numFmtId="0">
      <sharedItems containsString="0" containsBlank="1" containsNumber="1" containsInteger="1" minValue="1965" maxValue="2019" count="56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m/>
      </sharedItems>
    </cacheField>
    <cacheField name="Fylke" numFmtId="0">
      <sharedItems containsBlank="1" count="9">
        <s v="Akershus"/>
        <s v="Oslo"/>
        <s v="Østfold"/>
        <s v="Buskerud"/>
        <s v="Telemark"/>
        <s v="Vestfold"/>
        <s v="Hedmark"/>
        <s v="Oppland"/>
        <m/>
      </sharedItems>
    </cacheField>
    <cacheField name="Kommune" numFmtId="0">
      <sharedItems containsBlank="1" count="160">
        <s v="0211 Vestby"/>
        <s v="0213 Ski"/>
        <s v="0214 Ås"/>
        <s v="0215 Frogn"/>
        <s v="0216 Nesodden"/>
        <s v="0217 Oppegård"/>
        <s v="0219 Bærum"/>
        <s v="0220 Asker"/>
        <s v="0221 Aurskog-Høland"/>
        <s v="0226 Sørum"/>
        <s v="0227 Fet"/>
        <s v="0228 Rælingen"/>
        <s v="0229 Enebakk"/>
        <s v="0230 Lørenskog"/>
        <s v="0231 Skedsmo"/>
        <s v="0233 Nittedal"/>
        <s v="0234 Gjerdrum"/>
        <s v="0235 Ullensaker"/>
        <s v="0236 Nes"/>
        <s v="0237 Eidsvoll"/>
        <s v="0238 Nannestad"/>
        <s v="0239 Hurdal"/>
        <s v="0301 Oslo"/>
        <s v="Alle kommuner"/>
        <s v="0602 Drammen"/>
        <s v="0604 Kongsberg"/>
        <s v="0605 Ringerike"/>
        <s v="0612 Hole"/>
        <s v="0615 Flå"/>
        <s v="0616 Nes"/>
        <s v="0617 Gol"/>
        <s v="0618 Hemsedal"/>
        <s v="0620 Hol"/>
        <s v="0621 Sigdal"/>
        <s v="0622 Krødsherad"/>
        <s v="0623 Modum"/>
        <s v="0624 Øvre Eiker"/>
        <s v="0625 Nedre Eiker"/>
        <s v="0626 Lier"/>
        <s v="0627 Røyken"/>
        <s v="0628 Hurum"/>
        <s v="0631 Flesberg"/>
        <s v="0632 Rollag"/>
        <s v="0633 Nore og Uvdal"/>
        <s v="0619 Ål"/>
        <s v="0805 Porsgrunn"/>
        <s v="0806 Skien"/>
        <s v="0807 Notodden"/>
        <s v="0819 Nome"/>
        <s v="0821 Bø"/>
        <s v="0822 Sauherad"/>
        <s v="0826 Tinn"/>
        <s v="0827 Hjartdal"/>
        <s v="0828 Seljord"/>
        <s v="0829 Kviteseid"/>
        <s v="0830 Nissedal"/>
        <s v="0834 Vinje"/>
        <s v="0814 Bamble"/>
        <s v="0815 Kragerø"/>
        <s v="0817 Drangedal"/>
        <s v="0831 Fyresdal"/>
        <s v="0833 Tokke"/>
        <s v="0701 Horten"/>
        <s v="0704 Tønsberg"/>
        <s v="0706 Sandefjord"/>
        <s v="0709 Larvik"/>
        <s v="0713 Sande"/>
        <s v="0714 Hof"/>
        <s v="0716 Re"/>
        <s v="0720 Stokke"/>
        <s v="0723 Tjøme"/>
        <s v="0728 Lardal"/>
        <s v="0702 Holmestrand"/>
        <s v="0719 Andebu"/>
        <s v="0722 Nøtterøy"/>
        <s v="0101 Halden"/>
        <s v="0105 Sarpsborg"/>
        <s v="0106 Fredrikstad"/>
        <s v="0111 Hvaler"/>
        <s v="0121 Rømskog"/>
        <s v="0122 Trøgstad"/>
        <s v="0124 Askim"/>
        <s v="0125 Eidsberg"/>
        <s v="0135 Råde"/>
        <s v="0136 Rygge"/>
        <s v="0137 Våler"/>
        <s v="0138 Hobøl"/>
        <s v="0811 Siljan"/>
        <s v="0711 Svelvik"/>
        <s v="0104 Moss"/>
        <s v="0118 Aremark"/>
        <s v="0128 Rakkestad"/>
        <s v="0123 Spydeberg"/>
        <s v="0119 Marker"/>
        <s v="0127 Skiptvet"/>
        <s v="0402 Kongsvinger"/>
        <s v="0403 Hamar"/>
        <s v="0412 Ringsaker"/>
        <s v="0415 Løten"/>
        <s v="0417 Stange"/>
        <s v="0418 Nord-Odal"/>
        <s v="0419 Sør-Odal"/>
        <s v="0420 Eidskog"/>
        <s v="0423 Grue"/>
        <s v="0425 Åsnes"/>
        <s v="0426 Våler (Hedmark)"/>
        <s v="0427 Elverum"/>
        <s v="0428 Trysil"/>
        <s v="0429 Åmot"/>
        <s v="0432 Rendalen"/>
        <s v="0434 Engerdal"/>
        <s v="0436 Tolga"/>
        <s v="0437 Tynset"/>
        <s v="0441 Os (Hedmark)"/>
        <s v="0501 Lillehammer"/>
        <s v="0502 Gjøvik"/>
        <s v="0513 Skjåk"/>
        <s v="0514 Lom"/>
        <s v="0515 Vågå"/>
        <s v="0516 Nord-Fron"/>
        <s v="0517 Sel"/>
        <s v="0519 Sør-Fron"/>
        <s v="0520 Ringebu"/>
        <s v="0521 Øyer"/>
        <s v="0522 Gausdal"/>
        <s v="0528 Østre Toten"/>
        <s v="0529 Vestre Toten"/>
        <s v="0532 Jevnaker"/>
        <s v="0533 Lunner"/>
        <s v="0534 Gran"/>
        <s v="0536 Søndre Land"/>
        <s v="0538 Nordre Land"/>
        <s v="0540 Sør-Aurdal"/>
        <s v="0543 Vestre Slidre"/>
        <s v="0544 Øystre Slidre"/>
        <s v="0545 Vang"/>
        <s v="0438 Alvdal"/>
        <s v="0511 Dovre"/>
        <s v="0542 Nord-Aurdal"/>
        <s v="0512 Lesja"/>
        <s v="0430 Stor-Elvdal"/>
        <s v="0541 Etnedal"/>
        <s v="0439 Folldal"/>
        <s v="0426 Våler"/>
        <s v="0441 Os"/>
        <s v="0710 Sandefjord"/>
        <s v="0712 Larvik"/>
        <s v="0715 Holmestrand"/>
        <s v="0729 Færder"/>
        <s v="0706 Sandefjord (-2016)"/>
        <s v="0709 Larvik (-2017)"/>
        <m/>
        <s v="0301 Oslo kommune" u="1"/>
        <s v="0236 Nes (Ak.)" u="1"/>
        <s v="0137 Våler (Østf.)" u="1"/>
        <s v="0821 Bø (Telem.)" u="1"/>
        <s v="0719 Andebu (-2016)" u="1"/>
        <s v="0713 Sande (Vestf.)" u="1"/>
        <s v="0616 Nes (Busk.)" u="1"/>
        <s v="0720 Stokke (-2016)" u="1"/>
      </sharedItems>
    </cacheField>
    <cacheField name="Fullstendig tekst" numFmtId="0">
      <sharedItems containsBlank="1"/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ntainsMixedTypes="1" containsNumber="1" containsInteger="1" minValue="0" maxValue="0" count="12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n v="0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n v="0"/>
        <m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4"/>
          <x v="2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10509273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ale, Knut Sindre" refreshedDate="45468.356061921295" createdVersion="6" refreshedVersion="8" minRefreshableVersion="3" recordCount="17237" xr:uid="{1F654489-96D3-40E3-9E2E-B932586CEC7A}">
  <cacheSource type="worksheet">
    <worksheetSource ref="A1:H100000" sheet="kildedata" r:id="rId2"/>
  </cacheSource>
  <cacheFields count="9">
    <cacheField name="År" numFmtId="0">
      <sharedItems containsString="0" containsBlank="1" containsNumber="1" containsInteger="1" minValue="1965" maxValue="2023" count="60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m/>
      </sharedItems>
    </cacheField>
    <cacheField name="Fylke" numFmtId="0">
      <sharedItems containsBlank="1" count="5">
        <s v="Viken"/>
        <s v="Oslo"/>
        <s v="Vestfold og Telemark"/>
        <s v="Innlandet"/>
        <m/>
      </sharedItems>
    </cacheField>
    <cacheField name="Kommune" numFmtId="0">
      <sharedItems containsBlank="1" count="126">
        <s v="3019 Vestby"/>
        <s v="3020 Nordre Follo"/>
        <s v="3021 Ås"/>
        <s v="3022 Frogn"/>
        <s v="3023 Nesodden"/>
        <s v="3024 Bærum"/>
        <s v="3025 Asker"/>
        <s v="3026 Aurskog-Høland"/>
        <s v="3030 Lillestrøm"/>
        <s v="3027 Rælingen"/>
        <s v="3028 Enebakk"/>
        <s v="3029 Lørenskog"/>
        <s v="3031 Nittedal"/>
        <s v="3032 Gjerdrum"/>
        <s v="3033 Ullensaker"/>
        <s v="3034 Nes"/>
        <s v="3035 Eidsvoll"/>
        <s v="3036 Nannestad"/>
        <s v="3037 Hurdal"/>
        <s v="0301 Oslo"/>
        <s v="Alle kommuner"/>
        <s v="3005 Drammen"/>
        <s v="3006 Kongsberg"/>
        <s v="3007 Ringerike"/>
        <s v="3038 Hole"/>
        <s v="3039 Flå"/>
        <s v="3040 Nesbyen"/>
        <s v="3041 Gol"/>
        <s v="3042 Hemsedal"/>
        <s v="3044 Hol"/>
        <s v="3045 Sigdal"/>
        <s v="3046 Krødsherad"/>
        <s v="3047 Modum"/>
        <s v="3048 Øvre Eiker"/>
        <s v="3049 Lier"/>
        <s v="3050 Flesberg"/>
        <s v="3051 Rollag"/>
        <s v="3052 Nore Og Uvdal"/>
        <s v="3043 Ål"/>
        <s v="3806 Porsgrunn"/>
        <s v="3807 Skien"/>
        <s v="3808 Notodden"/>
        <s v="3816 Nome"/>
        <s v="3817 Midt-Telemark"/>
        <s v="3818 Tinn"/>
        <s v="3819 Hjartdal"/>
        <s v="3820 Seljord"/>
        <s v="3821 Kviteseid"/>
        <s v="3822 Nissedal"/>
        <s v="3825 Vinje"/>
        <s v="3813 Bamble"/>
        <s v="3814 Kragerø"/>
        <s v="3815 Drangedal"/>
        <s v="3823 Fyresdal"/>
        <s v="3824 Tokke"/>
        <s v="3801 Horten"/>
        <s v="3803 Tønsberg"/>
        <s v="3804 Sandefjord"/>
        <s v="3805 Larvik"/>
        <s v="3802 Holmestrand"/>
        <s v="3811 Færder"/>
        <s v="3001 Halden"/>
        <s v="3003 Sarpsborg"/>
        <s v="3004 Fredrikstad"/>
        <s v="3011 Hvaler"/>
        <s v="3014 Indre Østfold"/>
        <s v="3017 Råde"/>
        <s v="3002 Moss"/>
        <s v="3018 Våler (Viken)"/>
        <s v="3812 Siljan"/>
        <s v="3012 Aremark"/>
        <s v="3016 Rakkestad"/>
        <s v="3013 Marker"/>
        <s v="3015 Skiptvet"/>
        <s v="3401 Kongsvinger"/>
        <s v="3403 Hamar"/>
        <s v="3411 Ringsaker"/>
        <s v="3412 Løten"/>
        <s v="3413 Stange"/>
        <s v="3414 Nord-Odal"/>
        <s v="3415 Sør-Odal"/>
        <s v="3416 Eidskog"/>
        <s v="3417 Grue"/>
        <s v="3418 Åsnes"/>
        <s v="3419 Våler (Innlandet)"/>
        <s v="3420 Elverum"/>
        <s v="3421 Trysil"/>
        <s v="3422 Åmot"/>
        <s v="3424 Rendalen"/>
        <s v="3425 Engerdal"/>
        <s v="3426 Tolga"/>
        <s v="3427 Tynset"/>
        <s v="3430 Os (Innlandet)"/>
        <s v="3405 Lillehammer"/>
        <s v="3407 Gjøvik"/>
        <s v="3433 Skjåk"/>
        <s v="3434 Lom"/>
        <s v="3435 Vågå"/>
        <s v="3436 Nord-Fron"/>
        <s v="3437 Sel"/>
        <s v="3438 Sør-Fron"/>
        <s v="3439 Ringebu"/>
        <s v="3440 Øyer"/>
        <s v="3441 Gausdal"/>
        <s v="3442 Østre Toten"/>
        <s v="3443 Vestre Toten"/>
        <s v="3053 Jevnaker"/>
        <s v="3054 Lunner"/>
        <s v="3446 Gran"/>
        <s v="3447 Søndre Land"/>
        <s v="3448 Nordre Land"/>
        <s v="3449 Sør-Aurdal"/>
        <s v="3452 Vestre Slidre"/>
        <s v="3453 Øystre Slidre"/>
        <s v="3454 Vang"/>
        <s v="3428 Alvdal"/>
        <s v="3431 Dovre"/>
        <s v="3451 Nord-Aurdal"/>
        <s v="3432 Lesja"/>
        <s v="3423 Stor-Elvdal"/>
        <s v="3450 Etnedal"/>
        <s v="3429 Folldal"/>
        <s v="3018 Våler (Østfold)"/>
        <s v="3419 Våler (Hedmark)"/>
        <s v="3430 Os"/>
        <m/>
      </sharedItems>
    </cacheField>
    <cacheField name="Fullstendig tekst" numFmtId="0">
      <sharedItems containsBlank="1" count="167">
        <s v="Bolig"/>
        <s v="Veger"/>
        <s v="Reg.plan (ikke fordelt)"/>
        <s v="Andre formål"/>
        <s v="Næring/industri"/>
        <s v="Skole/kirke/humanitære"/>
        <s v="Til skog"/>
        <s v="Idrett/flyplass"/>
        <s v="Ikke fordelt"/>
        <s v="Bolig- og fritidsbebyggelse"/>
        <s v="Skogplanting"/>
        <s v="Offentlig trafikkområde"/>
        <s v="Kirker, skoler, helseinstitusjon og humanitære formål, idrettsplasser"/>
        <s v="Industribygg, forretningsbygg og lignende"/>
        <s v="Ikke fordelt PBL"/>
        <s v="Andre bygg, byggområder"/>
        <s v="Golfbane mm"/>
        <s v="Boligbebyggelse"/>
        <s v="Gang-/sykkelveg"/>
        <s v="Institusjon"/>
        <s v="Undervisning"/>
        <s v="Grav og urnelund"/>
        <s v="Turveg"/>
        <s v="Veg"/>
        <s v="Næringsvirksomhet"/>
        <s v="Sentrumsformål"/>
        <s v="Grønnstruktur"/>
        <s v="Golfbane"/>
        <s v="Idrettsanlegg"/>
        <s v="Barnehage"/>
        <s v="Bensinstasjon/vegserviceanlegg"/>
        <s v="Steinbrudd og masseuttak"/>
        <s v="Renovasjonsanlegg"/>
        <s v="Tjenesteyting"/>
        <s v="Fritids- og turistformål"/>
        <s v="Kollektivterminal"/>
        <s v="Gartneri"/>
        <s v="Friområde"/>
        <s v="Andre idrettsanlegg"/>
        <s v="Hotell"/>
        <s v="Industri"/>
        <s v="Jernbane"/>
        <s v="Forretning/industri"/>
        <s v="Areal av dyrka jord godkjent omdisponert til offentlige formål som enkeltsak et"/>
        <s v="Areal av dyrka jord godkjent omdisponert til annet byggeområde som enkeltsak et"/>
        <s v="Areal av dyrka jord godkjent omdisponert til annet spesialområde etter plan- og"/>
        <s v="Areal av dyrka jord godkjent omdisponert til skogplanting som enkeltsak etter j"/>
        <s v="Areal av dyrka jord godkjent omdisponert til boligområde etter plan- og bygning"/>
        <s v="Areal av dyrka jord godkjent omdisponert til forretninger, kontorer, industri m"/>
        <s v="Areal av dyrkbar jord godkjent omdisponert til boligområde etter plan- og bygni"/>
        <s v="Areal av dyrkbar jord godkjent omdisponert til forretninger, kontorer, industri"/>
        <s v="Areal av dyrka jord godkjent omdisponert til offentlige formål etter plan- og b"/>
        <s v="Areal av dyrka jord godkjent omdisponert til boligområde som enkeltsak i medhol"/>
        <s v="Areal av dyrka jord godkjent omdisponert til fellesområde etter plan- og bygnin"/>
        <s v="Areal av dyrka jord godkjent omdisponert til offentlig trafikkområde etter plan"/>
        <s v="Areal av dyrkbar jord godkjent omdisponert til annet spesialområde etter plan-"/>
        <s v="Areal av dyrkbar jord godkjent omdisponert til boligområde som enkeltsak i medh"/>
        <s v="Areal av dyrkbar jord godkjent omdisponert til offentlige formål som enkeltsak"/>
        <s v="Areal av dyrkbar jord godkjent omdisponert til offentlig trafikkområde som enke"/>
        <s v="Areal av dyrkbar jord godkjent omdisponert til annet byggeområde som enkeltsak"/>
        <s v="Areal av dyrka jord godkjent omdisponert til friområde som enkeltsak etter jord"/>
        <s v="Areal av dyrkbar jord godkjent omdisponert til annet spesialområde som enkeltsa"/>
        <s v="Areal av dyrkbar jord godkjent omdisponert til offentlig trafikkområde etter pl"/>
        <s v="Areal av dyrka jord godkjent omdisponert til annet spesialområde som enkeltsak"/>
        <s v="Areal av dyrka jord godkjent omdisponert til friområde etter plan- og bygningsl"/>
        <s v="Areal av dyrkbar jord godkjent omdisponert til fellesområde etter plan- og bygn"/>
        <s v="Areal av dyrkbar jord godkjent omdisponert til offentlige formål etter plan- og"/>
        <s v="Areal av dyrka jord godkjent omdisponert til offentlig trafikkområde som enkelt"/>
        <s v="Areal av dyrka jord godkjent omdisponert til fellesområde som enkeltsak etter j"/>
        <s v="Areal av dyrkbar jord godkjent omdisponert til fornyelsesområde etter plan- og"/>
        <s v="Areal av dyrkbar jord godkjent omdisponert til fritidsbebyggelse som enkeltsak"/>
        <s v="Areal av dyrka jord godkjent omdisponert til fritidsbebyggelse etter plan- og b"/>
        <s v="Areal av dyrka jord godkjent omdisponert til fritidsbebyggelse som enkeltsak i"/>
        <s v="Areal av dyrkbar jord godkjent omdisponert til fritidsbebyggelse etter plan- og"/>
        <s v="Dyrkbar jord godkjent omdisponert til boligområde etter jordloven"/>
        <s v="Dyrka jord godkjent omdisponert til boligområde etter jordloven"/>
        <s v="Dyrka jord godkjent omdisponert til boligområde etter plan- og bygningsloven"/>
        <s v="Dyrka jord godkjent omdisponert til annet byggeområde etter jordloven"/>
        <s v="Dyrkbar jord godkjent omdisponert til fritidsbebyggelse etter jordloven"/>
        <s v="Dyrkbar jord godkjent omdisponert til annet byggeområde etter jordloven"/>
        <s v="Dyrka jord godkjent omdisponert til fritidsbebyggelse etter jordloven"/>
        <s v="Dyrkbar jord godkjent omdisponert til boligområde etter plan- og bygningsloven"/>
        <s v="Dyrka jord godkjent omdisponert til annet byggeområde etter plan- og bygningsloven"/>
        <s v="Dyrkbar jord godkjent omdisponert til annet byggeområde etter plan- og bygningsloven"/>
        <s v="Dyrkbar jord godkjent omdisponert til fritidsbebyggelse etter plan- og bygningsloven"/>
        <s v="Dyrka jord godkjent omdisponert til fritidsbebyggelse etter plan- og bygningsloven"/>
        <s v="Areal av dyrkbar jord godkjent omdisponert til skogplanting som enkeltsak etter"/>
        <s v="Areal av dyrka jord godkjent omdisponert til golfbane som enkeltsak etter jordl"/>
        <s v="Areal av dyrkbar jord godkjent omdisponert til annet byggeområde etter plan- og"/>
        <s v="Areal av dyrka jord godkjent omdisponert til annet byggeområde etter plan- og b"/>
        <s v="Areal av dyrka jord godkjent omdisponert til golfbane etter plan- og bygningslo"/>
        <s v="Areal av dyrkbar jord godkjent omdisponert til golfbane etter plan- og bygnings"/>
        <s v="Areal av dyrkbar jord godkjent omdisponert til friområde etter plan- og bygning"/>
        <s v="Areal av dyrka jord godkjent omdisponert til annet landbruksområde som enkeltsa"/>
        <s v="Areal av dyrkbar jord godkjent omdisponert til friområde som enkeltsak etter jo"/>
        <s v="Areal av dyrka jord godkjent omdisponert til fornyelsesområde som enkeltsak ett"/>
        <s v="Areal av dyrkbar jord godkjent omdisponert til annet landbruksområde som enkelt"/>
        <s v="Dyrka jord godkjent omdisponert til annet landbruksområde etter jordloven"/>
        <s v="Dyrkbar jord godkjent omdisponert til annet landbruksområde etter jordloven"/>
        <s v="Areal av dyrka jord godkjent omdisponert til annet landbruksområde etter plan-"/>
        <s v="Areal av dyrkbar jord godkjent omdisponert til annet landbruksområde etter plan"/>
        <s v="Areal av dyrkbar jord godkjent omdisponert til fornyelsesområde som enkeltsak e"/>
        <s v="Areal av dyrkbar jord godkjent omdisponert til fareområde som enkeltsak etter j"/>
        <s v="Areal av dyrka jord godkjent omdisponert til fareområde etter plan- og bygnings"/>
        <s v="Areal av dyrkbar jord godkjent omdisponert til fareområde etter plan- og bygnin"/>
        <s v="Dyrka jord godkjent omdisponert til grønnstruktur etter plan- og bygningsloven"/>
        <s v="Dyrka jord godkjent omdisponert til samferdselsanlegg og teknisk infrastruktur"/>
        <s v="Dyrka jord godkjent omdisponert til næringsvirksomhet etter plan- og bygningslo"/>
        <s v="Dyrka jord godkjent omdisponert til skogplanting etter jordloven"/>
        <s v="Dyrkbar jord godkjent omdisponert til grønnstruktur etter plan- og bygningslove"/>
        <s v="Dyrkbar jord godkjent omdisponert til samferdselsanlegg og teknisk infrastruktu"/>
        <s v="Dyrka jord godkjent omdisponert til næringsvirksomhet etter jordloven"/>
        <s v="Dyrkbar jord godkjent omdisponert til næringsvirksomhet etter jordloven"/>
        <s v="Dyrka jord godkjent omdisponert til LNFR spredt bosetting etter plan- og bygnin"/>
        <s v="Dyrka jord godkjent omdisponert til fritidsbebyggelse etter plan- og bygningslo"/>
        <s v="Dyrka jord godkjent omdisponert til offentlig/privat tjenesteyting etter plan-"/>
        <s v="Dyrka jord godkjent omdisponert til grønnstruktur etter jordloven"/>
        <s v="Dyrkbar jord godkjent omdisponert til næringsvirksomhet etter plan- og bygnings"/>
        <s v="Dyrkbar jord godkjent omdisponert til fritidsbebyggelse etter plan- og bygnings"/>
        <s v="Dyrkbar jord godkjent omdisponert til offentlig/privat tjenesteyting etter plan- og bygningsloven"/>
        <s v="Dyrka jord godkjent omdisponert til samferdselsanlegg og teknisk infrastruktur etter plan- og bygningsloven"/>
        <s v="Dyrkbar jord godkjent omdisponert til grønnstruktur etter plan- og bygningsloven"/>
        <s v="Dyrkbar jord godkjent omdisponert til kombinasjoner av hovedformål etter plan- og bygningsloven"/>
        <s v="Dyrkbar jord godkjent omdisponert til næringsvirksomhet etter plan- og bygningsloven"/>
        <s v="Dyrkbar jord godkjent omdisponert til samferdselsanlegg og teknisk infrastruktur etter plan- og bygningsloven"/>
        <s v="Dyrka jord godkjent omdisponert til offentlig/privat tjenesteyting etter jordloven"/>
        <s v="Dyrkbar jord godkjent omdisponert til offentlig/privat tjenesteyting etter jordloven"/>
        <s v="Dyrka jord godkjent omdisponert til LNFR spredt bosetting etter plan- og bygningsloven"/>
        <s v="Dyrkbar jord godkjent omdisponert til LNFR spredt bosetting etter plan- og bygningsloven"/>
        <s v="Dyrkbar jord godkjent omdisponert til samferdselsanlegg og teknisk infrastruktur etter jordloven"/>
        <s v="Dyrka jord godkjent omdisponert til næringsvirksomhet etter plan- og bygningsloven"/>
        <s v="Dyrka jord godkjent omdisponert til samferdselsanlegg og teknisk infrastruktur etter jordloven"/>
        <s v="Dyrkbar jord godkjent omdisponert til LNFR der landbruk er utelukket etter plan- og bygningsloven"/>
        <s v="Dyrka jord godkjent omdisponert til LNFR der landbruk er utelukket etter plan- og bygningsloven"/>
        <s v="Dyrka jord godkjent omdisponert til offentlig/privat tjenesteyting etter plan- og bygningsloven"/>
        <s v="Dyrka jord godkjent omdisponert til annet byggeområde etter plan- og bygningslo"/>
        <s v="Dyrkbar jord godkjent omdisponert til offentlig/privat tjenesteyting etter plan"/>
        <s v="Dyrkbar jord godkjent omdisponert til annet byggeområde etter plan- og bygnings"/>
        <s v="Dyrka jord godkjent omdisponert til kombinasjoner av hovedformål etter plan- og"/>
        <s v="Dyrkbar jord godkjent omdisponert til kombinasjoner av hovedformål etter plan-"/>
        <s v="Dyrka jord godkjent omdisponert til offentlig/privat tjenesteyting etter jordlo"/>
        <s v="Dyrkbar jord godkjent omdisponert til LNFR der landbruk er utelukket etter plan"/>
        <s v="Dyrkbar jord godkjent omdisponert til offentlig/privat tjenesteyting etter jord"/>
        <s v="Dyrka jord godkjent omdisponert til golfbane etter plan- og bygningsloven"/>
        <s v="Dyrkbar jord godkjent omdisponert til golfbane etter plan- og bygningsloven"/>
        <s v="Dyrka jord godkjent omdisponert til kombinasjoner av hovedformål etter plan- og bygningsloven"/>
        <s v="Dyrkbar jord godkjent omdisponert til grønnstruktur etter jordloven"/>
        <s v="Dyrka jord godkjent omdisponert for bruk og vern av sjø og vassdrag etter plan- og bygningsloven"/>
        <s v="Dyrkbar jord godkjent omdisponert for bruk og vern av sjø og vassdrag etter plan- og bygningsloven"/>
        <s v="Dyrka jord godkjent omdisponert til LNFR der landbruk er utelukket etter plan-"/>
        <s v="Dyrkbar jord godkjent omdisponert til skogplanting etter jordloven"/>
        <s v="Dyrkbar jord godkjent omdisponert til LNFR spredt bosetting etter plan- og bygn"/>
        <s v="Jord"/>
        <s v="Dyrkbar jord godkjent omdisponert for bruk og vern av sjø og vassdrag etter pla"/>
        <s v="Næringsbebyggelse / virksomhet"/>
        <s v="Boligbebyggelse, inkludert uteoppholdsareal"/>
        <s v="Annet landbruksformål, feks. tilleggsnæringer"/>
        <s v="Offentlig eller privat tjenesteyting"/>
        <s v="Samferdselsanlegg og teknisk infrastruktur"/>
        <s v="Bruk og vern av sjø og vassdrag, med tilhørende strandsone"/>
        <s v="Kombinasjoner av hovedformål"/>
        <s v="Annen bebyggelse og anlegg"/>
        <s v="Fritidsbebyggelse"/>
        <s v="Landbruks-, natur- og friluftsområder der landbruk er utelukket"/>
        <s v="Landbruks-, natur- og friluftsområder, spredt utbygging"/>
        <s v="Forsvaret"/>
        <m/>
      </sharedItems>
    </cacheField>
    <cacheField name="Jordstatus" numFmtId="0">
      <sharedItems containsBlank="1" count="6">
        <s v="dyrka"/>
        <s v="dyrkbar"/>
        <s v=" "/>
        <m/>
        <s v="Dyrka jord" u="1"/>
        <s v="Dyrkbar jord" u="1"/>
      </sharedItems>
    </cacheField>
    <cacheField name="Areal" numFmtId="0">
      <sharedItems containsBlank="1" containsMixedTypes="1" containsNumber="1" minValue="0" maxValue="731017.38738340477" count="916">
        <n v="35"/>
        <n v="8"/>
        <n v="165"/>
        <n v="65"/>
        <n v="2"/>
        <n v="11"/>
        <n v="4"/>
        <n v="60"/>
        <n v="34"/>
        <n v="20"/>
        <n v="10"/>
        <n v="1"/>
        <n v="206"/>
        <n v="50"/>
        <n v="308"/>
        <n v="135"/>
        <n v="6"/>
        <n v="40"/>
        <n v="133"/>
        <n v="154"/>
        <n v="23"/>
        <n v="46"/>
        <n v="252"/>
        <n v="24"/>
        <n v="15"/>
        <n v="18"/>
        <n v="76"/>
        <n v="64"/>
        <n v="9"/>
        <n v="27"/>
        <n v="12"/>
        <n v="30"/>
        <n v="130"/>
        <n v="128"/>
        <n v="3"/>
        <n v="48"/>
        <n v="38"/>
        <n v="26"/>
        <n v="218"/>
        <n v="164"/>
        <n v="110"/>
        <n v="115"/>
        <n v="190"/>
        <n v="80"/>
        <n v="294"/>
        <n v="166"/>
        <n v="125"/>
        <n v="5"/>
        <n v="37"/>
        <n v="82"/>
        <n v="13"/>
        <n v="7"/>
        <n v="200"/>
        <n v="52"/>
        <n v="51"/>
        <n v="100"/>
        <n v="1228"/>
        <n v="150"/>
        <n v="62"/>
        <n v="168"/>
        <n v="47"/>
        <n v="271"/>
        <n v="21"/>
        <n v="179"/>
        <n v="333"/>
        <n v="81"/>
        <n v="44"/>
        <n v="16"/>
        <n v="61"/>
        <n v="75"/>
        <n v="105"/>
        <n v="106"/>
        <n v="17"/>
        <n v="57"/>
        <n v="300"/>
        <n v="33"/>
        <n v="22"/>
        <n v="14"/>
        <n v="247"/>
        <n v="89"/>
        <n v="155"/>
        <n v="63"/>
        <n v="25"/>
        <n v="45"/>
        <n v="73"/>
        <n v="345"/>
        <n v="240"/>
        <n v="43"/>
        <n v="98"/>
        <n v="108"/>
        <n v="156"/>
        <n v="78"/>
        <n v="400"/>
        <n v="85"/>
        <n v="55"/>
        <n v="28"/>
        <n v="90"/>
        <n v="184"/>
        <n v="54"/>
        <n v="297"/>
        <n v="72"/>
        <n v="70"/>
        <n v="171"/>
        <n v="88"/>
        <n v="31"/>
        <n v="373"/>
        <n v="87"/>
        <n v="69"/>
        <n v="239"/>
        <n v="160"/>
        <n v="42"/>
        <n v="500"/>
        <n v="436"/>
        <n v="19"/>
        <n v="99"/>
        <n v="67"/>
        <n v="126"/>
        <n v="450"/>
        <n v="1545"/>
        <n v="362"/>
        <n v="66"/>
        <n v="151"/>
        <n v="148"/>
        <n v="1153"/>
        <n v="97"/>
        <n v="104"/>
        <n v="800"/>
        <n v="36"/>
        <n v="32"/>
        <n v="56"/>
        <n v="598"/>
        <n v="83"/>
        <n v="360"/>
        <n v="141"/>
        <n v="280"/>
        <n v="146"/>
        <n v="226"/>
        <n v="41"/>
        <n v="546"/>
        <n v="198"/>
        <n v="286"/>
        <n v="29"/>
        <n v="49"/>
        <n v="494"/>
        <n v="322"/>
        <n v="5.7"/>
        <n v="33.799999999999997"/>
        <n v="59.4"/>
        <n v="2.7"/>
        <n v="19.7"/>
        <n v="0.5"/>
        <n v="5.3"/>
        <n v="2.1"/>
        <n v="0.7"/>
        <n v="1.5"/>
        <n v="11.2"/>
        <n v="9.3000000000000007"/>
        <n v="14.5"/>
        <n v="8.1999999999999993"/>
        <n v="3.1"/>
        <n v="3.9"/>
        <n v="11.7"/>
        <n v="7.2"/>
        <n v="45.5"/>
        <n v="35.5"/>
        <n v="7.8"/>
        <n v="15.5"/>
        <n v="29.5"/>
        <n v="2.5"/>
        <n v="284"/>
        <n v="93"/>
        <n v="94"/>
        <n v="204"/>
        <n v="71"/>
        <n v="81.400000000000006"/>
        <n v="2.6"/>
        <n v="6.2"/>
        <n v="1.6"/>
        <n v="0.8"/>
        <n v="30.5"/>
        <n v="0.6"/>
        <n v="15.1"/>
        <n v="15.9"/>
        <n v="4.7"/>
        <n v="9.5"/>
        <n v="46.3"/>
        <n v="13.2"/>
        <n v="20.3"/>
        <n v="28.1"/>
        <n v="3.5"/>
        <n v="209"/>
        <n v="268"/>
        <n v="96"/>
        <n v="144"/>
        <n v="1.3"/>
        <n v="10.4"/>
        <n v="3.2"/>
        <n v="7.5"/>
        <n v="2.2999999999999998"/>
        <n v="0.9"/>
        <n v="16.3"/>
        <n v="5.4"/>
        <n v="37.299999999999997"/>
        <n v="20.8"/>
        <n v="25.8"/>
        <n v="21.1"/>
        <n v="381"/>
        <n v="103"/>
        <n v="281"/>
        <n v="53"/>
        <n v="227.5"/>
        <n v="66.400000000000006"/>
        <n v="50.5"/>
        <n v="20.7"/>
        <n v="20.100000000000001"/>
        <n v="5.9"/>
        <n v="1.8"/>
        <n v="23.9"/>
        <n v="14.3"/>
        <n v="24.8"/>
        <n v="20.5"/>
        <n v="1.2"/>
        <n v="341"/>
        <n v="202"/>
        <n v="386"/>
        <n v="112"/>
        <n v="1.1000000000000001"/>
        <n v="2.4"/>
        <n v="24.2"/>
        <n v="29.6"/>
        <n v="10.8"/>
        <n v="38.4"/>
        <n v="13.9"/>
        <n v="7.1"/>
        <n v="39"/>
        <n v="11.3"/>
        <n v="21.2"/>
        <n v="22.1"/>
        <n v="45.7"/>
        <n v="84"/>
        <n v="142.69999999999999"/>
        <n v="87.4"/>
        <n v="14.2"/>
        <n v="22.4"/>
        <n v="8.8000000000000007"/>
        <n v="245"/>
        <n v="261"/>
        <n v="68"/>
        <n v="13.8"/>
        <n v="3.8"/>
        <n v="22.5"/>
        <n v="36.200000000000003"/>
        <n v="233.8"/>
        <n v="1.4"/>
        <n v="145"/>
        <n v="2.2000000000000002"/>
        <n v="17.399999999999999"/>
        <n v="6.3"/>
        <n v="6.7"/>
        <n v="4.3"/>
        <n v="53.8"/>
        <n v="89.8"/>
        <n v="25.4"/>
        <n v="3.6"/>
        <n v="647"/>
        <n v="301"/>
        <n v="371"/>
        <n v="4.5"/>
        <n v="50.6"/>
        <n v="83.6"/>
        <n v="38.6"/>
        <n v="40.9"/>
        <n v="7.4"/>
        <n v="4.2"/>
        <n v="26.5"/>
        <n v="5.8"/>
        <n v="5.2"/>
        <n v="15.4"/>
        <n v="21.7"/>
        <n v="9.9"/>
        <n v="43.1"/>
        <n v="41.9"/>
        <n v="13.7"/>
        <n v="73.900000000000006"/>
        <n v="37.5"/>
        <n v="21.3"/>
        <n v="784"/>
        <n v="59"/>
        <n v="195"/>
        <n v="1255"/>
        <n v="153"/>
        <n v="246"/>
        <n v="91"/>
        <n v="129"/>
        <n v="183"/>
        <n v="5.5"/>
        <n v="7.3"/>
        <n v="26.1"/>
        <n v="102.5"/>
        <n v="41.7"/>
        <n v="17.3"/>
        <n v="32.4"/>
        <n v="8.1"/>
        <n v="11.4"/>
        <n v="32.200000000000003"/>
        <n v="769"/>
        <n v="182"/>
        <n v="527"/>
        <n v="176"/>
        <n v="118"/>
        <n v="285"/>
        <n v="8.5"/>
        <n v="479"/>
        <n v="119"/>
        <n v="378"/>
        <n v="196"/>
        <n v="306"/>
        <n v="125.9"/>
        <n v="6.6"/>
        <n v="51.5"/>
        <n v="17.7"/>
        <n v="152"/>
        <n v="107"/>
        <n v="20.2"/>
        <n v="17.5"/>
        <n v="1.1499999999999999"/>
        <n v="185"/>
        <n v="15.15"/>
        <n v="52.5"/>
        <n v="4.8"/>
        <n v="5.6"/>
        <n v="339"/>
        <n v="137"/>
        <n v="370"/>
        <n v="3.25"/>
        <n v="0.75"/>
        <n v="24.7"/>
        <n v="251"/>
        <n v="151.5"/>
        <n v="104.2"/>
        <n v="100.5"/>
        <n v="84.3"/>
        <n v="4.0999999999999996"/>
        <n v="40.200000000000003"/>
        <n v="563"/>
        <n v="2.8"/>
        <n v="6.5"/>
        <n v="3.3"/>
        <n v="74"/>
        <n v="233"/>
        <n v="3046"/>
        <n v="6241"/>
        <n v="18.600000000000001"/>
        <n v="61.5"/>
        <n v="10.5"/>
        <n v="16.100000000000001"/>
        <n v="12.3"/>
        <n v="29.7"/>
        <n v="91.2"/>
        <n v="338"/>
        <n v="444"/>
        <n v="39.5"/>
        <n v="254"/>
        <n v="208"/>
        <n v="216"/>
        <n v="180"/>
        <n v="372"/>
        <n v="58"/>
        <n v="9.4"/>
        <n v="221"/>
        <n v="13.5"/>
        <n v="11.1"/>
        <n v="212"/>
        <n v="77"/>
        <n v="274"/>
        <n v="134"/>
        <n v="238"/>
        <n v="780"/>
        <n v="86"/>
        <n v="270"/>
        <n v="346"/>
        <n v="998"/>
        <n v="367"/>
        <n v="20.399999999999999"/>
        <n v="266"/>
        <n v="6.9"/>
        <n v="454"/>
        <n v="55.5"/>
        <n v="47.7"/>
        <n v="172"/>
        <n v="259"/>
        <n v="127"/>
        <n v="835"/>
        <n v="928"/>
        <n v="314"/>
        <n v="343"/>
        <n v="9.1999999999999993"/>
        <n v="66.7"/>
        <n v="9.6"/>
        <n v="46.9"/>
        <n v="289"/>
        <n v="456"/>
        <n v="21.5"/>
        <n v="571.20000000000005"/>
        <n v="8.9"/>
        <n v="22.6"/>
        <n v="95"/>
        <n v="17.600000000000001"/>
        <n v="64.7"/>
        <n v="2207"/>
        <n v="71.5"/>
        <n v="47.5"/>
        <n v="12.5"/>
        <n v="120"/>
        <n v="102.2"/>
        <n v="583.4"/>
        <n v="103.8"/>
        <n v="31.8"/>
        <n v="8.3000000000000007"/>
        <n v="31.4"/>
        <n v="8.6999999999999993"/>
        <n v="1.9"/>
        <n v="38.1"/>
        <n v="203"/>
        <n v="18.899999999999999"/>
        <n v="18.5"/>
        <n v="29.3"/>
        <n v="242"/>
        <n v="248.4"/>
        <n v="109"/>
        <n v="173"/>
        <n v="6.8"/>
        <n v="44.8"/>
        <n v="4.4000000000000004"/>
        <n v="26.2"/>
        <n v="273"/>
        <n v="101"/>
        <n v="248"/>
        <n v="13.4"/>
        <n v="7.7"/>
        <n v="140"/>
        <n v="71.2"/>
        <n v="256"/>
        <n v="210"/>
        <n v="41.4"/>
        <n v="67.5"/>
        <n v="287"/>
        <n v="122"/>
        <n v="1166"/>
        <n v="134.9"/>
        <n v="131.30000000000001"/>
        <n v="3.4"/>
        <n v="27.5"/>
        <n v="319"/>
        <n v="63.5"/>
        <n v="350"/>
        <n v="487"/>
        <n v="95.8"/>
        <n v="19.399999999999999"/>
        <n v="67.3"/>
        <n v="11.6"/>
        <n v="65.5"/>
        <n v="121"/>
        <n v="16.7"/>
        <n v="181"/>
        <n v="28.7"/>
        <n v="170"/>
        <n v="187"/>
        <n v="142"/>
        <n v="438.5"/>
        <n v="394"/>
        <n v="191"/>
        <n v="342"/>
        <n v="177"/>
        <n v="188"/>
        <n v="132"/>
        <n v="227"/>
        <n v="15.8"/>
        <n v="468"/>
        <n v="510"/>
        <n v="397"/>
        <n v="174"/>
        <n v="92"/>
        <n v="124"/>
        <n v="550"/>
        <n v="517"/>
        <n v="937"/>
        <n v="114"/>
        <n v="16.899999999999999"/>
        <n v="55.4"/>
        <n v="20.9"/>
        <n v="61.3"/>
        <n v="533"/>
        <n v="549"/>
        <n v="138"/>
        <n v="10.45"/>
        <n v="40.4"/>
        <n v="16.5"/>
        <n v="175"/>
        <n v="983"/>
        <n v="215"/>
        <n v="14.6"/>
        <n v="51.4"/>
        <n v="113"/>
        <n v="143"/>
        <n v="55.9"/>
        <n v="2.9"/>
        <n v="136"/>
        <n v="79"/>
        <n v="305"/>
        <n v="1075"/>
        <n v="466"/>
        <n v="325"/>
        <n v="318"/>
        <n v="404"/>
        <n v="1113"/>
        <n v="262"/>
        <n v="481"/>
        <n v="123"/>
        <n v="220"/>
        <n v="189"/>
        <n v="374"/>
        <n v="163"/>
        <n v="111"/>
        <n v="560"/>
        <n v="495"/>
        <n v="213"/>
        <n v="117"/>
        <n v="207"/>
        <n v="192"/>
        <n v="278"/>
        <n v="199"/>
        <n v="230"/>
        <n v="157"/>
        <n v="131"/>
        <n v="34764.628519102094"/>
        <n v="10570.506866785618"/>
        <n v="37381.1681968907"/>
        <n v="13578.297108401555"/>
        <n v="38176.172917692398"/>
        <n v="12155.650383866063"/>
        <n v="15489.565876189001"/>
        <n v="3573.1307859203912"/>
        <n v="4865.8446878070799"/>
        <n v="1555.5615870313852"/>
        <n v="1187.4603448227399"/>
        <n v="600.04206666229175"/>
        <n v="13259.908842549101"/>
        <n v="7910.4824207640622"/>
        <n v="9576.4868658491796"/>
        <n v="3143.8568461285549"/>
        <n v="97494.021105624095"/>
        <n v="59889.012220901168"/>
        <n v="69327.35341774569"/>
        <n v="29146.17041643315"/>
        <n v="23565.3012352798"/>
        <n v="11502.810515586247"/>
        <n v="4650.4170028058898"/>
        <n v="437.61736643120639"/>
        <n v="26578.6810802367"/>
        <n v="7252.0525733949435"/>
        <n v="5871.7641508798597"/>
        <n v="1342.6250836170545"/>
        <n v="19219.348025572901"/>
        <n v="7412.7559696370599"/>
        <n v="16020.498039804401"/>
        <n v="9070.882770500426"/>
        <n v="25326.779372763001"/>
        <n v="4446.6567121275593"/>
        <n v="83267.529905532196"/>
        <n v="71914.262828269188"/>
        <n v="134975.543534681"/>
        <n v="71787.092942789983"/>
        <n v="46855.9359300039"/>
        <n v="23890.07932559137"/>
        <n v="46050.731302931898"/>
        <n v="29052.686084073594"/>
        <n v="6440.3106009908597"/>
        <n v="14086.434172181393"/>
        <n v="12612.5791315058"/>
        <n v="4697.1979600829372"/>
        <n v="37292.862057285005"/>
        <n v="15430.667006457195"/>
        <n v="72711.411820977111"/>
        <n v="52841.599500931268"/>
        <n v="21731.3311861968"/>
        <n v="5923.1642553944439"/>
        <n v="6291.5557602571298"/>
        <n v="16548.752106925531"/>
        <n v="10914.150296225102"/>
        <n v="59967.924325712258"/>
        <n v="15365.166939910701"/>
        <n v="88280.860305376424"/>
        <n v="12327.2330216271"/>
        <n v="43417.066796240411"/>
        <n v="18449.8493350762"/>
        <n v="88869.26412066404"/>
        <n v="9954.4320090155998"/>
        <n v="40092.090034046596"/>
        <n v="32532.7322921296"/>
        <n v="11387.029770779256"/>
        <n v="8807.9859065562305"/>
        <n v="5574.0826863211187"/>
        <n v="48124.178930825103"/>
        <n v="20726.721118852845"/>
        <n v="50228.2568377399"/>
        <n v="10670.903995724477"/>
        <n v="7757.1196520881194"/>
        <n v="977.79157712030258"/>
        <n v="39981.707933322701"/>
        <n v="11152.971431425029"/>
        <n v="15657.173353553399"/>
        <n v="3671.6582703991653"/>
        <n v="13299.403290190001"/>
        <n v="7866.7979250000108"/>
        <n v="11857.8827390315"/>
        <n v="19749.502056657115"/>
        <n v="9269.5934464332204"/>
        <n v="17824.606540696477"/>
        <n v="12773.3787438611"/>
        <n v="52763.501649901409"/>
        <n v="7611.1555046533003"/>
        <n v="7260.827996538058"/>
        <n v="8067.50244539499"/>
        <n v="2964.2801968641629"/>
        <n v="39327.1759964292"/>
        <n v="13755.963927557637"/>
        <n v="19018.928098790602"/>
        <n v="11541.273990686959"/>
        <n v="6777.2436905571403"/>
        <n v="3346.8092644042417"/>
        <n v="8961.6860909030784"/>
        <n v="1936.6994350000018"/>
        <n v="4824.4398279227098"/>
        <n v="2615.1220940364365"/>
        <n v="11740.548046332899"/>
        <n v="8640.2408686865165"/>
        <n v="25978.896044372399"/>
        <n v="8018.6711238697608"/>
        <n v="22692.738505294699"/>
        <n v="6590.4433007498155"/>
        <n v="25081.545827113699"/>
        <n v="8245.6890642782055"/>
        <n v="10031.205871473201"/>
        <n v="28090.359428996577"/>
        <n v="8639.4182369905011"/>
        <n v="9657.4169448141802"/>
        <n v="10852.351248377901"/>
        <n v="10433.479885134377"/>
        <n v="9214.3955473231199"/>
        <n v="5291.4471666656182"/>
        <n v="3704.8582478242101"/>
        <n v="13669.867275621293"/>
        <n v="6148.6545217242101"/>
        <n v="10684.395975000019"/>
        <n v="7738.2395259350506"/>
        <n v="5171.9641265510427"/>
        <n v="12436.9442277778"/>
        <n v="50311.019015706413"/>
        <n v="241236.77200053746"/>
        <n v="200965.14308462324"/>
        <n v="19794.221687917401"/>
        <n v="6281.6438227314902"/>
        <n v="18743.8551179809"/>
        <n v="3836.1162742715956"/>
        <n v="41039.502546902404"/>
        <n v="16047.487226085455"/>
        <n v="35679.291745819704"/>
        <n v="10808.207744678151"/>
        <n v="75200.682529207596"/>
        <n v="26874.736946746845"/>
        <n v="4184.6968031010801"/>
        <n v="1272.9397798056418"/>
        <n v="29957.385034482701"/>
        <n v="3753.0496986626558"/>
        <n v="14489.2268105559"/>
        <n v="4588.3492006104852"/>
        <n v="75273.881366152797"/>
        <n v="11303.023765259637"/>
        <n v="25773.463910741601"/>
        <n v="5355.2996407235705"/>
        <n v="39663.871891506002"/>
        <n v="14129.891841746419"/>
        <n v="10791.323409098201"/>
        <n v="5256.8985450000118"/>
        <n v="2611.4000149726498"/>
        <n v="1128.7997300000004"/>
        <n v="21512.069393718702"/>
        <n v="7038.2370533204084"/>
        <n v="61145.201237052403"/>
        <n v="33833.859084012212"/>
        <n v="6423.5963619540898"/>
        <n v="2649.665005746539"/>
        <n v="73981.663032105207"/>
        <n v="18926.862822936266"/>
        <n v="66027.660642274204"/>
        <n v="13466.680425430597"/>
        <n v="4188.2076057559398"/>
        <n v="1823.1974450000118"/>
        <n v="20149.1309869705"/>
        <n v="10566.123461064943"/>
        <n v="38290.927878037903"/>
        <n v="23704.863154777773"/>
        <n v="2979.7678985830498"/>
        <n v="8635.0706764669631"/>
        <n v="60026.125693651898"/>
        <n v="14144.822532902326"/>
        <n v="37026.472965596695"/>
        <n v="9472.0469451082336"/>
        <n v="26250.9898316773"/>
        <n v="6097.4262557098118"/>
        <n v="71500.071895941495"/>
        <n v="12052.595714507279"/>
        <n v="31788.929919267503"/>
        <n v="4040.2230347597547"/>
        <n v="107339.494267819"/>
        <n v="18378.965799630176"/>
        <n v="34681.771798199494"/>
        <n v="6744.1666123006144"/>
        <n v="26096.984234789401"/>
        <n v="7274.0130780315676"/>
        <n v="34038.254684914704"/>
        <n v="5970.9740406790515"/>
        <n v="29082.136448814003"/>
        <n v="8243.1900341137898"/>
        <n v="731017.38738340477"/>
        <n v="206024.7461231779"/>
        <n v="23.7"/>
        <n v="33.700000000000003"/>
        <n v="59.7"/>
        <n v="9.8000000000000007"/>
        <n v="83.7"/>
        <n v="0.2"/>
        <n v="0.3"/>
        <n v="24.1"/>
        <n v="157.5"/>
        <n v="10.199999999999999"/>
        <n v="0.4"/>
        <n v="16.2"/>
        <n v="8.4"/>
        <n v="7.6"/>
        <n v="28.2"/>
        <n v="237.7"/>
        <n v="186.1"/>
        <n v="110.2"/>
        <n v="73.599999999999994"/>
        <n v="0.1"/>
        <n v="4.5999999999999996"/>
        <n v="6.1"/>
        <n v="19.8"/>
        <n v="17.2"/>
        <n v="33.1"/>
        <n v="10.6"/>
        <n v="51.2"/>
        <n v="11.8"/>
        <n v="31.9"/>
        <n v="9.6999999999999993"/>
        <n v="12.4"/>
        <n v="397.2"/>
        <n v="29.2"/>
        <n v="30.4"/>
        <n v="6.4"/>
        <n v="28.3"/>
        <n v="1.7"/>
        <n v="49.5"/>
        <n v="126.9"/>
        <n v="19.5"/>
        <n v="16.399999999999999"/>
        <n v="126.3"/>
        <n v="53.5"/>
        <n v="4.9000000000000004"/>
        <n v="7.9"/>
        <n v="10.3"/>
        <n v="14.8"/>
        <n v="25.3"/>
        <n v="32.799999999999997"/>
        <n v="32.5"/>
        <n v="118.1"/>
        <n v="19.2"/>
        <n v="5.0999999999999996"/>
        <n v="24.3"/>
        <n v="12.1"/>
        <n v="31.6"/>
        <n v="12.6"/>
        <n v="34.5"/>
        <n v="77.900000000000006"/>
        <n v="10.7"/>
        <n v="101116.62754806731"/>
        <n v="30293.39922714814"/>
        <n v="57.8"/>
        <n v="34.6"/>
        <n v="127.1"/>
        <n v="37.6"/>
        <n v="10.1"/>
        <n v="3749"/>
        <n v="843"/>
        <n v="326"/>
        <n v="23.3"/>
        <n v="41.1"/>
        <n v="28.4"/>
        <n v="17.899999999999999"/>
        <n v="181.4"/>
        <n v="3.7"/>
        <n v="43.7"/>
        <n v="11.5"/>
        <n v="64.8"/>
        <n v="68.5"/>
        <n v="41.6"/>
        <n v="85.3"/>
        <n v="55.3"/>
        <n v="286.3"/>
        <n v="96712.751922926298"/>
        <n v="33912.974000067254"/>
        <n v="33233.081928536798"/>
        <n v="8424.4654748820813"/>
        <n v="13402.723424070849"/>
        <n v="6385.6982750000125"/>
        <n v="37.9"/>
        <n v="14.4"/>
        <n v="25.7"/>
        <n v="13.1"/>
        <n v="0"/>
        <n v="26.6"/>
        <n v="39.1"/>
        <n v="58.7"/>
        <n v="25.6"/>
        <n v="36.9"/>
        <n v="8.6"/>
        <n v="38.9"/>
        <n v="41.5"/>
        <n v="25.5"/>
        <n v="33.5"/>
        <n v="1983.4"/>
        <n v="62.1"/>
        <n v="12.2"/>
        <n v="57.1"/>
        <n v="19.899999999999999"/>
        <n v="18.100000000000001"/>
        <s v="."/>
        <n v="16.600000000000001"/>
        <n v="28.6"/>
        <n v="35.299999999999997"/>
        <n v="464.6"/>
        <n v="58.9"/>
        <n v="626"/>
        <n v="421.3"/>
        <n v="13.6"/>
        <n v="323"/>
        <n v="27.2"/>
        <n v="131.69999999999999"/>
        <n v="382.5"/>
        <n v="44.1"/>
        <n v="13.3"/>
        <n v="32.9"/>
        <n v="48.8"/>
        <n v="80.8"/>
        <n v="171.3"/>
        <n v="216.4"/>
        <n v="26.4"/>
        <n v="105.5"/>
        <n v="33.299999999999997"/>
        <n v="421.1"/>
        <n v="38.299999999999997"/>
        <n v="66.2"/>
        <n v="269"/>
        <n v="195.6"/>
        <n v="37.200000000000003"/>
        <n v="20.6"/>
        <n v="15.7"/>
        <n v="63.1"/>
        <n v="12.7"/>
        <n v="73.5"/>
        <n v="14.1"/>
        <n v="9.1"/>
        <n v="21.8"/>
        <n v="21.6"/>
        <n v="54.4"/>
        <n v="70.599999999999994"/>
        <n v="24.5"/>
        <n v="23.6"/>
        <n v="47.4"/>
        <n v="101.4"/>
        <n v="27.3"/>
        <n v="30.7"/>
        <n v="101.7"/>
        <n v="54.5"/>
        <n v="51.7"/>
        <n v="43.3"/>
        <n v="30.6"/>
        <n v="14.9"/>
        <n v="17.100000000000001"/>
        <n v="21.4"/>
        <n v="31.2"/>
        <n v="37.700000000000003"/>
        <n v="46.1"/>
        <n v="50.3"/>
        <n v="57.5"/>
        <n v="81.599999999999994"/>
        <n v="86.9"/>
        <n v="95.7"/>
        <n v="115.3"/>
        <n v="214.2"/>
        <n v="333.7"/>
        <n v="631.5"/>
        <n v="11.9"/>
        <n v="128.80000000000001"/>
        <n v="23.8"/>
        <n v="24.6"/>
        <n v="17.8"/>
        <n v="535"/>
        <n v="57.7"/>
        <n v="18.399999999999999"/>
        <n v="52.6"/>
        <n v="155.30000000000001"/>
        <n v="27.6"/>
        <m/>
      </sharedItems>
    </cacheField>
    <cacheField name="Formål gruppert" numFmtId="0">
      <sharedItems containsBlank="1" count="11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m/>
        <n v="0" u="1"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2"/>
          <x v="4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69744257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613">
  <r>
    <x v="0"/>
    <x v="0"/>
    <x v="0"/>
    <s v="Bolig"/>
    <x v="0"/>
    <n v="35"/>
    <x v="0"/>
    <x v="0"/>
  </r>
  <r>
    <x v="0"/>
    <x v="0"/>
    <x v="0"/>
    <s v="Veger"/>
    <x v="0"/>
    <n v="8"/>
    <x v="1"/>
    <x v="1"/>
  </r>
  <r>
    <x v="0"/>
    <x v="0"/>
    <x v="1"/>
    <s v="Bolig"/>
    <x v="0"/>
    <n v="165"/>
    <x v="0"/>
    <x v="0"/>
  </r>
  <r>
    <x v="0"/>
    <x v="0"/>
    <x v="1"/>
    <s v="Reg.plan (ikke fordelt)"/>
    <x v="0"/>
    <n v="65"/>
    <x v="2"/>
    <x v="2"/>
  </r>
  <r>
    <x v="0"/>
    <x v="0"/>
    <x v="1"/>
    <s v="Andre formål"/>
    <x v="0"/>
    <n v="2"/>
    <x v="2"/>
    <x v="2"/>
  </r>
  <r>
    <x v="0"/>
    <x v="0"/>
    <x v="2"/>
    <s v="Bolig"/>
    <x v="0"/>
    <n v="11"/>
    <x v="0"/>
    <x v="0"/>
  </r>
  <r>
    <x v="0"/>
    <x v="0"/>
    <x v="2"/>
    <s v="Næring/industri"/>
    <x v="0"/>
    <n v="4"/>
    <x v="3"/>
    <x v="0"/>
  </r>
  <r>
    <x v="0"/>
    <x v="0"/>
    <x v="2"/>
    <s v="Skole/kirke/humanitære"/>
    <x v="0"/>
    <n v="2"/>
    <x v="3"/>
    <x v="0"/>
  </r>
  <r>
    <x v="0"/>
    <x v="0"/>
    <x v="3"/>
    <s v="Bolig"/>
    <x v="0"/>
    <n v="35"/>
    <x v="0"/>
    <x v="0"/>
  </r>
  <r>
    <x v="0"/>
    <x v="0"/>
    <x v="4"/>
    <s v="Bolig"/>
    <x v="0"/>
    <n v="8"/>
    <x v="0"/>
    <x v="0"/>
  </r>
  <r>
    <x v="0"/>
    <x v="0"/>
    <x v="4"/>
    <s v="Til skog"/>
    <x v="0"/>
    <n v="60"/>
    <x v="4"/>
    <x v="3"/>
  </r>
  <r>
    <x v="0"/>
    <x v="0"/>
    <x v="5"/>
    <s v="Bolig"/>
    <x v="0"/>
    <n v="8"/>
    <x v="0"/>
    <x v="0"/>
  </r>
  <r>
    <x v="0"/>
    <x v="0"/>
    <x v="5"/>
    <s v="Skole/kirke/humanitære"/>
    <x v="0"/>
    <n v="34"/>
    <x v="3"/>
    <x v="0"/>
  </r>
  <r>
    <x v="0"/>
    <x v="0"/>
    <x v="5"/>
    <s v="Næring/industri"/>
    <x v="0"/>
    <n v="20"/>
    <x v="3"/>
    <x v="0"/>
  </r>
  <r>
    <x v="0"/>
    <x v="0"/>
    <x v="5"/>
    <s v="Idrett/flyplass"/>
    <x v="0"/>
    <n v="10"/>
    <x v="3"/>
    <x v="0"/>
  </r>
  <r>
    <x v="0"/>
    <x v="0"/>
    <x v="5"/>
    <s v="Veger"/>
    <x v="0"/>
    <n v="1"/>
    <x v="1"/>
    <x v="1"/>
  </r>
  <r>
    <x v="0"/>
    <x v="0"/>
    <x v="6"/>
    <s v="Bolig"/>
    <x v="0"/>
    <n v="206"/>
    <x v="0"/>
    <x v="0"/>
  </r>
  <r>
    <x v="0"/>
    <x v="0"/>
    <x v="6"/>
    <s v="Andre formål"/>
    <x v="0"/>
    <n v="50"/>
    <x v="2"/>
    <x v="2"/>
  </r>
  <r>
    <x v="0"/>
    <x v="0"/>
    <x v="6"/>
    <s v="Næring/industri"/>
    <x v="0"/>
    <n v="308"/>
    <x v="3"/>
    <x v="0"/>
  </r>
  <r>
    <x v="0"/>
    <x v="0"/>
    <x v="6"/>
    <s v="Idrett/flyplass"/>
    <x v="0"/>
    <n v="135"/>
    <x v="3"/>
    <x v="0"/>
  </r>
  <r>
    <x v="0"/>
    <x v="0"/>
    <x v="6"/>
    <s v="Skole/kirke/humanitære"/>
    <x v="0"/>
    <n v="6"/>
    <x v="3"/>
    <x v="0"/>
  </r>
  <r>
    <x v="0"/>
    <x v="0"/>
    <x v="7"/>
    <s v="Bolig"/>
    <x v="0"/>
    <n v="40"/>
    <x v="0"/>
    <x v="0"/>
  </r>
  <r>
    <x v="0"/>
    <x v="0"/>
    <x v="7"/>
    <s v="Reg.plan (ikke fordelt)"/>
    <x v="0"/>
    <n v="133"/>
    <x v="2"/>
    <x v="2"/>
  </r>
  <r>
    <x v="0"/>
    <x v="0"/>
    <x v="8"/>
    <s v="Bolig"/>
    <x v="0"/>
    <n v="154"/>
    <x v="0"/>
    <x v="0"/>
  </r>
  <r>
    <x v="0"/>
    <x v="0"/>
    <x v="8"/>
    <s v="Næring/industri"/>
    <x v="0"/>
    <n v="23"/>
    <x v="3"/>
    <x v="0"/>
  </r>
  <r>
    <x v="0"/>
    <x v="0"/>
    <x v="8"/>
    <s v="Idrett/flyplass"/>
    <x v="0"/>
    <n v="8"/>
    <x v="3"/>
    <x v="0"/>
  </r>
  <r>
    <x v="0"/>
    <x v="0"/>
    <x v="8"/>
    <s v="Veger"/>
    <x v="0"/>
    <n v="11"/>
    <x v="1"/>
    <x v="1"/>
  </r>
  <r>
    <x v="0"/>
    <x v="0"/>
    <x v="8"/>
    <s v="Til skog"/>
    <x v="0"/>
    <n v="46"/>
    <x v="4"/>
    <x v="3"/>
  </r>
  <r>
    <x v="0"/>
    <x v="0"/>
    <x v="9"/>
    <s v="Bolig"/>
    <x v="0"/>
    <n v="252"/>
    <x v="0"/>
    <x v="0"/>
  </r>
  <r>
    <x v="0"/>
    <x v="0"/>
    <x v="9"/>
    <s v="Næring/industri"/>
    <x v="0"/>
    <n v="24"/>
    <x v="3"/>
    <x v="0"/>
  </r>
  <r>
    <x v="0"/>
    <x v="0"/>
    <x v="9"/>
    <s v="Skole/kirke/humanitære"/>
    <x v="0"/>
    <n v="15"/>
    <x v="3"/>
    <x v="0"/>
  </r>
  <r>
    <x v="0"/>
    <x v="0"/>
    <x v="9"/>
    <s v="Til skog"/>
    <x v="0"/>
    <n v="18"/>
    <x v="4"/>
    <x v="3"/>
  </r>
  <r>
    <x v="0"/>
    <x v="0"/>
    <x v="10"/>
    <s v="Bolig"/>
    <x v="0"/>
    <n v="76"/>
    <x v="0"/>
    <x v="0"/>
  </r>
  <r>
    <x v="0"/>
    <x v="0"/>
    <x v="10"/>
    <s v="Skole/kirke/humanitære"/>
    <x v="0"/>
    <n v="64"/>
    <x v="3"/>
    <x v="0"/>
  </r>
  <r>
    <x v="0"/>
    <x v="0"/>
    <x v="10"/>
    <s v="Næring/industri"/>
    <x v="0"/>
    <n v="9"/>
    <x v="3"/>
    <x v="0"/>
  </r>
  <r>
    <x v="0"/>
    <x v="0"/>
    <x v="10"/>
    <s v="Veger"/>
    <x v="0"/>
    <n v="27"/>
    <x v="1"/>
    <x v="1"/>
  </r>
  <r>
    <x v="0"/>
    <x v="0"/>
    <x v="10"/>
    <s v="Til skog"/>
    <x v="0"/>
    <n v="6"/>
    <x v="4"/>
    <x v="3"/>
  </r>
  <r>
    <x v="0"/>
    <x v="0"/>
    <x v="11"/>
    <s v="Bolig"/>
    <x v="0"/>
    <n v="12"/>
    <x v="0"/>
    <x v="0"/>
  </r>
  <r>
    <x v="0"/>
    <x v="0"/>
    <x v="12"/>
    <s v="Bolig"/>
    <x v="0"/>
    <n v="4"/>
    <x v="0"/>
    <x v="0"/>
  </r>
  <r>
    <x v="0"/>
    <x v="0"/>
    <x v="12"/>
    <s v="Reg.plan (ikke fordelt)"/>
    <x v="0"/>
    <n v="60"/>
    <x v="2"/>
    <x v="2"/>
  </r>
  <r>
    <x v="0"/>
    <x v="0"/>
    <x v="12"/>
    <s v="Skole/kirke/humanitære"/>
    <x v="0"/>
    <n v="30"/>
    <x v="3"/>
    <x v="0"/>
  </r>
  <r>
    <x v="0"/>
    <x v="0"/>
    <x v="12"/>
    <s v="Veger"/>
    <x v="0"/>
    <n v="2"/>
    <x v="1"/>
    <x v="1"/>
  </r>
  <r>
    <x v="0"/>
    <x v="0"/>
    <x v="12"/>
    <s v="Til skog"/>
    <x v="0"/>
    <n v="130"/>
    <x v="4"/>
    <x v="3"/>
  </r>
  <r>
    <x v="0"/>
    <x v="0"/>
    <x v="13"/>
    <s v="Bolig"/>
    <x v="0"/>
    <n v="128"/>
    <x v="0"/>
    <x v="0"/>
  </r>
  <r>
    <x v="0"/>
    <x v="0"/>
    <x v="13"/>
    <s v="Andre formål"/>
    <x v="0"/>
    <n v="3"/>
    <x v="2"/>
    <x v="2"/>
  </r>
  <r>
    <x v="0"/>
    <x v="0"/>
    <x v="13"/>
    <s v="Næring/industri"/>
    <x v="0"/>
    <n v="48"/>
    <x v="3"/>
    <x v="0"/>
  </r>
  <r>
    <x v="0"/>
    <x v="0"/>
    <x v="13"/>
    <s v="Skole/kirke/humanitære"/>
    <x v="0"/>
    <n v="38"/>
    <x v="3"/>
    <x v="0"/>
  </r>
  <r>
    <x v="0"/>
    <x v="0"/>
    <x v="13"/>
    <s v="Til skog"/>
    <x v="0"/>
    <n v="26"/>
    <x v="4"/>
    <x v="3"/>
  </r>
  <r>
    <x v="0"/>
    <x v="0"/>
    <x v="14"/>
    <s v="Bolig"/>
    <x v="0"/>
    <n v="218"/>
    <x v="0"/>
    <x v="0"/>
  </r>
  <r>
    <x v="0"/>
    <x v="0"/>
    <x v="14"/>
    <s v="Veger"/>
    <x v="0"/>
    <n v="164"/>
    <x v="1"/>
    <x v="1"/>
  </r>
  <r>
    <x v="0"/>
    <x v="0"/>
    <x v="15"/>
    <s v="Bolig"/>
    <x v="0"/>
    <n v="110"/>
    <x v="0"/>
    <x v="0"/>
  </r>
  <r>
    <x v="0"/>
    <x v="0"/>
    <x v="15"/>
    <s v="Reg.plan (ikke fordelt)"/>
    <x v="0"/>
    <n v="40"/>
    <x v="2"/>
    <x v="2"/>
  </r>
  <r>
    <x v="0"/>
    <x v="0"/>
    <x v="15"/>
    <s v="Skole/kirke/humanitære"/>
    <x v="0"/>
    <n v="18"/>
    <x v="3"/>
    <x v="0"/>
  </r>
  <r>
    <x v="0"/>
    <x v="0"/>
    <x v="15"/>
    <s v="Næring/industri"/>
    <x v="0"/>
    <n v="3"/>
    <x v="3"/>
    <x v="0"/>
  </r>
  <r>
    <x v="0"/>
    <x v="0"/>
    <x v="15"/>
    <s v="Veger"/>
    <x v="0"/>
    <n v="40"/>
    <x v="1"/>
    <x v="1"/>
  </r>
  <r>
    <x v="0"/>
    <x v="0"/>
    <x v="16"/>
    <s v="Bolig"/>
    <x v="0"/>
    <n v="115"/>
    <x v="0"/>
    <x v="0"/>
  </r>
  <r>
    <x v="0"/>
    <x v="0"/>
    <x v="17"/>
    <s v="Bolig"/>
    <x v="0"/>
    <n v="190"/>
    <x v="0"/>
    <x v="0"/>
  </r>
  <r>
    <x v="0"/>
    <x v="0"/>
    <x v="17"/>
    <s v="Andre formål"/>
    <x v="0"/>
    <n v="80"/>
    <x v="2"/>
    <x v="2"/>
  </r>
  <r>
    <x v="0"/>
    <x v="0"/>
    <x v="17"/>
    <s v="Næring/industri"/>
    <x v="0"/>
    <n v="12"/>
    <x v="3"/>
    <x v="0"/>
  </r>
  <r>
    <x v="0"/>
    <x v="0"/>
    <x v="17"/>
    <s v="Veger"/>
    <x v="0"/>
    <n v="294"/>
    <x v="1"/>
    <x v="1"/>
  </r>
  <r>
    <x v="0"/>
    <x v="0"/>
    <x v="17"/>
    <s v="Til skog"/>
    <x v="0"/>
    <n v="30"/>
    <x v="4"/>
    <x v="3"/>
  </r>
  <r>
    <x v="0"/>
    <x v="0"/>
    <x v="18"/>
    <s v="Bolig"/>
    <x v="0"/>
    <n v="166"/>
    <x v="0"/>
    <x v="0"/>
  </r>
  <r>
    <x v="0"/>
    <x v="0"/>
    <x v="18"/>
    <s v="Andre formål"/>
    <x v="0"/>
    <n v="9"/>
    <x v="2"/>
    <x v="2"/>
  </r>
  <r>
    <x v="0"/>
    <x v="0"/>
    <x v="18"/>
    <s v="Idrett/flyplass"/>
    <x v="0"/>
    <n v="20"/>
    <x v="3"/>
    <x v="0"/>
  </r>
  <r>
    <x v="0"/>
    <x v="0"/>
    <x v="18"/>
    <s v="Næring/industri"/>
    <x v="0"/>
    <n v="2"/>
    <x v="3"/>
    <x v="0"/>
  </r>
  <r>
    <x v="0"/>
    <x v="0"/>
    <x v="18"/>
    <s v="Veger"/>
    <x v="0"/>
    <n v="12"/>
    <x v="1"/>
    <x v="1"/>
  </r>
  <r>
    <x v="0"/>
    <x v="0"/>
    <x v="19"/>
    <s v="Bolig"/>
    <x v="0"/>
    <n v="125"/>
    <x v="0"/>
    <x v="0"/>
  </r>
  <r>
    <x v="0"/>
    <x v="0"/>
    <x v="19"/>
    <s v="Reg.plan (ikke fordelt)"/>
    <x v="0"/>
    <n v="64"/>
    <x v="2"/>
    <x v="2"/>
  </r>
  <r>
    <x v="0"/>
    <x v="0"/>
    <x v="19"/>
    <s v="Næring/industri"/>
    <x v="0"/>
    <n v="15"/>
    <x v="3"/>
    <x v="0"/>
  </r>
  <r>
    <x v="0"/>
    <x v="0"/>
    <x v="19"/>
    <s v="Skole/kirke/humanitære"/>
    <x v="0"/>
    <n v="5"/>
    <x v="3"/>
    <x v="0"/>
  </r>
  <r>
    <x v="0"/>
    <x v="0"/>
    <x v="19"/>
    <s v="Veger"/>
    <x v="0"/>
    <n v="5"/>
    <x v="1"/>
    <x v="1"/>
  </r>
  <r>
    <x v="0"/>
    <x v="0"/>
    <x v="19"/>
    <s v="Til skog"/>
    <x v="0"/>
    <n v="37"/>
    <x v="4"/>
    <x v="3"/>
  </r>
  <r>
    <x v="0"/>
    <x v="0"/>
    <x v="20"/>
    <s v="Bolig"/>
    <x v="0"/>
    <n v="82"/>
    <x v="0"/>
    <x v="0"/>
  </r>
  <r>
    <x v="0"/>
    <x v="0"/>
    <x v="20"/>
    <s v="Næring/industri"/>
    <x v="0"/>
    <n v="13"/>
    <x v="3"/>
    <x v="0"/>
  </r>
  <r>
    <x v="0"/>
    <x v="0"/>
    <x v="21"/>
    <s v="Bolig"/>
    <x v="0"/>
    <n v="26"/>
    <x v="0"/>
    <x v="0"/>
  </r>
  <r>
    <x v="0"/>
    <x v="0"/>
    <x v="21"/>
    <s v="Andre formål"/>
    <x v="0"/>
    <n v="9"/>
    <x v="2"/>
    <x v="2"/>
  </r>
  <r>
    <x v="0"/>
    <x v="0"/>
    <x v="21"/>
    <s v="Næring/industri"/>
    <x v="0"/>
    <n v="20"/>
    <x v="3"/>
    <x v="0"/>
  </r>
  <r>
    <x v="0"/>
    <x v="0"/>
    <x v="21"/>
    <s v="Skole/kirke/humanitære"/>
    <x v="0"/>
    <n v="6"/>
    <x v="3"/>
    <x v="0"/>
  </r>
  <r>
    <x v="0"/>
    <x v="0"/>
    <x v="21"/>
    <s v="Til skog"/>
    <x v="0"/>
    <n v="7"/>
    <x v="4"/>
    <x v="3"/>
  </r>
  <r>
    <x v="0"/>
    <x v="1"/>
    <x v="22"/>
    <s v="Bolig"/>
    <x v="0"/>
    <n v="40"/>
    <x v="0"/>
    <x v="0"/>
  </r>
  <r>
    <x v="0"/>
    <x v="1"/>
    <x v="22"/>
    <s v="Reg.plan (ikke fordelt)"/>
    <x v="0"/>
    <n v="200"/>
    <x v="2"/>
    <x v="2"/>
  </r>
  <r>
    <x v="0"/>
    <x v="1"/>
    <x v="22"/>
    <s v="Andre formål"/>
    <x v="0"/>
    <n v="52"/>
    <x v="2"/>
    <x v="2"/>
  </r>
  <r>
    <x v="0"/>
    <x v="1"/>
    <x v="22"/>
    <s v="Idrett/flyplass"/>
    <x v="0"/>
    <n v="4"/>
    <x v="3"/>
    <x v="0"/>
  </r>
  <r>
    <x v="0"/>
    <x v="1"/>
    <x v="22"/>
    <s v="Til skog"/>
    <x v="0"/>
    <n v="80"/>
    <x v="4"/>
    <x v="3"/>
  </r>
  <r>
    <x v="1"/>
    <x v="0"/>
    <x v="0"/>
    <s v="Bolig"/>
    <x v="0"/>
    <n v="51"/>
    <x v="0"/>
    <x v="0"/>
  </r>
  <r>
    <x v="1"/>
    <x v="0"/>
    <x v="1"/>
    <s v="Bolig"/>
    <x v="0"/>
    <n v="2"/>
    <x v="0"/>
    <x v="0"/>
  </r>
  <r>
    <x v="1"/>
    <x v="0"/>
    <x v="1"/>
    <s v="Reg.plan (ikke fordelt)"/>
    <x v="0"/>
    <n v="30"/>
    <x v="2"/>
    <x v="2"/>
  </r>
  <r>
    <x v="1"/>
    <x v="0"/>
    <x v="1"/>
    <s v="Andre formål"/>
    <x v="0"/>
    <n v="2"/>
    <x v="2"/>
    <x v="2"/>
  </r>
  <r>
    <x v="1"/>
    <x v="0"/>
    <x v="1"/>
    <s v="Næring/industri"/>
    <x v="0"/>
    <n v="4"/>
    <x v="3"/>
    <x v="0"/>
  </r>
  <r>
    <x v="1"/>
    <x v="0"/>
    <x v="1"/>
    <s v="Til skog"/>
    <x v="0"/>
    <n v="30"/>
    <x v="4"/>
    <x v="3"/>
  </r>
  <r>
    <x v="1"/>
    <x v="0"/>
    <x v="2"/>
    <s v="Bolig"/>
    <x v="0"/>
    <n v="9"/>
    <x v="0"/>
    <x v="0"/>
  </r>
  <r>
    <x v="1"/>
    <x v="0"/>
    <x v="2"/>
    <s v="Næring/industri"/>
    <x v="0"/>
    <n v="1"/>
    <x v="3"/>
    <x v="0"/>
  </r>
  <r>
    <x v="1"/>
    <x v="0"/>
    <x v="3"/>
    <s v="Bolig"/>
    <x v="0"/>
    <n v="9"/>
    <x v="0"/>
    <x v="0"/>
  </r>
  <r>
    <x v="1"/>
    <x v="0"/>
    <x v="3"/>
    <s v="Andre formål"/>
    <x v="0"/>
    <n v="3"/>
    <x v="2"/>
    <x v="2"/>
  </r>
  <r>
    <x v="1"/>
    <x v="0"/>
    <x v="3"/>
    <s v="Veger"/>
    <x v="0"/>
    <n v="6"/>
    <x v="1"/>
    <x v="1"/>
  </r>
  <r>
    <x v="1"/>
    <x v="0"/>
    <x v="4"/>
    <s v="Bolig"/>
    <x v="0"/>
    <n v="100"/>
    <x v="0"/>
    <x v="0"/>
  </r>
  <r>
    <x v="1"/>
    <x v="0"/>
    <x v="4"/>
    <s v="Næring/industri"/>
    <x v="0"/>
    <n v="1"/>
    <x v="3"/>
    <x v="0"/>
  </r>
  <r>
    <x v="1"/>
    <x v="0"/>
    <x v="6"/>
    <s v="Bolig"/>
    <x v="0"/>
    <n v="1228"/>
    <x v="0"/>
    <x v="0"/>
  </r>
  <r>
    <x v="1"/>
    <x v="0"/>
    <x v="6"/>
    <s v="Næring/industri"/>
    <x v="0"/>
    <n v="150"/>
    <x v="3"/>
    <x v="0"/>
  </r>
  <r>
    <x v="1"/>
    <x v="0"/>
    <x v="6"/>
    <s v="Skole/kirke/humanitære"/>
    <x v="0"/>
    <n v="62"/>
    <x v="3"/>
    <x v="0"/>
  </r>
  <r>
    <x v="1"/>
    <x v="0"/>
    <x v="6"/>
    <s v="Idrett/flyplass"/>
    <x v="0"/>
    <n v="40"/>
    <x v="3"/>
    <x v="0"/>
  </r>
  <r>
    <x v="1"/>
    <x v="0"/>
    <x v="7"/>
    <s v="Bolig"/>
    <x v="0"/>
    <n v="34"/>
    <x v="0"/>
    <x v="0"/>
  </r>
  <r>
    <x v="1"/>
    <x v="0"/>
    <x v="7"/>
    <s v="Reg.plan (ikke fordelt)"/>
    <x v="0"/>
    <n v="168"/>
    <x v="2"/>
    <x v="2"/>
  </r>
  <r>
    <x v="1"/>
    <x v="0"/>
    <x v="7"/>
    <s v="Næring/industri"/>
    <x v="0"/>
    <n v="15"/>
    <x v="3"/>
    <x v="0"/>
  </r>
  <r>
    <x v="1"/>
    <x v="0"/>
    <x v="7"/>
    <s v="Idrett/flyplass"/>
    <x v="0"/>
    <n v="6"/>
    <x v="3"/>
    <x v="0"/>
  </r>
  <r>
    <x v="1"/>
    <x v="0"/>
    <x v="7"/>
    <s v="Veger"/>
    <x v="0"/>
    <n v="62"/>
    <x v="1"/>
    <x v="1"/>
  </r>
  <r>
    <x v="1"/>
    <x v="0"/>
    <x v="8"/>
    <s v="Bolig"/>
    <x v="0"/>
    <n v="40"/>
    <x v="0"/>
    <x v="0"/>
  </r>
  <r>
    <x v="1"/>
    <x v="0"/>
    <x v="8"/>
    <s v="Andre formål"/>
    <x v="0"/>
    <n v="8"/>
    <x v="2"/>
    <x v="2"/>
  </r>
  <r>
    <x v="1"/>
    <x v="0"/>
    <x v="8"/>
    <s v="Næring/industri"/>
    <x v="0"/>
    <n v="5"/>
    <x v="3"/>
    <x v="0"/>
  </r>
  <r>
    <x v="1"/>
    <x v="0"/>
    <x v="8"/>
    <s v="Veger"/>
    <x v="0"/>
    <n v="8"/>
    <x v="1"/>
    <x v="1"/>
  </r>
  <r>
    <x v="1"/>
    <x v="0"/>
    <x v="8"/>
    <s v="Til skog"/>
    <x v="0"/>
    <n v="37"/>
    <x v="4"/>
    <x v="3"/>
  </r>
  <r>
    <x v="1"/>
    <x v="0"/>
    <x v="9"/>
    <s v="Bolig"/>
    <x v="0"/>
    <n v="47"/>
    <x v="0"/>
    <x v="0"/>
  </r>
  <r>
    <x v="1"/>
    <x v="0"/>
    <x v="10"/>
    <s v="Bolig"/>
    <x v="0"/>
    <n v="271"/>
    <x v="0"/>
    <x v="0"/>
  </r>
  <r>
    <x v="1"/>
    <x v="0"/>
    <x v="10"/>
    <s v="Skole/kirke/humanitære"/>
    <x v="0"/>
    <n v="21"/>
    <x v="3"/>
    <x v="0"/>
  </r>
  <r>
    <x v="1"/>
    <x v="0"/>
    <x v="10"/>
    <s v="Idrett/flyplass"/>
    <x v="0"/>
    <n v="8"/>
    <x v="3"/>
    <x v="0"/>
  </r>
  <r>
    <x v="1"/>
    <x v="0"/>
    <x v="11"/>
    <s v="Reg.plan (ikke fordelt)"/>
    <x v="0"/>
    <n v="47"/>
    <x v="2"/>
    <x v="2"/>
  </r>
  <r>
    <x v="1"/>
    <x v="0"/>
    <x v="11"/>
    <s v="Næring/industri"/>
    <x v="0"/>
    <n v="12"/>
    <x v="3"/>
    <x v="0"/>
  </r>
  <r>
    <x v="1"/>
    <x v="0"/>
    <x v="12"/>
    <s v="Bolig"/>
    <x v="0"/>
    <n v="35"/>
    <x v="0"/>
    <x v="0"/>
  </r>
  <r>
    <x v="1"/>
    <x v="0"/>
    <x v="12"/>
    <s v="Reg.plan (ikke fordelt)"/>
    <x v="0"/>
    <n v="30"/>
    <x v="2"/>
    <x v="2"/>
  </r>
  <r>
    <x v="1"/>
    <x v="0"/>
    <x v="12"/>
    <s v="Andre formål"/>
    <x v="0"/>
    <n v="10"/>
    <x v="2"/>
    <x v="2"/>
  </r>
  <r>
    <x v="1"/>
    <x v="0"/>
    <x v="12"/>
    <s v="Skole/kirke/humanitære"/>
    <x v="0"/>
    <n v="10"/>
    <x v="3"/>
    <x v="0"/>
  </r>
  <r>
    <x v="1"/>
    <x v="0"/>
    <x v="12"/>
    <s v="Veger"/>
    <x v="0"/>
    <n v="10"/>
    <x v="1"/>
    <x v="1"/>
  </r>
  <r>
    <x v="1"/>
    <x v="0"/>
    <x v="12"/>
    <s v="Til skog"/>
    <x v="0"/>
    <n v="50"/>
    <x v="4"/>
    <x v="3"/>
  </r>
  <r>
    <x v="1"/>
    <x v="0"/>
    <x v="13"/>
    <s v="Bolig"/>
    <x v="0"/>
    <n v="179"/>
    <x v="0"/>
    <x v="0"/>
  </r>
  <r>
    <x v="1"/>
    <x v="0"/>
    <x v="13"/>
    <s v="Næring/industri"/>
    <x v="0"/>
    <n v="4"/>
    <x v="3"/>
    <x v="0"/>
  </r>
  <r>
    <x v="1"/>
    <x v="0"/>
    <x v="13"/>
    <s v="Til skog"/>
    <x v="0"/>
    <n v="60"/>
    <x v="4"/>
    <x v="3"/>
  </r>
  <r>
    <x v="1"/>
    <x v="0"/>
    <x v="14"/>
    <s v="Bolig"/>
    <x v="0"/>
    <n v="333"/>
    <x v="0"/>
    <x v="0"/>
  </r>
  <r>
    <x v="1"/>
    <x v="0"/>
    <x v="14"/>
    <s v="Næring/industri"/>
    <x v="0"/>
    <n v="81"/>
    <x v="3"/>
    <x v="0"/>
  </r>
  <r>
    <x v="1"/>
    <x v="0"/>
    <x v="14"/>
    <s v="Skole/kirke/humanitære"/>
    <x v="0"/>
    <n v="12"/>
    <x v="3"/>
    <x v="0"/>
  </r>
  <r>
    <x v="1"/>
    <x v="0"/>
    <x v="15"/>
    <s v="Bolig"/>
    <x v="0"/>
    <n v="44"/>
    <x v="0"/>
    <x v="0"/>
  </r>
  <r>
    <x v="1"/>
    <x v="0"/>
    <x v="15"/>
    <s v="Idrett/flyplass"/>
    <x v="0"/>
    <n v="16"/>
    <x v="3"/>
    <x v="0"/>
  </r>
  <r>
    <x v="1"/>
    <x v="0"/>
    <x v="15"/>
    <s v="Næring/industri"/>
    <x v="0"/>
    <n v="5"/>
    <x v="3"/>
    <x v="0"/>
  </r>
  <r>
    <x v="1"/>
    <x v="0"/>
    <x v="16"/>
    <s v="Bolig"/>
    <x v="0"/>
    <n v="23"/>
    <x v="0"/>
    <x v="0"/>
  </r>
  <r>
    <x v="1"/>
    <x v="0"/>
    <x v="17"/>
    <s v="Bolig"/>
    <x v="0"/>
    <n v="61"/>
    <x v="0"/>
    <x v="0"/>
  </r>
  <r>
    <x v="1"/>
    <x v="0"/>
    <x v="17"/>
    <s v="Andre formål"/>
    <x v="0"/>
    <n v="75"/>
    <x v="2"/>
    <x v="2"/>
  </r>
  <r>
    <x v="1"/>
    <x v="0"/>
    <x v="17"/>
    <s v="Veger"/>
    <x v="0"/>
    <n v="75"/>
    <x v="1"/>
    <x v="1"/>
  </r>
  <r>
    <x v="1"/>
    <x v="0"/>
    <x v="17"/>
    <s v="Til skog"/>
    <x v="0"/>
    <n v="10"/>
    <x v="4"/>
    <x v="3"/>
  </r>
  <r>
    <x v="1"/>
    <x v="0"/>
    <x v="18"/>
    <s v="Bolig"/>
    <x v="0"/>
    <n v="105"/>
    <x v="0"/>
    <x v="0"/>
  </r>
  <r>
    <x v="1"/>
    <x v="0"/>
    <x v="18"/>
    <s v="Andre formål"/>
    <x v="0"/>
    <n v="10"/>
    <x v="2"/>
    <x v="2"/>
  </r>
  <r>
    <x v="1"/>
    <x v="0"/>
    <x v="18"/>
    <s v="Skole/kirke/humanitære"/>
    <x v="0"/>
    <n v="5"/>
    <x v="3"/>
    <x v="0"/>
  </r>
  <r>
    <x v="1"/>
    <x v="0"/>
    <x v="18"/>
    <s v="Veger"/>
    <x v="0"/>
    <n v="10"/>
    <x v="1"/>
    <x v="1"/>
  </r>
  <r>
    <x v="1"/>
    <x v="0"/>
    <x v="18"/>
    <s v="Til skog"/>
    <x v="0"/>
    <n v="18"/>
    <x v="4"/>
    <x v="3"/>
  </r>
  <r>
    <x v="1"/>
    <x v="0"/>
    <x v="19"/>
    <s v="Bolig"/>
    <x v="0"/>
    <n v="106"/>
    <x v="0"/>
    <x v="0"/>
  </r>
  <r>
    <x v="1"/>
    <x v="0"/>
    <x v="19"/>
    <s v="Næring/industri"/>
    <x v="0"/>
    <n v="7"/>
    <x v="3"/>
    <x v="0"/>
  </r>
  <r>
    <x v="1"/>
    <x v="0"/>
    <x v="19"/>
    <s v="Veger"/>
    <x v="0"/>
    <n v="17"/>
    <x v="1"/>
    <x v="1"/>
  </r>
  <r>
    <x v="1"/>
    <x v="0"/>
    <x v="20"/>
    <s v="Bolig"/>
    <x v="0"/>
    <n v="10"/>
    <x v="0"/>
    <x v="0"/>
  </r>
  <r>
    <x v="1"/>
    <x v="0"/>
    <x v="20"/>
    <s v="Næring/industri"/>
    <x v="0"/>
    <n v="3"/>
    <x v="3"/>
    <x v="0"/>
  </r>
  <r>
    <x v="1"/>
    <x v="0"/>
    <x v="21"/>
    <s v="Bolig"/>
    <x v="0"/>
    <n v="3"/>
    <x v="0"/>
    <x v="0"/>
  </r>
  <r>
    <x v="1"/>
    <x v="0"/>
    <x v="21"/>
    <s v="Næring/industri"/>
    <x v="0"/>
    <n v="7"/>
    <x v="3"/>
    <x v="0"/>
  </r>
  <r>
    <x v="1"/>
    <x v="0"/>
    <x v="21"/>
    <s v="Veger"/>
    <x v="0"/>
    <n v="8"/>
    <x v="1"/>
    <x v="1"/>
  </r>
  <r>
    <x v="1"/>
    <x v="0"/>
    <x v="21"/>
    <s v="Til skog"/>
    <x v="0"/>
    <n v="57"/>
    <x v="4"/>
    <x v="3"/>
  </r>
  <r>
    <x v="1"/>
    <x v="1"/>
    <x v="22"/>
    <s v="Reg.plan (ikke fordelt)"/>
    <x v="0"/>
    <n v="300"/>
    <x v="2"/>
    <x v="2"/>
  </r>
  <r>
    <x v="2"/>
    <x v="0"/>
    <x v="0"/>
    <s v="Bolig"/>
    <x v="0"/>
    <n v="11"/>
    <x v="0"/>
    <x v="0"/>
  </r>
  <r>
    <x v="2"/>
    <x v="0"/>
    <x v="1"/>
    <s v="Bolig"/>
    <x v="0"/>
    <n v="33"/>
    <x v="0"/>
    <x v="0"/>
  </r>
  <r>
    <x v="2"/>
    <x v="0"/>
    <x v="1"/>
    <s v="Reg.plan (ikke fordelt)"/>
    <x v="0"/>
    <n v="24"/>
    <x v="2"/>
    <x v="2"/>
  </r>
  <r>
    <x v="2"/>
    <x v="0"/>
    <x v="1"/>
    <s v="Andre formål"/>
    <x v="0"/>
    <n v="1"/>
    <x v="2"/>
    <x v="2"/>
  </r>
  <r>
    <x v="2"/>
    <x v="0"/>
    <x v="1"/>
    <s v="Næring/industri"/>
    <x v="0"/>
    <n v="30"/>
    <x v="3"/>
    <x v="0"/>
  </r>
  <r>
    <x v="2"/>
    <x v="0"/>
    <x v="1"/>
    <s v="Til skog"/>
    <x v="0"/>
    <n v="10"/>
    <x v="4"/>
    <x v="3"/>
  </r>
  <r>
    <x v="2"/>
    <x v="0"/>
    <x v="2"/>
    <s v="Bolig"/>
    <x v="0"/>
    <n v="22"/>
    <x v="0"/>
    <x v="0"/>
  </r>
  <r>
    <x v="2"/>
    <x v="0"/>
    <x v="2"/>
    <s v="Næring/industri"/>
    <x v="0"/>
    <n v="11"/>
    <x v="3"/>
    <x v="0"/>
  </r>
  <r>
    <x v="2"/>
    <x v="0"/>
    <x v="2"/>
    <s v="Veger"/>
    <x v="0"/>
    <n v="7"/>
    <x v="1"/>
    <x v="1"/>
  </r>
  <r>
    <x v="2"/>
    <x v="0"/>
    <x v="3"/>
    <s v="Bolig"/>
    <x v="0"/>
    <n v="15"/>
    <x v="0"/>
    <x v="0"/>
  </r>
  <r>
    <x v="2"/>
    <x v="0"/>
    <x v="3"/>
    <s v="Andre formål"/>
    <x v="0"/>
    <n v="14"/>
    <x v="2"/>
    <x v="2"/>
  </r>
  <r>
    <x v="2"/>
    <x v="0"/>
    <x v="3"/>
    <s v="Næring/industri"/>
    <x v="0"/>
    <n v="4"/>
    <x v="3"/>
    <x v="0"/>
  </r>
  <r>
    <x v="2"/>
    <x v="0"/>
    <x v="4"/>
    <s v="Bolig"/>
    <x v="0"/>
    <n v="1"/>
    <x v="0"/>
    <x v="0"/>
  </r>
  <r>
    <x v="2"/>
    <x v="0"/>
    <x v="4"/>
    <s v="Andre formål"/>
    <x v="0"/>
    <n v="20"/>
    <x v="2"/>
    <x v="2"/>
  </r>
  <r>
    <x v="2"/>
    <x v="0"/>
    <x v="4"/>
    <s v="Skole/kirke/humanitære"/>
    <x v="0"/>
    <n v="2"/>
    <x v="3"/>
    <x v="0"/>
  </r>
  <r>
    <x v="2"/>
    <x v="0"/>
    <x v="5"/>
    <s v="Bolig"/>
    <x v="0"/>
    <n v="5"/>
    <x v="0"/>
    <x v="0"/>
  </r>
  <r>
    <x v="2"/>
    <x v="0"/>
    <x v="5"/>
    <s v="Skole/kirke/humanitære"/>
    <x v="0"/>
    <n v="35"/>
    <x v="3"/>
    <x v="0"/>
  </r>
  <r>
    <x v="2"/>
    <x v="0"/>
    <x v="5"/>
    <s v="Næring/industri"/>
    <x v="0"/>
    <n v="4"/>
    <x v="3"/>
    <x v="0"/>
  </r>
  <r>
    <x v="2"/>
    <x v="0"/>
    <x v="5"/>
    <s v="Veger"/>
    <x v="0"/>
    <n v="10"/>
    <x v="1"/>
    <x v="1"/>
  </r>
  <r>
    <x v="2"/>
    <x v="0"/>
    <x v="6"/>
    <s v="Bolig"/>
    <x v="0"/>
    <n v="247"/>
    <x v="0"/>
    <x v="0"/>
  </r>
  <r>
    <x v="2"/>
    <x v="0"/>
    <x v="6"/>
    <s v="Andre formål"/>
    <x v="0"/>
    <n v="60"/>
    <x v="2"/>
    <x v="2"/>
  </r>
  <r>
    <x v="2"/>
    <x v="0"/>
    <x v="7"/>
    <s v="Bolig"/>
    <x v="0"/>
    <n v="89"/>
    <x v="0"/>
    <x v="0"/>
  </r>
  <r>
    <x v="2"/>
    <x v="0"/>
    <x v="7"/>
    <s v="Reg.plan (ikke fordelt)"/>
    <x v="0"/>
    <n v="15"/>
    <x v="2"/>
    <x v="2"/>
  </r>
  <r>
    <x v="2"/>
    <x v="0"/>
    <x v="7"/>
    <s v="Skole/kirke/humanitære"/>
    <x v="0"/>
    <n v="33"/>
    <x v="3"/>
    <x v="0"/>
  </r>
  <r>
    <x v="2"/>
    <x v="0"/>
    <x v="7"/>
    <s v="Næring/industri"/>
    <x v="0"/>
    <n v="16"/>
    <x v="3"/>
    <x v="0"/>
  </r>
  <r>
    <x v="2"/>
    <x v="0"/>
    <x v="7"/>
    <s v="Veger"/>
    <x v="0"/>
    <n v="3"/>
    <x v="1"/>
    <x v="1"/>
  </r>
  <r>
    <x v="2"/>
    <x v="0"/>
    <x v="7"/>
    <s v="Til skog"/>
    <x v="0"/>
    <n v="60"/>
    <x v="4"/>
    <x v="3"/>
  </r>
  <r>
    <x v="2"/>
    <x v="0"/>
    <x v="8"/>
    <s v="Bolig"/>
    <x v="0"/>
    <n v="155"/>
    <x v="0"/>
    <x v="0"/>
  </r>
  <r>
    <x v="2"/>
    <x v="0"/>
    <x v="8"/>
    <s v="Andre formål"/>
    <x v="0"/>
    <n v="63"/>
    <x v="2"/>
    <x v="2"/>
  </r>
  <r>
    <x v="2"/>
    <x v="0"/>
    <x v="8"/>
    <s v="Næring/industri"/>
    <x v="0"/>
    <n v="33"/>
    <x v="3"/>
    <x v="0"/>
  </r>
  <r>
    <x v="2"/>
    <x v="0"/>
    <x v="8"/>
    <s v="Veger"/>
    <x v="0"/>
    <n v="3"/>
    <x v="1"/>
    <x v="1"/>
  </r>
  <r>
    <x v="2"/>
    <x v="0"/>
    <x v="8"/>
    <s v="Til skog"/>
    <x v="0"/>
    <n v="25"/>
    <x v="4"/>
    <x v="3"/>
  </r>
  <r>
    <x v="2"/>
    <x v="0"/>
    <x v="9"/>
    <s v="Bolig"/>
    <x v="0"/>
    <n v="45"/>
    <x v="0"/>
    <x v="0"/>
  </r>
  <r>
    <x v="2"/>
    <x v="0"/>
    <x v="9"/>
    <s v="Skole/kirke/humanitære"/>
    <x v="0"/>
    <n v="9"/>
    <x v="3"/>
    <x v="0"/>
  </r>
  <r>
    <x v="2"/>
    <x v="0"/>
    <x v="9"/>
    <s v="Næring/industri"/>
    <x v="0"/>
    <n v="1"/>
    <x v="3"/>
    <x v="0"/>
  </r>
  <r>
    <x v="2"/>
    <x v="0"/>
    <x v="10"/>
    <s v="Bolig"/>
    <x v="0"/>
    <n v="73"/>
    <x v="0"/>
    <x v="0"/>
  </r>
  <r>
    <x v="2"/>
    <x v="0"/>
    <x v="10"/>
    <s v="Næring/industri"/>
    <x v="0"/>
    <n v="18"/>
    <x v="3"/>
    <x v="0"/>
  </r>
  <r>
    <x v="2"/>
    <x v="0"/>
    <x v="12"/>
    <s v="Bolig"/>
    <x v="0"/>
    <n v="15"/>
    <x v="0"/>
    <x v="0"/>
  </r>
  <r>
    <x v="2"/>
    <x v="0"/>
    <x v="12"/>
    <s v="Skole/kirke/humanitære"/>
    <x v="0"/>
    <n v="6"/>
    <x v="3"/>
    <x v="0"/>
  </r>
  <r>
    <x v="2"/>
    <x v="0"/>
    <x v="12"/>
    <s v="Til skog"/>
    <x v="0"/>
    <n v="30"/>
    <x v="4"/>
    <x v="3"/>
  </r>
  <r>
    <x v="2"/>
    <x v="0"/>
    <x v="13"/>
    <s v="Bolig"/>
    <x v="0"/>
    <n v="345"/>
    <x v="0"/>
    <x v="0"/>
  </r>
  <r>
    <x v="2"/>
    <x v="0"/>
    <x v="13"/>
    <s v="Næring/industri"/>
    <x v="0"/>
    <n v="240"/>
    <x v="3"/>
    <x v="0"/>
  </r>
  <r>
    <x v="2"/>
    <x v="0"/>
    <x v="13"/>
    <s v="Skole/kirke/humanitære"/>
    <x v="0"/>
    <n v="43"/>
    <x v="3"/>
    <x v="0"/>
  </r>
  <r>
    <x v="2"/>
    <x v="0"/>
    <x v="14"/>
    <s v="Bolig"/>
    <x v="0"/>
    <n v="98"/>
    <x v="0"/>
    <x v="0"/>
  </r>
  <r>
    <x v="2"/>
    <x v="0"/>
    <x v="14"/>
    <s v="Andre formål"/>
    <x v="0"/>
    <n v="4"/>
    <x v="2"/>
    <x v="2"/>
  </r>
  <r>
    <x v="2"/>
    <x v="0"/>
    <x v="14"/>
    <s v="Idrett/flyplass"/>
    <x v="0"/>
    <n v="8"/>
    <x v="3"/>
    <x v="0"/>
  </r>
  <r>
    <x v="2"/>
    <x v="0"/>
    <x v="15"/>
    <s v="Veger"/>
    <x v="0"/>
    <n v="30"/>
    <x v="1"/>
    <x v="1"/>
  </r>
  <r>
    <x v="2"/>
    <x v="0"/>
    <x v="16"/>
    <s v="Bolig"/>
    <x v="0"/>
    <n v="1"/>
    <x v="0"/>
    <x v="0"/>
  </r>
  <r>
    <x v="2"/>
    <x v="0"/>
    <x v="17"/>
    <s v="Bolig"/>
    <x v="0"/>
    <n v="108"/>
    <x v="0"/>
    <x v="0"/>
  </r>
  <r>
    <x v="2"/>
    <x v="0"/>
    <x v="17"/>
    <s v="Skole/kirke/humanitære"/>
    <x v="0"/>
    <n v="8"/>
    <x v="3"/>
    <x v="0"/>
  </r>
  <r>
    <x v="2"/>
    <x v="0"/>
    <x v="17"/>
    <s v="Veger"/>
    <x v="0"/>
    <n v="1"/>
    <x v="1"/>
    <x v="1"/>
  </r>
  <r>
    <x v="2"/>
    <x v="0"/>
    <x v="17"/>
    <s v="Til skog"/>
    <x v="0"/>
    <n v="35"/>
    <x v="4"/>
    <x v="3"/>
  </r>
  <r>
    <x v="2"/>
    <x v="0"/>
    <x v="18"/>
    <s v="Bolig"/>
    <x v="0"/>
    <n v="156"/>
    <x v="0"/>
    <x v="0"/>
  </r>
  <r>
    <x v="2"/>
    <x v="0"/>
    <x v="18"/>
    <s v="Andre formål"/>
    <x v="0"/>
    <n v="10"/>
    <x v="2"/>
    <x v="2"/>
  </r>
  <r>
    <x v="2"/>
    <x v="0"/>
    <x v="18"/>
    <s v="Veger"/>
    <x v="0"/>
    <n v="10"/>
    <x v="1"/>
    <x v="1"/>
  </r>
  <r>
    <x v="2"/>
    <x v="0"/>
    <x v="18"/>
    <s v="Til skog"/>
    <x v="0"/>
    <n v="15"/>
    <x v="4"/>
    <x v="3"/>
  </r>
  <r>
    <x v="2"/>
    <x v="0"/>
    <x v="19"/>
    <s v="Bolig"/>
    <x v="0"/>
    <n v="78"/>
    <x v="0"/>
    <x v="0"/>
  </r>
  <r>
    <x v="2"/>
    <x v="0"/>
    <x v="19"/>
    <s v="Veger"/>
    <x v="0"/>
    <n v="1"/>
    <x v="1"/>
    <x v="1"/>
  </r>
  <r>
    <x v="2"/>
    <x v="0"/>
    <x v="20"/>
    <s v="Bolig"/>
    <x v="0"/>
    <n v="25"/>
    <x v="0"/>
    <x v="0"/>
  </r>
  <r>
    <x v="2"/>
    <x v="0"/>
    <x v="20"/>
    <s v="Andre formål"/>
    <x v="0"/>
    <n v="2"/>
    <x v="2"/>
    <x v="2"/>
  </r>
  <r>
    <x v="2"/>
    <x v="0"/>
    <x v="20"/>
    <s v="Veger"/>
    <x v="0"/>
    <n v="2"/>
    <x v="1"/>
    <x v="1"/>
  </r>
  <r>
    <x v="2"/>
    <x v="0"/>
    <x v="21"/>
    <s v="Bolig"/>
    <x v="0"/>
    <n v="8"/>
    <x v="0"/>
    <x v="0"/>
  </r>
  <r>
    <x v="2"/>
    <x v="0"/>
    <x v="21"/>
    <s v="Til skog"/>
    <x v="0"/>
    <n v="14"/>
    <x v="4"/>
    <x v="3"/>
  </r>
  <r>
    <x v="2"/>
    <x v="1"/>
    <x v="22"/>
    <s v="Reg.plan (ikke fordelt)"/>
    <x v="0"/>
    <n v="400"/>
    <x v="2"/>
    <x v="2"/>
  </r>
  <r>
    <x v="2"/>
    <x v="1"/>
    <x v="22"/>
    <s v="Til skog"/>
    <x v="0"/>
    <n v="10"/>
    <x v="4"/>
    <x v="3"/>
  </r>
  <r>
    <x v="3"/>
    <x v="0"/>
    <x v="0"/>
    <s v="Bolig"/>
    <x v="0"/>
    <n v="1"/>
    <x v="0"/>
    <x v="0"/>
  </r>
  <r>
    <x v="3"/>
    <x v="0"/>
    <x v="1"/>
    <s v="Bolig"/>
    <x v="0"/>
    <n v="3"/>
    <x v="0"/>
    <x v="0"/>
  </r>
  <r>
    <x v="3"/>
    <x v="0"/>
    <x v="1"/>
    <s v="Næring/industri"/>
    <x v="0"/>
    <n v="85"/>
    <x v="3"/>
    <x v="0"/>
  </r>
  <r>
    <x v="3"/>
    <x v="0"/>
    <x v="1"/>
    <s v="Skole/kirke/humanitære"/>
    <x v="0"/>
    <n v="40"/>
    <x v="3"/>
    <x v="0"/>
  </r>
  <r>
    <x v="3"/>
    <x v="0"/>
    <x v="1"/>
    <s v="Veger"/>
    <x v="0"/>
    <n v="11"/>
    <x v="1"/>
    <x v="1"/>
  </r>
  <r>
    <x v="3"/>
    <x v="0"/>
    <x v="2"/>
    <s v="Bolig"/>
    <x v="0"/>
    <n v="7"/>
    <x v="0"/>
    <x v="0"/>
  </r>
  <r>
    <x v="3"/>
    <x v="0"/>
    <x v="2"/>
    <s v="Andre formål"/>
    <x v="0"/>
    <n v="6"/>
    <x v="2"/>
    <x v="2"/>
  </r>
  <r>
    <x v="3"/>
    <x v="0"/>
    <x v="2"/>
    <s v="Næring/industri"/>
    <x v="0"/>
    <n v="7"/>
    <x v="3"/>
    <x v="0"/>
  </r>
  <r>
    <x v="3"/>
    <x v="0"/>
    <x v="3"/>
    <s v="Bolig"/>
    <x v="0"/>
    <n v="10"/>
    <x v="0"/>
    <x v="0"/>
  </r>
  <r>
    <x v="3"/>
    <x v="0"/>
    <x v="3"/>
    <s v="Næring/industri"/>
    <x v="0"/>
    <n v="55"/>
    <x v="3"/>
    <x v="0"/>
  </r>
  <r>
    <x v="3"/>
    <x v="0"/>
    <x v="4"/>
    <s v="Bolig"/>
    <x v="0"/>
    <n v="2"/>
    <x v="0"/>
    <x v="0"/>
  </r>
  <r>
    <x v="3"/>
    <x v="0"/>
    <x v="4"/>
    <s v="Til skog"/>
    <x v="0"/>
    <n v="28"/>
    <x v="4"/>
    <x v="3"/>
  </r>
  <r>
    <x v="3"/>
    <x v="0"/>
    <x v="5"/>
    <s v="Skole/kirke/humanitære"/>
    <x v="0"/>
    <n v="7"/>
    <x v="3"/>
    <x v="0"/>
  </r>
  <r>
    <x v="3"/>
    <x v="0"/>
    <x v="6"/>
    <s v="Bolig"/>
    <x v="0"/>
    <n v="30"/>
    <x v="0"/>
    <x v="0"/>
  </r>
  <r>
    <x v="3"/>
    <x v="0"/>
    <x v="6"/>
    <s v="Reg.plan (ikke fordelt)"/>
    <x v="0"/>
    <n v="25"/>
    <x v="2"/>
    <x v="2"/>
  </r>
  <r>
    <x v="3"/>
    <x v="0"/>
    <x v="6"/>
    <s v="Skole/kirke/humanitære"/>
    <x v="0"/>
    <n v="90"/>
    <x v="3"/>
    <x v="0"/>
  </r>
  <r>
    <x v="3"/>
    <x v="0"/>
    <x v="6"/>
    <s v="Idrett/flyplass"/>
    <x v="0"/>
    <n v="60"/>
    <x v="3"/>
    <x v="0"/>
  </r>
  <r>
    <x v="3"/>
    <x v="0"/>
    <x v="7"/>
    <s v="Bolig"/>
    <x v="0"/>
    <n v="89"/>
    <x v="0"/>
    <x v="0"/>
  </r>
  <r>
    <x v="3"/>
    <x v="0"/>
    <x v="7"/>
    <s v="Næring/industri"/>
    <x v="0"/>
    <n v="44"/>
    <x v="3"/>
    <x v="0"/>
  </r>
  <r>
    <x v="3"/>
    <x v="0"/>
    <x v="7"/>
    <s v="Veger"/>
    <x v="0"/>
    <n v="12"/>
    <x v="1"/>
    <x v="1"/>
  </r>
  <r>
    <x v="3"/>
    <x v="0"/>
    <x v="8"/>
    <s v="Bolig"/>
    <x v="0"/>
    <n v="184"/>
    <x v="0"/>
    <x v="0"/>
  </r>
  <r>
    <x v="3"/>
    <x v="0"/>
    <x v="8"/>
    <s v="Reg.plan (ikke fordelt)"/>
    <x v="0"/>
    <n v="9"/>
    <x v="2"/>
    <x v="2"/>
  </r>
  <r>
    <x v="3"/>
    <x v="0"/>
    <x v="8"/>
    <s v="Veger"/>
    <x v="0"/>
    <n v="38"/>
    <x v="1"/>
    <x v="1"/>
  </r>
  <r>
    <x v="3"/>
    <x v="0"/>
    <x v="8"/>
    <s v="Til skog"/>
    <x v="0"/>
    <n v="18"/>
    <x v="4"/>
    <x v="3"/>
  </r>
  <r>
    <x v="3"/>
    <x v="0"/>
    <x v="9"/>
    <s v="Bolig"/>
    <x v="0"/>
    <n v="37"/>
    <x v="0"/>
    <x v="0"/>
  </r>
  <r>
    <x v="3"/>
    <x v="0"/>
    <x v="9"/>
    <s v="Reg.plan (ikke fordelt)"/>
    <x v="0"/>
    <n v="54"/>
    <x v="2"/>
    <x v="2"/>
  </r>
  <r>
    <x v="3"/>
    <x v="0"/>
    <x v="10"/>
    <s v="Bolig"/>
    <x v="0"/>
    <n v="24"/>
    <x v="0"/>
    <x v="0"/>
  </r>
  <r>
    <x v="3"/>
    <x v="0"/>
    <x v="10"/>
    <s v="Reg.plan (ikke fordelt)"/>
    <x v="0"/>
    <n v="297"/>
    <x v="2"/>
    <x v="2"/>
  </r>
  <r>
    <x v="3"/>
    <x v="0"/>
    <x v="10"/>
    <s v="Skole/kirke/humanitære"/>
    <x v="0"/>
    <n v="12"/>
    <x v="3"/>
    <x v="0"/>
  </r>
  <r>
    <x v="3"/>
    <x v="0"/>
    <x v="10"/>
    <s v="Næring/industri"/>
    <x v="0"/>
    <n v="5"/>
    <x v="3"/>
    <x v="0"/>
  </r>
  <r>
    <x v="3"/>
    <x v="0"/>
    <x v="11"/>
    <s v="Skole/kirke/humanitære"/>
    <x v="0"/>
    <n v="52"/>
    <x v="3"/>
    <x v="0"/>
  </r>
  <r>
    <x v="3"/>
    <x v="0"/>
    <x v="11"/>
    <s v="Til skog"/>
    <x v="0"/>
    <n v="12"/>
    <x v="4"/>
    <x v="3"/>
  </r>
  <r>
    <x v="3"/>
    <x v="0"/>
    <x v="12"/>
    <s v="Bolig"/>
    <x v="0"/>
    <n v="72"/>
    <x v="0"/>
    <x v="0"/>
  </r>
  <r>
    <x v="3"/>
    <x v="0"/>
    <x v="12"/>
    <s v="Andre formål"/>
    <x v="0"/>
    <n v="6"/>
    <x v="2"/>
    <x v="2"/>
  </r>
  <r>
    <x v="3"/>
    <x v="0"/>
    <x v="13"/>
    <s v="Andre formål"/>
    <x v="0"/>
    <n v="30"/>
    <x v="2"/>
    <x v="2"/>
  </r>
  <r>
    <x v="3"/>
    <x v="0"/>
    <x v="13"/>
    <s v="Veger"/>
    <x v="0"/>
    <n v="5"/>
    <x v="1"/>
    <x v="1"/>
  </r>
  <r>
    <x v="3"/>
    <x v="0"/>
    <x v="14"/>
    <s v="Bolig"/>
    <x v="0"/>
    <n v="15"/>
    <x v="0"/>
    <x v="0"/>
  </r>
  <r>
    <x v="3"/>
    <x v="0"/>
    <x v="14"/>
    <s v="Veger"/>
    <x v="0"/>
    <n v="7"/>
    <x v="1"/>
    <x v="1"/>
  </r>
  <r>
    <x v="3"/>
    <x v="0"/>
    <x v="15"/>
    <s v="Bolig"/>
    <x v="0"/>
    <n v="5"/>
    <x v="0"/>
    <x v="0"/>
  </r>
  <r>
    <x v="3"/>
    <x v="0"/>
    <x v="15"/>
    <s v="Reg.plan (ikke fordelt)"/>
    <x v="0"/>
    <n v="70"/>
    <x v="2"/>
    <x v="2"/>
  </r>
  <r>
    <x v="3"/>
    <x v="0"/>
    <x v="15"/>
    <s v="Næring/industri"/>
    <x v="0"/>
    <n v="6"/>
    <x v="3"/>
    <x v="0"/>
  </r>
  <r>
    <x v="3"/>
    <x v="0"/>
    <x v="16"/>
    <s v="Bolig"/>
    <x v="0"/>
    <n v="12"/>
    <x v="0"/>
    <x v="0"/>
  </r>
  <r>
    <x v="3"/>
    <x v="0"/>
    <x v="16"/>
    <s v="Næring/industri"/>
    <x v="0"/>
    <n v="12"/>
    <x v="3"/>
    <x v="0"/>
  </r>
  <r>
    <x v="3"/>
    <x v="0"/>
    <x v="17"/>
    <s v="Bolig"/>
    <x v="0"/>
    <n v="60"/>
    <x v="0"/>
    <x v="0"/>
  </r>
  <r>
    <x v="3"/>
    <x v="0"/>
    <x v="17"/>
    <s v="Reg.plan (ikke fordelt)"/>
    <x v="0"/>
    <n v="5"/>
    <x v="2"/>
    <x v="2"/>
  </r>
  <r>
    <x v="3"/>
    <x v="0"/>
    <x v="18"/>
    <s v="Bolig"/>
    <x v="0"/>
    <n v="171"/>
    <x v="0"/>
    <x v="0"/>
  </r>
  <r>
    <x v="3"/>
    <x v="0"/>
    <x v="18"/>
    <s v="Næring/industri"/>
    <x v="0"/>
    <n v="35"/>
    <x v="3"/>
    <x v="0"/>
  </r>
  <r>
    <x v="3"/>
    <x v="0"/>
    <x v="18"/>
    <s v="Skole/kirke/humanitære"/>
    <x v="0"/>
    <n v="5"/>
    <x v="3"/>
    <x v="0"/>
  </r>
  <r>
    <x v="3"/>
    <x v="0"/>
    <x v="18"/>
    <s v="Veger"/>
    <x v="0"/>
    <n v="40"/>
    <x v="1"/>
    <x v="1"/>
  </r>
  <r>
    <x v="3"/>
    <x v="0"/>
    <x v="18"/>
    <s v="Til skog"/>
    <x v="0"/>
    <n v="43"/>
    <x v="4"/>
    <x v="3"/>
  </r>
  <r>
    <x v="3"/>
    <x v="0"/>
    <x v="19"/>
    <s v="Bolig"/>
    <x v="0"/>
    <n v="88"/>
    <x v="0"/>
    <x v="0"/>
  </r>
  <r>
    <x v="3"/>
    <x v="0"/>
    <x v="19"/>
    <s v="Veger"/>
    <x v="0"/>
    <n v="1"/>
    <x v="1"/>
    <x v="1"/>
  </r>
  <r>
    <x v="3"/>
    <x v="0"/>
    <x v="20"/>
    <s v="Bolig"/>
    <x v="0"/>
    <n v="18"/>
    <x v="0"/>
    <x v="0"/>
  </r>
  <r>
    <x v="3"/>
    <x v="0"/>
    <x v="20"/>
    <s v="Skole/kirke/humanitære"/>
    <x v="0"/>
    <n v="12"/>
    <x v="3"/>
    <x v="0"/>
  </r>
  <r>
    <x v="3"/>
    <x v="0"/>
    <x v="20"/>
    <s v="Veger"/>
    <x v="0"/>
    <n v="4"/>
    <x v="1"/>
    <x v="1"/>
  </r>
  <r>
    <x v="3"/>
    <x v="0"/>
    <x v="21"/>
    <s v="Skole/kirke/humanitære"/>
    <x v="0"/>
    <n v="1"/>
    <x v="3"/>
    <x v="0"/>
  </r>
  <r>
    <x v="3"/>
    <x v="0"/>
    <x v="21"/>
    <s v="Til skog"/>
    <x v="0"/>
    <n v="135"/>
    <x v="4"/>
    <x v="3"/>
  </r>
  <r>
    <x v="3"/>
    <x v="1"/>
    <x v="22"/>
    <s v="Reg.plan (ikke fordelt)"/>
    <x v="0"/>
    <n v="400"/>
    <x v="2"/>
    <x v="2"/>
  </r>
  <r>
    <x v="4"/>
    <x v="0"/>
    <x v="0"/>
    <s v="Bolig"/>
    <x v="0"/>
    <n v="4"/>
    <x v="0"/>
    <x v="0"/>
  </r>
  <r>
    <x v="4"/>
    <x v="0"/>
    <x v="0"/>
    <s v="Veger"/>
    <x v="0"/>
    <n v="6"/>
    <x v="1"/>
    <x v="1"/>
  </r>
  <r>
    <x v="4"/>
    <x v="0"/>
    <x v="2"/>
    <s v="Bolig"/>
    <x v="0"/>
    <n v="31"/>
    <x v="0"/>
    <x v="0"/>
  </r>
  <r>
    <x v="4"/>
    <x v="0"/>
    <x v="2"/>
    <s v="Til skog"/>
    <x v="0"/>
    <n v="70"/>
    <x v="4"/>
    <x v="3"/>
  </r>
  <r>
    <x v="4"/>
    <x v="0"/>
    <x v="3"/>
    <s v="Bolig"/>
    <x v="0"/>
    <n v="15"/>
    <x v="0"/>
    <x v="0"/>
  </r>
  <r>
    <x v="4"/>
    <x v="0"/>
    <x v="3"/>
    <s v="Veger"/>
    <x v="0"/>
    <n v="1"/>
    <x v="1"/>
    <x v="1"/>
  </r>
  <r>
    <x v="4"/>
    <x v="0"/>
    <x v="4"/>
    <s v="Bolig"/>
    <x v="0"/>
    <n v="12"/>
    <x v="0"/>
    <x v="0"/>
  </r>
  <r>
    <x v="4"/>
    <x v="0"/>
    <x v="4"/>
    <s v="Til skog"/>
    <x v="0"/>
    <n v="26"/>
    <x v="4"/>
    <x v="3"/>
  </r>
  <r>
    <x v="4"/>
    <x v="0"/>
    <x v="6"/>
    <s v="Bolig"/>
    <x v="0"/>
    <n v="30"/>
    <x v="0"/>
    <x v="0"/>
  </r>
  <r>
    <x v="4"/>
    <x v="0"/>
    <x v="6"/>
    <s v="Reg.plan (ikke fordelt)"/>
    <x v="0"/>
    <n v="373"/>
    <x v="2"/>
    <x v="2"/>
  </r>
  <r>
    <x v="4"/>
    <x v="0"/>
    <x v="6"/>
    <s v="Skole/kirke/humanitære"/>
    <x v="0"/>
    <n v="87"/>
    <x v="3"/>
    <x v="0"/>
  </r>
  <r>
    <x v="4"/>
    <x v="0"/>
    <x v="6"/>
    <s v="Næring/industri"/>
    <x v="0"/>
    <n v="55"/>
    <x v="3"/>
    <x v="0"/>
  </r>
  <r>
    <x v="4"/>
    <x v="0"/>
    <x v="6"/>
    <s v="Idrett/flyplass"/>
    <x v="0"/>
    <n v="10"/>
    <x v="3"/>
    <x v="0"/>
  </r>
  <r>
    <x v="4"/>
    <x v="0"/>
    <x v="7"/>
    <s v="Bolig"/>
    <x v="0"/>
    <n v="90"/>
    <x v="0"/>
    <x v="0"/>
  </r>
  <r>
    <x v="4"/>
    <x v="0"/>
    <x v="7"/>
    <s v="Veger"/>
    <x v="0"/>
    <n v="15"/>
    <x v="1"/>
    <x v="1"/>
  </r>
  <r>
    <x v="4"/>
    <x v="0"/>
    <x v="8"/>
    <s v="Bolig"/>
    <x v="0"/>
    <n v="48"/>
    <x v="0"/>
    <x v="0"/>
  </r>
  <r>
    <x v="4"/>
    <x v="0"/>
    <x v="8"/>
    <s v="Veger"/>
    <x v="0"/>
    <n v="16"/>
    <x v="1"/>
    <x v="1"/>
  </r>
  <r>
    <x v="4"/>
    <x v="0"/>
    <x v="8"/>
    <s v="Til skog"/>
    <x v="0"/>
    <n v="90"/>
    <x v="4"/>
    <x v="3"/>
  </r>
  <r>
    <x v="4"/>
    <x v="0"/>
    <x v="9"/>
    <s v="Bolig"/>
    <x v="0"/>
    <n v="69"/>
    <x v="0"/>
    <x v="0"/>
  </r>
  <r>
    <x v="4"/>
    <x v="0"/>
    <x v="9"/>
    <s v="Veger"/>
    <x v="0"/>
    <n v="6"/>
    <x v="1"/>
    <x v="1"/>
  </r>
  <r>
    <x v="4"/>
    <x v="0"/>
    <x v="10"/>
    <s v="Bolig"/>
    <x v="0"/>
    <n v="72"/>
    <x v="0"/>
    <x v="0"/>
  </r>
  <r>
    <x v="4"/>
    <x v="0"/>
    <x v="10"/>
    <s v="Næring/industri"/>
    <x v="0"/>
    <n v="3"/>
    <x v="3"/>
    <x v="0"/>
  </r>
  <r>
    <x v="4"/>
    <x v="0"/>
    <x v="10"/>
    <s v="Skole/kirke/humanitære"/>
    <x v="0"/>
    <n v="2"/>
    <x v="3"/>
    <x v="0"/>
  </r>
  <r>
    <x v="4"/>
    <x v="0"/>
    <x v="10"/>
    <s v="Til skog"/>
    <x v="0"/>
    <n v="45"/>
    <x v="4"/>
    <x v="3"/>
  </r>
  <r>
    <x v="4"/>
    <x v="0"/>
    <x v="11"/>
    <s v="Reg.plan (ikke fordelt)"/>
    <x v="0"/>
    <n v="239"/>
    <x v="2"/>
    <x v="2"/>
  </r>
  <r>
    <x v="4"/>
    <x v="0"/>
    <x v="12"/>
    <s v="Bolig"/>
    <x v="0"/>
    <n v="23"/>
    <x v="0"/>
    <x v="0"/>
  </r>
  <r>
    <x v="4"/>
    <x v="0"/>
    <x v="12"/>
    <s v="Veger"/>
    <x v="0"/>
    <n v="15"/>
    <x v="1"/>
    <x v="1"/>
  </r>
  <r>
    <x v="4"/>
    <x v="0"/>
    <x v="13"/>
    <s v="Bolig"/>
    <x v="0"/>
    <n v="2"/>
    <x v="0"/>
    <x v="0"/>
  </r>
  <r>
    <x v="4"/>
    <x v="0"/>
    <x v="13"/>
    <s v="Andre formål"/>
    <x v="0"/>
    <n v="50"/>
    <x v="2"/>
    <x v="2"/>
  </r>
  <r>
    <x v="4"/>
    <x v="0"/>
    <x v="14"/>
    <s v="Bolig"/>
    <x v="0"/>
    <n v="3"/>
    <x v="0"/>
    <x v="0"/>
  </r>
  <r>
    <x v="4"/>
    <x v="0"/>
    <x v="15"/>
    <s v="Skole/kirke/humanitære"/>
    <x v="0"/>
    <n v="40"/>
    <x v="3"/>
    <x v="0"/>
  </r>
  <r>
    <x v="4"/>
    <x v="0"/>
    <x v="16"/>
    <s v="Bolig"/>
    <x v="0"/>
    <n v="6"/>
    <x v="0"/>
    <x v="0"/>
  </r>
  <r>
    <x v="4"/>
    <x v="0"/>
    <x v="16"/>
    <s v="Veger"/>
    <x v="0"/>
    <n v="24"/>
    <x v="1"/>
    <x v="1"/>
  </r>
  <r>
    <x v="4"/>
    <x v="0"/>
    <x v="17"/>
    <s v="Bolig"/>
    <x v="0"/>
    <n v="52"/>
    <x v="0"/>
    <x v="0"/>
  </r>
  <r>
    <x v="4"/>
    <x v="0"/>
    <x v="17"/>
    <s v="Reg.plan (ikke fordelt)"/>
    <x v="0"/>
    <n v="52"/>
    <x v="2"/>
    <x v="2"/>
  </r>
  <r>
    <x v="4"/>
    <x v="0"/>
    <x v="17"/>
    <s v="Andre formål"/>
    <x v="0"/>
    <n v="3"/>
    <x v="2"/>
    <x v="2"/>
  </r>
  <r>
    <x v="4"/>
    <x v="0"/>
    <x v="17"/>
    <s v="Skole/kirke/humanitære"/>
    <x v="0"/>
    <n v="38"/>
    <x v="3"/>
    <x v="0"/>
  </r>
  <r>
    <x v="4"/>
    <x v="0"/>
    <x v="17"/>
    <s v="Næring/industri"/>
    <x v="0"/>
    <n v="5"/>
    <x v="3"/>
    <x v="0"/>
  </r>
  <r>
    <x v="4"/>
    <x v="0"/>
    <x v="17"/>
    <s v="Veger"/>
    <x v="0"/>
    <n v="3"/>
    <x v="1"/>
    <x v="1"/>
  </r>
  <r>
    <x v="4"/>
    <x v="0"/>
    <x v="18"/>
    <s v="Bolig"/>
    <x v="0"/>
    <n v="160"/>
    <x v="0"/>
    <x v="0"/>
  </r>
  <r>
    <x v="4"/>
    <x v="0"/>
    <x v="18"/>
    <s v="Næring/industri"/>
    <x v="0"/>
    <n v="15"/>
    <x v="3"/>
    <x v="0"/>
  </r>
  <r>
    <x v="4"/>
    <x v="0"/>
    <x v="18"/>
    <s v="Veger"/>
    <x v="0"/>
    <n v="25"/>
    <x v="1"/>
    <x v="1"/>
  </r>
  <r>
    <x v="4"/>
    <x v="0"/>
    <x v="18"/>
    <s v="Til skog"/>
    <x v="0"/>
    <n v="50"/>
    <x v="4"/>
    <x v="3"/>
  </r>
  <r>
    <x v="4"/>
    <x v="0"/>
    <x v="19"/>
    <s v="Bolig"/>
    <x v="0"/>
    <n v="42"/>
    <x v="0"/>
    <x v="0"/>
  </r>
  <r>
    <x v="4"/>
    <x v="0"/>
    <x v="19"/>
    <s v="Veger"/>
    <x v="0"/>
    <n v="61"/>
    <x v="1"/>
    <x v="1"/>
  </r>
  <r>
    <x v="4"/>
    <x v="0"/>
    <x v="20"/>
    <s v="Bolig"/>
    <x v="0"/>
    <n v="13"/>
    <x v="0"/>
    <x v="0"/>
  </r>
  <r>
    <x v="4"/>
    <x v="0"/>
    <x v="20"/>
    <s v="Reg.plan (ikke fordelt)"/>
    <x v="0"/>
    <n v="8"/>
    <x v="2"/>
    <x v="2"/>
  </r>
  <r>
    <x v="4"/>
    <x v="0"/>
    <x v="20"/>
    <s v="Veger"/>
    <x v="0"/>
    <n v="8"/>
    <x v="1"/>
    <x v="1"/>
  </r>
  <r>
    <x v="4"/>
    <x v="0"/>
    <x v="21"/>
    <s v="Bolig"/>
    <x v="0"/>
    <n v="2"/>
    <x v="0"/>
    <x v="0"/>
  </r>
  <r>
    <x v="4"/>
    <x v="0"/>
    <x v="21"/>
    <s v="Skole/kirke/humanitære"/>
    <x v="0"/>
    <n v="1"/>
    <x v="3"/>
    <x v="0"/>
  </r>
  <r>
    <x v="4"/>
    <x v="1"/>
    <x v="22"/>
    <s v="Reg.plan (ikke fordelt)"/>
    <x v="0"/>
    <n v="500"/>
    <x v="2"/>
    <x v="2"/>
  </r>
  <r>
    <x v="5"/>
    <x v="0"/>
    <x v="0"/>
    <s v="Skole/kirke/humanitære"/>
    <x v="0"/>
    <n v="9"/>
    <x v="3"/>
    <x v="0"/>
  </r>
  <r>
    <x v="5"/>
    <x v="0"/>
    <x v="0"/>
    <s v="Veger"/>
    <x v="0"/>
    <n v="4"/>
    <x v="1"/>
    <x v="1"/>
  </r>
  <r>
    <x v="5"/>
    <x v="0"/>
    <x v="1"/>
    <s v="Bolig"/>
    <x v="0"/>
    <n v="1"/>
    <x v="0"/>
    <x v="0"/>
  </r>
  <r>
    <x v="5"/>
    <x v="0"/>
    <x v="1"/>
    <s v="Andre formål"/>
    <x v="0"/>
    <n v="8"/>
    <x v="2"/>
    <x v="2"/>
  </r>
  <r>
    <x v="5"/>
    <x v="0"/>
    <x v="2"/>
    <s v="Bolig"/>
    <x v="0"/>
    <n v="5"/>
    <x v="0"/>
    <x v="0"/>
  </r>
  <r>
    <x v="5"/>
    <x v="0"/>
    <x v="2"/>
    <s v="Andre formål"/>
    <x v="0"/>
    <n v="4"/>
    <x v="2"/>
    <x v="2"/>
  </r>
  <r>
    <x v="5"/>
    <x v="0"/>
    <x v="2"/>
    <s v="Næring/industri"/>
    <x v="0"/>
    <n v="18"/>
    <x v="3"/>
    <x v="0"/>
  </r>
  <r>
    <x v="5"/>
    <x v="0"/>
    <x v="3"/>
    <s v="Bolig"/>
    <x v="0"/>
    <n v="2"/>
    <x v="0"/>
    <x v="0"/>
  </r>
  <r>
    <x v="5"/>
    <x v="0"/>
    <x v="6"/>
    <s v="Reg.plan (ikke fordelt)"/>
    <x v="0"/>
    <n v="436"/>
    <x v="2"/>
    <x v="2"/>
  </r>
  <r>
    <x v="5"/>
    <x v="0"/>
    <x v="7"/>
    <s v="Bolig"/>
    <x v="0"/>
    <n v="33"/>
    <x v="0"/>
    <x v="0"/>
  </r>
  <r>
    <x v="5"/>
    <x v="0"/>
    <x v="7"/>
    <s v="Skole/kirke/humanitære"/>
    <x v="0"/>
    <n v="4"/>
    <x v="3"/>
    <x v="0"/>
  </r>
  <r>
    <x v="5"/>
    <x v="0"/>
    <x v="8"/>
    <s v="Bolig"/>
    <x v="0"/>
    <n v="26"/>
    <x v="0"/>
    <x v="0"/>
  </r>
  <r>
    <x v="5"/>
    <x v="0"/>
    <x v="8"/>
    <s v="Veger"/>
    <x v="0"/>
    <n v="3"/>
    <x v="1"/>
    <x v="1"/>
  </r>
  <r>
    <x v="5"/>
    <x v="0"/>
    <x v="8"/>
    <s v="Til skog"/>
    <x v="0"/>
    <n v="80"/>
    <x v="4"/>
    <x v="3"/>
  </r>
  <r>
    <x v="5"/>
    <x v="0"/>
    <x v="9"/>
    <s v="Bolig"/>
    <x v="0"/>
    <n v="21"/>
    <x v="0"/>
    <x v="0"/>
  </r>
  <r>
    <x v="5"/>
    <x v="0"/>
    <x v="9"/>
    <s v="Andre formål"/>
    <x v="0"/>
    <n v="35"/>
    <x v="2"/>
    <x v="2"/>
  </r>
  <r>
    <x v="5"/>
    <x v="0"/>
    <x v="9"/>
    <s v="Skole/kirke/humanitære"/>
    <x v="0"/>
    <n v="20"/>
    <x v="3"/>
    <x v="0"/>
  </r>
  <r>
    <x v="5"/>
    <x v="0"/>
    <x v="10"/>
    <s v="Bolig"/>
    <x v="0"/>
    <n v="5"/>
    <x v="0"/>
    <x v="0"/>
  </r>
  <r>
    <x v="5"/>
    <x v="0"/>
    <x v="10"/>
    <s v="Næring/industri"/>
    <x v="0"/>
    <n v="2"/>
    <x v="3"/>
    <x v="0"/>
  </r>
  <r>
    <x v="5"/>
    <x v="0"/>
    <x v="12"/>
    <s v="Bolig"/>
    <x v="0"/>
    <n v="2"/>
    <x v="0"/>
    <x v="0"/>
  </r>
  <r>
    <x v="5"/>
    <x v="0"/>
    <x v="12"/>
    <s v="Andre formål"/>
    <x v="0"/>
    <n v="20"/>
    <x v="2"/>
    <x v="2"/>
  </r>
  <r>
    <x v="5"/>
    <x v="0"/>
    <x v="12"/>
    <s v="Til skog"/>
    <x v="0"/>
    <n v="10"/>
    <x v="4"/>
    <x v="3"/>
  </r>
  <r>
    <x v="5"/>
    <x v="0"/>
    <x v="13"/>
    <s v="Skole/kirke/humanitære"/>
    <x v="0"/>
    <n v="28"/>
    <x v="3"/>
    <x v="0"/>
  </r>
  <r>
    <x v="5"/>
    <x v="0"/>
    <x v="13"/>
    <s v="Veger"/>
    <x v="0"/>
    <n v="15"/>
    <x v="1"/>
    <x v="1"/>
  </r>
  <r>
    <x v="5"/>
    <x v="0"/>
    <x v="14"/>
    <s v="Bolig"/>
    <x v="0"/>
    <n v="35"/>
    <x v="0"/>
    <x v="0"/>
  </r>
  <r>
    <x v="5"/>
    <x v="0"/>
    <x v="14"/>
    <s v="Andre formål"/>
    <x v="0"/>
    <n v="4"/>
    <x v="2"/>
    <x v="2"/>
  </r>
  <r>
    <x v="5"/>
    <x v="0"/>
    <x v="14"/>
    <s v="Næring/industri"/>
    <x v="0"/>
    <n v="26"/>
    <x v="3"/>
    <x v="0"/>
  </r>
  <r>
    <x v="5"/>
    <x v="0"/>
    <x v="14"/>
    <s v="Skole/kirke/humanitære"/>
    <x v="0"/>
    <n v="5"/>
    <x v="3"/>
    <x v="0"/>
  </r>
  <r>
    <x v="5"/>
    <x v="0"/>
    <x v="14"/>
    <s v="Veger"/>
    <x v="0"/>
    <n v="19"/>
    <x v="1"/>
    <x v="1"/>
  </r>
  <r>
    <x v="5"/>
    <x v="0"/>
    <x v="15"/>
    <s v="Bolig"/>
    <x v="0"/>
    <n v="4"/>
    <x v="0"/>
    <x v="0"/>
  </r>
  <r>
    <x v="5"/>
    <x v="0"/>
    <x v="15"/>
    <s v="Skole/kirke/humanitære"/>
    <x v="0"/>
    <n v="99"/>
    <x v="3"/>
    <x v="0"/>
  </r>
  <r>
    <x v="5"/>
    <x v="0"/>
    <x v="15"/>
    <s v="Veger"/>
    <x v="0"/>
    <n v="8"/>
    <x v="1"/>
    <x v="1"/>
  </r>
  <r>
    <x v="5"/>
    <x v="0"/>
    <x v="15"/>
    <s v="Til skog"/>
    <x v="0"/>
    <n v="45"/>
    <x v="4"/>
    <x v="3"/>
  </r>
  <r>
    <x v="5"/>
    <x v="0"/>
    <x v="16"/>
    <s v="Bolig"/>
    <x v="0"/>
    <n v="11"/>
    <x v="0"/>
    <x v="0"/>
  </r>
  <r>
    <x v="5"/>
    <x v="0"/>
    <x v="17"/>
    <s v="Bolig"/>
    <x v="0"/>
    <n v="67"/>
    <x v="0"/>
    <x v="0"/>
  </r>
  <r>
    <x v="5"/>
    <x v="0"/>
    <x v="18"/>
    <s v="Bolig"/>
    <x v="0"/>
    <n v="126"/>
    <x v="0"/>
    <x v="0"/>
  </r>
  <r>
    <x v="5"/>
    <x v="0"/>
    <x v="18"/>
    <s v="Idrett/flyplass"/>
    <x v="0"/>
    <n v="25"/>
    <x v="3"/>
    <x v="0"/>
  </r>
  <r>
    <x v="5"/>
    <x v="0"/>
    <x v="18"/>
    <s v="Næring/industri"/>
    <x v="0"/>
    <n v="5"/>
    <x v="3"/>
    <x v="0"/>
  </r>
  <r>
    <x v="5"/>
    <x v="0"/>
    <x v="18"/>
    <s v="Veger"/>
    <x v="0"/>
    <n v="20"/>
    <x v="1"/>
    <x v="1"/>
  </r>
  <r>
    <x v="5"/>
    <x v="0"/>
    <x v="18"/>
    <s v="Til skog"/>
    <x v="0"/>
    <n v="21"/>
    <x v="4"/>
    <x v="3"/>
  </r>
  <r>
    <x v="5"/>
    <x v="0"/>
    <x v="19"/>
    <s v="Bolig"/>
    <x v="0"/>
    <n v="44"/>
    <x v="0"/>
    <x v="0"/>
  </r>
  <r>
    <x v="5"/>
    <x v="0"/>
    <x v="19"/>
    <s v="Skole/kirke/humanitære"/>
    <x v="0"/>
    <n v="6"/>
    <x v="3"/>
    <x v="0"/>
  </r>
  <r>
    <x v="5"/>
    <x v="0"/>
    <x v="20"/>
    <s v="Bolig"/>
    <x v="0"/>
    <n v="6"/>
    <x v="0"/>
    <x v="0"/>
  </r>
  <r>
    <x v="5"/>
    <x v="0"/>
    <x v="20"/>
    <s v="Reg.plan (ikke fordelt)"/>
    <x v="0"/>
    <n v="22"/>
    <x v="2"/>
    <x v="2"/>
  </r>
  <r>
    <x v="5"/>
    <x v="0"/>
    <x v="20"/>
    <s v="Skole/kirke/humanitære"/>
    <x v="0"/>
    <n v="2"/>
    <x v="3"/>
    <x v="0"/>
  </r>
  <r>
    <x v="5"/>
    <x v="0"/>
    <x v="21"/>
    <s v="Bolig"/>
    <x v="0"/>
    <n v="5"/>
    <x v="0"/>
    <x v="0"/>
  </r>
  <r>
    <x v="5"/>
    <x v="0"/>
    <x v="21"/>
    <s v="Skole/kirke/humanitære"/>
    <x v="0"/>
    <n v="16"/>
    <x v="3"/>
    <x v="0"/>
  </r>
  <r>
    <x v="5"/>
    <x v="0"/>
    <x v="21"/>
    <s v="Næring/industri"/>
    <x v="0"/>
    <n v="1"/>
    <x v="3"/>
    <x v="0"/>
  </r>
  <r>
    <x v="5"/>
    <x v="0"/>
    <x v="21"/>
    <s v="Til skog"/>
    <x v="0"/>
    <n v="55"/>
    <x v="4"/>
    <x v="3"/>
  </r>
  <r>
    <x v="5"/>
    <x v="1"/>
    <x v="22"/>
    <s v="Andre formål"/>
    <x v="0"/>
    <n v="100"/>
    <x v="2"/>
    <x v="2"/>
  </r>
  <r>
    <x v="5"/>
    <x v="1"/>
    <x v="22"/>
    <s v="Til skog"/>
    <x v="0"/>
    <n v="450"/>
    <x v="4"/>
    <x v="3"/>
  </r>
  <r>
    <x v="5"/>
    <x v="2"/>
    <x v="23"/>
    <s v="Ikke fordelt"/>
    <x v="0"/>
    <n v="1545"/>
    <x v="2"/>
    <x v="2"/>
  </r>
  <r>
    <x v="6"/>
    <x v="0"/>
    <x v="0"/>
    <s v="Bolig"/>
    <x v="0"/>
    <n v="25"/>
    <x v="0"/>
    <x v="0"/>
  </r>
  <r>
    <x v="6"/>
    <x v="0"/>
    <x v="0"/>
    <s v="Andre formål"/>
    <x v="0"/>
    <n v="5"/>
    <x v="2"/>
    <x v="2"/>
  </r>
  <r>
    <x v="6"/>
    <x v="0"/>
    <x v="1"/>
    <s v="Bolig"/>
    <x v="0"/>
    <n v="81"/>
    <x v="0"/>
    <x v="0"/>
  </r>
  <r>
    <x v="6"/>
    <x v="0"/>
    <x v="2"/>
    <s v="Bolig"/>
    <x v="0"/>
    <n v="2"/>
    <x v="0"/>
    <x v="0"/>
  </r>
  <r>
    <x v="6"/>
    <x v="0"/>
    <x v="2"/>
    <s v="Andre formål"/>
    <x v="0"/>
    <n v="12"/>
    <x v="2"/>
    <x v="2"/>
  </r>
  <r>
    <x v="6"/>
    <x v="0"/>
    <x v="2"/>
    <s v="Skole/kirke/humanitære"/>
    <x v="0"/>
    <n v="18"/>
    <x v="3"/>
    <x v="0"/>
  </r>
  <r>
    <x v="6"/>
    <x v="0"/>
    <x v="3"/>
    <s v="Bolig"/>
    <x v="0"/>
    <n v="2"/>
    <x v="0"/>
    <x v="0"/>
  </r>
  <r>
    <x v="6"/>
    <x v="0"/>
    <x v="3"/>
    <s v="Skole/kirke/humanitære"/>
    <x v="0"/>
    <n v="11"/>
    <x v="3"/>
    <x v="0"/>
  </r>
  <r>
    <x v="6"/>
    <x v="0"/>
    <x v="4"/>
    <s v="Bolig"/>
    <x v="0"/>
    <n v="1"/>
    <x v="0"/>
    <x v="0"/>
  </r>
  <r>
    <x v="6"/>
    <x v="0"/>
    <x v="6"/>
    <s v="Bolig"/>
    <x v="0"/>
    <n v="7"/>
    <x v="0"/>
    <x v="0"/>
  </r>
  <r>
    <x v="6"/>
    <x v="0"/>
    <x v="6"/>
    <s v="Reg.plan (ikke fordelt)"/>
    <x v="0"/>
    <n v="362"/>
    <x v="2"/>
    <x v="2"/>
  </r>
  <r>
    <x v="6"/>
    <x v="0"/>
    <x v="6"/>
    <s v="Andre formål"/>
    <x v="0"/>
    <n v="17"/>
    <x v="2"/>
    <x v="2"/>
  </r>
  <r>
    <x v="6"/>
    <x v="0"/>
    <x v="7"/>
    <s v="Bolig"/>
    <x v="0"/>
    <n v="66"/>
    <x v="0"/>
    <x v="0"/>
  </r>
  <r>
    <x v="6"/>
    <x v="0"/>
    <x v="7"/>
    <s v="Næring/industri"/>
    <x v="0"/>
    <n v="20"/>
    <x v="3"/>
    <x v="0"/>
  </r>
  <r>
    <x v="6"/>
    <x v="0"/>
    <x v="7"/>
    <s v="Veger"/>
    <x v="0"/>
    <n v="2"/>
    <x v="1"/>
    <x v="1"/>
  </r>
  <r>
    <x v="6"/>
    <x v="0"/>
    <x v="8"/>
    <s v="Bolig"/>
    <x v="0"/>
    <n v="23"/>
    <x v="0"/>
    <x v="0"/>
  </r>
  <r>
    <x v="6"/>
    <x v="0"/>
    <x v="8"/>
    <s v="Andre formål"/>
    <x v="0"/>
    <n v="1"/>
    <x v="2"/>
    <x v="2"/>
  </r>
  <r>
    <x v="6"/>
    <x v="0"/>
    <x v="8"/>
    <s v="Næring/industri"/>
    <x v="0"/>
    <n v="2"/>
    <x v="3"/>
    <x v="0"/>
  </r>
  <r>
    <x v="6"/>
    <x v="0"/>
    <x v="8"/>
    <s v="Til skog"/>
    <x v="0"/>
    <n v="5"/>
    <x v="4"/>
    <x v="3"/>
  </r>
  <r>
    <x v="6"/>
    <x v="0"/>
    <x v="9"/>
    <s v="Bolig"/>
    <x v="0"/>
    <n v="23"/>
    <x v="0"/>
    <x v="0"/>
  </r>
  <r>
    <x v="6"/>
    <x v="0"/>
    <x v="9"/>
    <s v="Skole/kirke/humanitære"/>
    <x v="0"/>
    <n v="25"/>
    <x v="3"/>
    <x v="0"/>
  </r>
  <r>
    <x v="6"/>
    <x v="0"/>
    <x v="9"/>
    <s v="Næring/industri"/>
    <x v="0"/>
    <n v="10"/>
    <x v="3"/>
    <x v="0"/>
  </r>
  <r>
    <x v="6"/>
    <x v="0"/>
    <x v="10"/>
    <s v="Bolig"/>
    <x v="0"/>
    <n v="24"/>
    <x v="0"/>
    <x v="0"/>
  </r>
  <r>
    <x v="6"/>
    <x v="0"/>
    <x v="10"/>
    <s v="Veger"/>
    <x v="0"/>
    <n v="2"/>
    <x v="1"/>
    <x v="1"/>
  </r>
  <r>
    <x v="6"/>
    <x v="0"/>
    <x v="11"/>
    <s v="Næring/industri"/>
    <x v="0"/>
    <n v="80"/>
    <x v="3"/>
    <x v="0"/>
  </r>
  <r>
    <x v="6"/>
    <x v="0"/>
    <x v="12"/>
    <s v="Bolig"/>
    <x v="0"/>
    <n v="30"/>
    <x v="0"/>
    <x v="0"/>
  </r>
  <r>
    <x v="6"/>
    <x v="0"/>
    <x v="13"/>
    <s v="Bolig"/>
    <x v="0"/>
    <n v="1"/>
    <x v="0"/>
    <x v="0"/>
  </r>
  <r>
    <x v="6"/>
    <x v="0"/>
    <x v="13"/>
    <s v="Veger"/>
    <x v="0"/>
    <n v="18"/>
    <x v="1"/>
    <x v="1"/>
  </r>
  <r>
    <x v="6"/>
    <x v="0"/>
    <x v="14"/>
    <s v="Bolig"/>
    <x v="0"/>
    <n v="15"/>
    <x v="0"/>
    <x v="0"/>
  </r>
  <r>
    <x v="6"/>
    <x v="0"/>
    <x v="14"/>
    <s v="Idrett/flyplass"/>
    <x v="0"/>
    <n v="46"/>
    <x v="3"/>
    <x v="0"/>
  </r>
  <r>
    <x v="6"/>
    <x v="0"/>
    <x v="16"/>
    <s v="Bolig"/>
    <x v="0"/>
    <n v="20"/>
    <x v="0"/>
    <x v="0"/>
  </r>
  <r>
    <x v="6"/>
    <x v="0"/>
    <x v="16"/>
    <s v="Skole/kirke/humanitære"/>
    <x v="0"/>
    <n v="1"/>
    <x v="3"/>
    <x v="0"/>
  </r>
  <r>
    <x v="6"/>
    <x v="0"/>
    <x v="17"/>
    <s v="Bolig"/>
    <x v="0"/>
    <n v="18"/>
    <x v="0"/>
    <x v="0"/>
  </r>
  <r>
    <x v="6"/>
    <x v="0"/>
    <x v="17"/>
    <s v="Reg.plan (ikke fordelt)"/>
    <x v="0"/>
    <n v="100"/>
    <x v="2"/>
    <x v="2"/>
  </r>
  <r>
    <x v="6"/>
    <x v="0"/>
    <x v="18"/>
    <s v="Bolig"/>
    <x v="0"/>
    <n v="75"/>
    <x v="0"/>
    <x v="0"/>
  </r>
  <r>
    <x v="6"/>
    <x v="0"/>
    <x v="18"/>
    <s v="Næring/industri"/>
    <x v="0"/>
    <n v="151"/>
    <x v="3"/>
    <x v="0"/>
  </r>
  <r>
    <x v="6"/>
    <x v="0"/>
    <x v="18"/>
    <s v="Skole/kirke/humanitære"/>
    <x v="0"/>
    <n v="20"/>
    <x v="3"/>
    <x v="0"/>
  </r>
  <r>
    <x v="6"/>
    <x v="0"/>
    <x v="19"/>
    <s v="Bolig"/>
    <x v="0"/>
    <n v="148"/>
    <x v="0"/>
    <x v="0"/>
  </r>
  <r>
    <x v="6"/>
    <x v="0"/>
    <x v="19"/>
    <s v="Andre formål"/>
    <x v="0"/>
    <n v="8"/>
    <x v="2"/>
    <x v="2"/>
  </r>
  <r>
    <x v="6"/>
    <x v="0"/>
    <x v="20"/>
    <s v="Bolig"/>
    <x v="0"/>
    <n v="18"/>
    <x v="0"/>
    <x v="0"/>
  </r>
  <r>
    <x v="6"/>
    <x v="0"/>
    <x v="21"/>
    <s v="Bolig"/>
    <x v="0"/>
    <n v="4"/>
    <x v="0"/>
    <x v="0"/>
  </r>
  <r>
    <x v="6"/>
    <x v="0"/>
    <x v="21"/>
    <s v="Næring/industri"/>
    <x v="0"/>
    <n v="12"/>
    <x v="3"/>
    <x v="0"/>
  </r>
  <r>
    <x v="6"/>
    <x v="1"/>
    <x v="22"/>
    <s v="Til skog"/>
    <x v="0"/>
    <n v="50"/>
    <x v="4"/>
    <x v="3"/>
  </r>
  <r>
    <x v="6"/>
    <x v="2"/>
    <x v="23"/>
    <s v="Ikke fordelt"/>
    <x v="0"/>
    <n v="1153"/>
    <x v="2"/>
    <x v="2"/>
  </r>
  <r>
    <x v="7"/>
    <x v="0"/>
    <x v="0"/>
    <s v="Bolig"/>
    <x v="0"/>
    <n v="7"/>
    <x v="0"/>
    <x v="0"/>
  </r>
  <r>
    <x v="7"/>
    <x v="0"/>
    <x v="1"/>
    <s v="Reg.plan (ikke fordelt)"/>
    <x v="0"/>
    <n v="60"/>
    <x v="2"/>
    <x v="2"/>
  </r>
  <r>
    <x v="7"/>
    <x v="0"/>
    <x v="1"/>
    <s v="Andre formål"/>
    <x v="0"/>
    <n v="2"/>
    <x v="2"/>
    <x v="2"/>
  </r>
  <r>
    <x v="7"/>
    <x v="0"/>
    <x v="1"/>
    <s v="Til skog"/>
    <x v="0"/>
    <n v="97"/>
    <x v="4"/>
    <x v="3"/>
  </r>
  <r>
    <x v="7"/>
    <x v="0"/>
    <x v="2"/>
    <s v="Andre formål"/>
    <x v="0"/>
    <n v="2"/>
    <x v="2"/>
    <x v="2"/>
  </r>
  <r>
    <x v="7"/>
    <x v="0"/>
    <x v="3"/>
    <s v="Bolig"/>
    <x v="0"/>
    <n v="3"/>
    <x v="0"/>
    <x v="0"/>
  </r>
  <r>
    <x v="7"/>
    <x v="0"/>
    <x v="3"/>
    <s v="Næring/industri"/>
    <x v="0"/>
    <n v="1"/>
    <x v="3"/>
    <x v="0"/>
  </r>
  <r>
    <x v="7"/>
    <x v="0"/>
    <x v="3"/>
    <s v="Til skog"/>
    <x v="0"/>
    <n v="4"/>
    <x v="4"/>
    <x v="3"/>
  </r>
  <r>
    <x v="7"/>
    <x v="0"/>
    <x v="4"/>
    <s v="Bolig"/>
    <x v="0"/>
    <n v="18"/>
    <x v="0"/>
    <x v="0"/>
  </r>
  <r>
    <x v="7"/>
    <x v="0"/>
    <x v="4"/>
    <s v="Næring/industri"/>
    <x v="0"/>
    <n v="18"/>
    <x v="3"/>
    <x v="0"/>
  </r>
  <r>
    <x v="7"/>
    <x v="0"/>
    <x v="4"/>
    <s v="Skole/kirke/humanitære"/>
    <x v="0"/>
    <n v="7"/>
    <x v="3"/>
    <x v="0"/>
  </r>
  <r>
    <x v="7"/>
    <x v="0"/>
    <x v="6"/>
    <s v="Næring/industri"/>
    <x v="0"/>
    <n v="23"/>
    <x v="3"/>
    <x v="0"/>
  </r>
  <r>
    <x v="7"/>
    <x v="0"/>
    <x v="6"/>
    <s v="Veger"/>
    <x v="0"/>
    <n v="12"/>
    <x v="1"/>
    <x v="1"/>
  </r>
  <r>
    <x v="7"/>
    <x v="0"/>
    <x v="7"/>
    <s v="Bolig"/>
    <x v="0"/>
    <n v="22"/>
    <x v="0"/>
    <x v="0"/>
  </r>
  <r>
    <x v="7"/>
    <x v="0"/>
    <x v="7"/>
    <s v="Reg.plan (ikke fordelt)"/>
    <x v="0"/>
    <n v="104"/>
    <x v="2"/>
    <x v="2"/>
  </r>
  <r>
    <x v="7"/>
    <x v="0"/>
    <x v="7"/>
    <s v="Andre formål"/>
    <x v="0"/>
    <n v="20"/>
    <x v="2"/>
    <x v="2"/>
  </r>
  <r>
    <x v="7"/>
    <x v="0"/>
    <x v="7"/>
    <s v="Veger"/>
    <x v="0"/>
    <n v="14"/>
    <x v="1"/>
    <x v="1"/>
  </r>
  <r>
    <x v="7"/>
    <x v="0"/>
    <x v="8"/>
    <s v="Bolig"/>
    <x v="0"/>
    <n v="5"/>
    <x v="0"/>
    <x v="0"/>
  </r>
  <r>
    <x v="7"/>
    <x v="0"/>
    <x v="8"/>
    <s v="Reg.plan (ikke fordelt)"/>
    <x v="0"/>
    <n v="6"/>
    <x v="2"/>
    <x v="2"/>
  </r>
  <r>
    <x v="7"/>
    <x v="0"/>
    <x v="8"/>
    <s v="Skole/kirke/humanitære"/>
    <x v="0"/>
    <n v="3"/>
    <x v="3"/>
    <x v="0"/>
  </r>
  <r>
    <x v="7"/>
    <x v="0"/>
    <x v="8"/>
    <s v="Veger"/>
    <x v="0"/>
    <n v="4"/>
    <x v="1"/>
    <x v="1"/>
  </r>
  <r>
    <x v="7"/>
    <x v="0"/>
    <x v="8"/>
    <s v="Til skog"/>
    <x v="0"/>
    <n v="15"/>
    <x v="4"/>
    <x v="3"/>
  </r>
  <r>
    <x v="7"/>
    <x v="0"/>
    <x v="9"/>
    <s v="Bolig"/>
    <x v="0"/>
    <n v="3"/>
    <x v="0"/>
    <x v="0"/>
  </r>
  <r>
    <x v="7"/>
    <x v="0"/>
    <x v="9"/>
    <s v="Veger"/>
    <x v="0"/>
    <n v="8"/>
    <x v="1"/>
    <x v="1"/>
  </r>
  <r>
    <x v="7"/>
    <x v="0"/>
    <x v="10"/>
    <s v="Bolig"/>
    <x v="0"/>
    <n v="4"/>
    <x v="0"/>
    <x v="0"/>
  </r>
  <r>
    <x v="7"/>
    <x v="0"/>
    <x v="10"/>
    <s v="Reg.plan (ikke fordelt)"/>
    <x v="0"/>
    <n v="400"/>
    <x v="2"/>
    <x v="2"/>
  </r>
  <r>
    <x v="7"/>
    <x v="0"/>
    <x v="10"/>
    <s v="Næring/industri"/>
    <x v="0"/>
    <n v="8"/>
    <x v="3"/>
    <x v="0"/>
  </r>
  <r>
    <x v="7"/>
    <x v="0"/>
    <x v="10"/>
    <s v="Veger"/>
    <x v="0"/>
    <n v="2"/>
    <x v="1"/>
    <x v="1"/>
  </r>
  <r>
    <x v="7"/>
    <x v="0"/>
    <x v="11"/>
    <s v="Bolig"/>
    <x v="0"/>
    <n v="3"/>
    <x v="0"/>
    <x v="0"/>
  </r>
  <r>
    <x v="7"/>
    <x v="0"/>
    <x v="11"/>
    <s v="Veger"/>
    <x v="0"/>
    <n v="6"/>
    <x v="1"/>
    <x v="1"/>
  </r>
  <r>
    <x v="7"/>
    <x v="0"/>
    <x v="12"/>
    <s v="Bolig"/>
    <x v="0"/>
    <n v="5"/>
    <x v="0"/>
    <x v="0"/>
  </r>
  <r>
    <x v="7"/>
    <x v="0"/>
    <x v="12"/>
    <s v="Andre formål"/>
    <x v="0"/>
    <n v="3"/>
    <x v="2"/>
    <x v="2"/>
  </r>
  <r>
    <x v="7"/>
    <x v="0"/>
    <x v="12"/>
    <s v="Veger"/>
    <x v="0"/>
    <n v="1"/>
    <x v="1"/>
    <x v="1"/>
  </r>
  <r>
    <x v="7"/>
    <x v="0"/>
    <x v="12"/>
    <s v="Til skog"/>
    <x v="0"/>
    <n v="20"/>
    <x v="4"/>
    <x v="3"/>
  </r>
  <r>
    <x v="7"/>
    <x v="0"/>
    <x v="13"/>
    <s v="Bolig"/>
    <x v="0"/>
    <n v="1"/>
    <x v="0"/>
    <x v="0"/>
  </r>
  <r>
    <x v="7"/>
    <x v="0"/>
    <x v="13"/>
    <s v="Reg.plan (ikke fordelt)"/>
    <x v="0"/>
    <n v="30"/>
    <x v="2"/>
    <x v="2"/>
  </r>
  <r>
    <x v="7"/>
    <x v="0"/>
    <x v="14"/>
    <s v="Bolig"/>
    <x v="0"/>
    <n v="17"/>
    <x v="0"/>
    <x v="0"/>
  </r>
  <r>
    <x v="7"/>
    <x v="0"/>
    <x v="14"/>
    <s v="Skole/kirke/humanitære"/>
    <x v="0"/>
    <n v="12"/>
    <x v="3"/>
    <x v="0"/>
  </r>
  <r>
    <x v="7"/>
    <x v="0"/>
    <x v="14"/>
    <s v="Veger"/>
    <x v="0"/>
    <n v="2"/>
    <x v="1"/>
    <x v="1"/>
  </r>
  <r>
    <x v="7"/>
    <x v="0"/>
    <x v="15"/>
    <s v="Bolig"/>
    <x v="0"/>
    <n v="8"/>
    <x v="0"/>
    <x v="0"/>
  </r>
  <r>
    <x v="7"/>
    <x v="0"/>
    <x v="16"/>
    <s v="Bolig"/>
    <x v="0"/>
    <n v="3"/>
    <x v="0"/>
    <x v="0"/>
  </r>
  <r>
    <x v="7"/>
    <x v="0"/>
    <x v="16"/>
    <s v="Næring/industri"/>
    <x v="0"/>
    <n v="8"/>
    <x v="3"/>
    <x v="0"/>
  </r>
  <r>
    <x v="7"/>
    <x v="0"/>
    <x v="17"/>
    <s v="Bolig"/>
    <x v="0"/>
    <n v="97"/>
    <x v="0"/>
    <x v="0"/>
  </r>
  <r>
    <x v="7"/>
    <x v="0"/>
    <x v="17"/>
    <s v="Reg.plan (ikke fordelt)"/>
    <x v="0"/>
    <n v="62"/>
    <x v="2"/>
    <x v="2"/>
  </r>
  <r>
    <x v="7"/>
    <x v="0"/>
    <x v="18"/>
    <s v="Bolig"/>
    <x v="0"/>
    <n v="87"/>
    <x v="0"/>
    <x v="0"/>
  </r>
  <r>
    <x v="7"/>
    <x v="0"/>
    <x v="18"/>
    <s v="Næring/industri"/>
    <x v="0"/>
    <n v="10"/>
    <x v="3"/>
    <x v="0"/>
  </r>
  <r>
    <x v="7"/>
    <x v="0"/>
    <x v="18"/>
    <s v="Skole/kirke/humanitære"/>
    <x v="0"/>
    <n v="1"/>
    <x v="3"/>
    <x v="0"/>
  </r>
  <r>
    <x v="7"/>
    <x v="0"/>
    <x v="19"/>
    <s v="Bolig"/>
    <x v="0"/>
    <n v="35"/>
    <x v="0"/>
    <x v="0"/>
  </r>
  <r>
    <x v="7"/>
    <x v="0"/>
    <x v="19"/>
    <s v="Veger"/>
    <x v="0"/>
    <n v="1"/>
    <x v="1"/>
    <x v="1"/>
  </r>
  <r>
    <x v="7"/>
    <x v="0"/>
    <x v="20"/>
    <s v="Bolig"/>
    <x v="0"/>
    <n v="6"/>
    <x v="0"/>
    <x v="0"/>
  </r>
  <r>
    <x v="7"/>
    <x v="0"/>
    <x v="20"/>
    <s v="Reg.plan (ikke fordelt)"/>
    <x v="0"/>
    <n v="10"/>
    <x v="2"/>
    <x v="2"/>
  </r>
  <r>
    <x v="7"/>
    <x v="0"/>
    <x v="20"/>
    <s v="Veger"/>
    <x v="0"/>
    <n v="13"/>
    <x v="1"/>
    <x v="1"/>
  </r>
  <r>
    <x v="7"/>
    <x v="0"/>
    <x v="21"/>
    <s v="Til skog"/>
    <x v="0"/>
    <n v="52"/>
    <x v="4"/>
    <x v="3"/>
  </r>
  <r>
    <x v="7"/>
    <x v="2"/>
    <x v="23"/>
    <s v="Ikke fordelt"/>
    <x v="0"/>
    <n v="800"/>
    <x v="2"/>
    <x v="2"/>
  </r>
  <r>
    <x v="8"/>
    <x v="0"/>
    <x v="0"/>
    <s v="Veger"/>
    <x v="0"/>
    <n v="5"/>
    <x v="1"/>
    <x v="1"/>
  </r>
  <r>
    <x v="8"/>
    <x v="0"/>
    <x v="1"/>
    <s v="Bolig"/>
    <x v="0"/>
    <n v="1"/>
    <x v="0"/>
    <x v="0"/>
  </r>
  <r>
    <x v="8"/>
    <x v="0"/>
    <x v="1"/>
    <s v="Reg.plan (ikke fordelt)"/>
    <x v="0"/>
    <n v="20"/>
    <x v="2"/>
    <x v="2"/>
  </r>
  <r>
    <x v="8"/>
    <x v="0"/>
    <x v="1"/>
    <s v="Skole/kirke/humanitære"/>
    <x v="0"/>
    <n v="19"/>
    <x v="3"/>
    <x v="0"/>
  </r>
  <r>
    <x v="8"/>
    <x v="0"/>
    <x v="1"/>
    <s v="Næring/industri"/>
    <x v="0"/>
    <n v="3"/>
    <x v="3"/>
    <x v="0"/>
  </r>
  <r>
    <x v="8"/>
    <x v="0"/>
    <x v="2"/>
    <s v="Bolig"/>
    <x v="0"/>
    <n v="17"/>
    <x v="0"/>
    <x v="0"/>
  </r>
  <r>
    <x v="8"/>
    <x v="0"/>
    <x v="2"/>
    <s v="Andre formål"/>
    <x v="0"/>
    <n v="4"/>
    <x v="2"/>
    <x v="2"/>
  </r>
  <r>
    <x v="8"/>
    <x v="0"/>
    <x v="2"/>
    <s v="Veger"/>
    <x v="0"/>
    <n v="36"/>
    <x v="1"/>
    <x v="1"/>
  </r>
  <r>
    <x v="8"/>
    <x v="0"/>
    <x v="3"/>
    <s v="Bolig"/>
    <x v="0"/>
    <n v="2"/>
    <x v="0"/>
    <x v="0"/>
  </r>
  <r>
    <x v="8"/>
    <x v="0"/>
    <x v="3"/>
    <s v="Næring/industri"/>
    <x v="0"/>
    <n v="6"/>
    <x v="3"/>
    <x v="0"/>
  </r>
  <r>
    <x v="8"/>
    <x v="0"/>
    <x v="4"/>
    <s v="Bolig"/>
    <x v="0"/>
    <n v="9"/>
    <x v="0"/>
    <x v="0"/>
  </r>
  <r>
    <x v="8"/>
    <x v="0"/>
    <x v="5"/>
    <s v="Bolig"/>
    <x v="0"/>
    <n v="76"/>
    <x v="0"/>
    <x v="0"/>
  </r>
  <r>
    <x v="8"/>
    <x v="0"/>
    <x v="6"/>
    <s v="Bolig"/>
    <x v="0"/>
    <n v="32"/>
    <x v="0"/>
    <x v="0"/>
  </r>
  <r>
    <x v="8"/>
    <x v="0"/>
    <x v="6"/>
    <s v="Reg.plan (ikke fordelt)"/>
    <x v="0"/>
    <n v="45"/>
    <x v="2"/>
    <x v="2"/>
  </r>
  <r>
    <x v="8"/>
    <x v="0"/>
    <x v="6"/>
    <s v="Andre formål"/>
    <x v="0"/>
    <n v="1"/>
    <x v="2"/>
    <x v="2"/>
  </r>
  <r>
    <x v="8"/>
    <x v="0"/>
    <x v="6"/>
    <s v="Veger"/>
    <x v="0"/>
    <n v="3"/>
    <x v="1"/>
    <x v="1"/>
  </r>
  <r>
    <x v="8"/>
    <x v="0"/>
    <x v="7"/>
    <s v="Bolig"/>
    <x v="0"/>
    <n v="31"/>
    <x v="0"/>
    <x v="0"/>
  </r>
  <r>
    <x v="8"/>
    <x v="0"/>
    <x v="7"/>
    <s v="Veger"/>
    <x v="0"/>
    <n v="2"/>
    <x v="1"/>
    <x v="1"/>
  </r>
  <r>
    <x v="8"/>
    <x v="0"/>
    <x v="8"/>
    <s v="Bolig"/>
    <x v="0"/>
    <n v="3"/>
    <x v="0"/>
    <x v="0"/>
  </r>
  <r>
    <x v="8"/>
    <x v="0"/>
    <x v="8"/>
    <s v="Andre formål"/>
    <x v="0"/>
    <n v="1"/>
    <x v="2"/>
    <x v="2"/>
  </r>
  <r>
    <x v="8"/>
    <x v="0"/>
    <x v="8"/>
    <s v="Veger"/>
    <x v="0"/>
    <n v="8"/>
    <x v="1"/>
    <x v="1"/>
  </r>
  <r>
    <x v="8"/>
    <x v="0"/>
    <x v="9"/>
    <s v="Bolig"/>
    <x v="0"/>
    <n v="4"/>
    <x v="0"/>
    <x v="0"/>
  </r>
  <r>
    <x v="8"/>
    <x v="0"/>
    <x v="9"/>
    <s v="Skole/kirke/humanitære"/>
    <x v="0"/>
    <n v="30"/>
    <x v="3"/>
    <x v="0"/>
  </r>
  <r>
    <x v="8"/>
    <x v="0"/>
    <x v="9"/>
    <s v="Veger"/>
    <x v="0"/>
    <n v="1"/>
    <x v="1"/>
    <x v="1"/>
  </r>
  <r>
    <x v="8"/>
    <x v="0"/>
    <x v="10"/>
    <s v="Bolig"/>
    <x v="0"/>
    <n v="5"/>
    <x v="0"/>
    <x v="0"/>
  </r>
  <r>
    <x v="8"/>
    <x v="0"/>
    <x v="10"/>
    <s v="Andre formål"/>
    <x v="0"/>
    <n v="6"/>
    <x v="2"/>
    <x v="2"/>
  </r>
  <r>
    <x v="8"/>
    <x v="0"/>
    <x v="10"/>
    <s v="Næring/industri"/>
    <x v="0"/>
    <n v="1"/>
    <x v="3"/>
    <x v="0"/>
  </r>
  <r>
    <x v="8"/>
    <x v="0"/>
    <x v="11"/>
    <s v="Bolig"/>
    <x v="0"/>
    <n v="25"/>
    <x v="0"/>
    <x v="0"/>
  </r>
  <r>
    <x v="8"/>
    <x v="0"/>
    <x v="11"/>
    <s v="Veger"/>
    <x v="0"/>
    <n v="6"/>
    <x v="1"/>
    <x v="1"/>
  </r>
  <r>
    <x v="8"/>
    <x v="0"/>
    <x v="12"/>
    <s v="Bolig"/>
    <x v="0"/>
    <n v="73"/>
    <x v="0"/>
    <x v="0"/>
  </r>
  <r>
    <x v="8"/>
    <x v="0"/>
    <x v="12"/>
    <s v="Skole/kirke/humanitære"/>
    <x v="0"/>
    <n v="44"/>
    <x v="3"/>
    <x v="0"/>
  </r>
  <r>
    <x v="8"/>
    <x v="0"/>
    <x v="12"/>
    <s v="Veger"/>
    <x v="0"/>
    <n v="2"/>
    <x v="1"/>
    <x v="1"/>
  </r>
  <r>
    <x v="8"/>
    <x v="0"/>
    <x v="14"/>
    <s v="Bolig"/>
    <x v="0"/>
    <n v="1"/>
    <x v="0"/>
    <x v="0"/>
  </r>
  <r>
    <x v="8"/>
    <x v="0"/>
    <x v="14"/>
    <s v="Veger"/>
    <x v="0"/>
    <n v="4"/>
    <x v="1"/>
    <x v="1"/>
  </r>
  <r>
    <x v="8"/>
    <x v="0"/>
    <x v="15"/>
    <s v="Bolig"/>
    <x v="0"/>
    <n v="1"/>
    <x v="0"/>
    <x v="0"/>
  </r>
  <r>
    <x v="8"/>
    <x v="0"/>
    <x v="16"/>
    <s v="Bolig"/>
    <x v="0"/>
    <n v="5"/>
    <x v="0"/>
    <x v="0"/>
  </r>
  <r>
    <x v="8"/>
    <x v="0"/>
    <x v="16"/>
    <s v="Næring/industri"/>
    <x v="0"/>
    <n v="3"/>
    <x v="3"/>
    <x v="0"/>
  </r>
  <r>
    <x v="8"/>
    <x v="0"/>
    <x v="17"/>
    <s v="Bolig"/>
    <x v="0"/>
    <n v="56"/>
    <x v="0"/>
    <x v="0"/>
  </r>
  <r>
    <x v="8"/>
    <x v="0"/>
    <x v="17"/>
    <s v="Andre formål"/>
    <x v="0"/>
    <n v="1"/>
    <x v="2"/>
    <x v="2"/>
  </r>
  <r>
    <x v="8"/>
    <x v="0"/>
    <x v="17"/>
    <s v="Veger"/>
    <x v="0"/>
    <n v="133"/>
    <x v="1"/>
    <x v="1"/>
  </r>
  <r>
    <x v="8"/>
    <x v="0"/>
    <x v="18"/>
    <s v="Bolig"/>
    <x v="0"/>
    <n v="12"/>
    <x v="0"/>
    <x v="0"/>
  </r>
  <r>
    <x v="8"/>
    <x v="0"/>
    <x v="18"/>
    <s v="Andre formål"/>
    <x v="0"/>
    <n v="3"/>
    <x v="2"/>
    <x v="2"/>
  </r>
  <r>
    <x v="8"/>
    <x v="0"/>
    <x v="19"/>
    <s v="Bolig"/>
    <x v="0"/>
    <n v="23"/>
    <x v="0"/>
    <x v="0"/>
  </r>
  <r>
    <x v="8"/>
    <x v="0"/>
    <x v="19"/>
    <s v="Reg.plan (ikke fordelt)"/>
    <x v="0"/>
    <n v="7"/>
    <x v="2"/>
    <x v="2"/>
  </r>
  <r>
    <x v="8"/>
    <x v="0"/>
    <x v="19"/>
    <s v="Næring/industri"/>
    <x v="0"/>
    <n v="26"/>
    <x v="3"/>
    <x v="0"/>
  </r>
  <r>
    <x v="8"/>
    <x v="0"/>
    <x v="20"/>
    <s v="Bolig"/>
    <x v="0"/>
    <n v="2"/>
    <x v="0"/>
    <x v="0"/>
  </r>
  <r>
    <x v="8"/>
    <x v="0"/>
    <x v="20"/>
    <s v="Andre formål"/>
    <x v="0"/>
    <n v="3"/>
    <x v="2"/>
    <x v="2"/>
  </r>
  <r>
    <x v="8"/>
    <x v="0"/>
    <x v="20"/>
    <s v="Næring/industri"/>
    <x v="0"/>
    <n v="3"/>
    <x v="3"/>
    <x v="0"/>
  </r>
  <r>
    <x v="8"/>
    <x v="0"/>
    <x v="20"/>
    <s v="Veger"/>
    <x v="0"/>
    <n v="13"/>
    <x v="1"/>
    <x v="1"/>
  </r>
  <r>
    <x v="8"/>
    <x v="0"/>
    <x v="21"/>
    <s v="Bolig"/>
    <x v="0"/>
    <n v="2"/>
    <x v="0"/>
    <x v="0"/>
  </r>
  <r>
    <x v="8"/>
    <x v="0"/>
    <x v="21"/>
    <s v="Skole/kirke/humanitære"/>
    <x v="0"/>
    <n v="12"/>
    <x v="3"/>
    <x v="0"/>
  </r>
  <r>
    <x v="8"/>
    <x v="1"/>
    <x v="22"/>
    <s v="Næring/industri"/>
    <x v="0"/>
    <n v="90"/>
    <x v="3"/>
    <x v="0"/>
  </r>
  <r>
    <x v="8"/>
    <x v="1"/>
    <x v="22"/>
    <s v="Til skog"/>
    <x v="0"/>
    <n v="10"/>
    <x v="4"/>
    <x v="3"/>
  </r>
  <r>
    <x v="8"/>
    <x v="2"/>
    <x v="23"/>
    <s v="Ikke fordelt"/>
    <x v="0"/>
    <n v="598"/>
    <x v="2"/>
    <x v="2"/>
  </r>
  <r>
    <x v="9"/>
    <x v="0"/>
    <x v="0"/>
    <s v="Skole/kirke/humanitære"/>
    <x v="0"/>
    <n v="10"/>
    <x v="3"/>
    <x v="0"/>
  </r>
  <r>
    <x v="9"/>
    <x v="0"/>
    <x v="0"/>
    <s v="Veger"/>
    <x v="0"/>
    <n v="10"/>
    <x v="1"/>
    <x v="1"/>
  </r>
  <r>
    <x v="9"/>
    <x v="0"/>
    <x v="0"/>
    <s v="Til skog"/>
    <x v="0"/>
    <n v="1"/>
    <x v="4"/>
    <x v="3"/>
  </r>
  <r>
    <x v="9"/>
    <x v="0"/>
    <x v="1"/>
    <s v="Andre formål"/>
    <x v="0"/>
    <n v="1"/>
    <x v="2"/>
    <x v="2"/>
  </r>
  <r>
    <x v="9"/>
    <x v="0"/>
    <x v="1"/>
    <s v="Veger"/>
    <x v="0"/>
    <n v="31"/>
    <x v="1"/>
    <x v="1"/>
  </r>
  <r>
    <x v="9"/>
    <x v="0"/>
    <x v="2"/>
    <s v="Næring/industri"/>
    <x v="0"/>
    <n v="10"/>
    <x v="3"/>
    <x v="0"/>
  </r>
  <r>
    <x v="9"/>
    <x v="0"/>
    <x v="5"/>
    <s v="Veger"/>
    <x v="0"/>
    <n v="4"/>
    <x v="1"/>
    <x v="1"/>
  </r>
  <r>
    <x v="9"/>
    <x v="0"/>
    <x v="6"/>
    <s v="Bolig"/>
    <x v="0"/>
    <n v="44"/>
    <x v="0"/>
    <x v="0"/>
  </r>
  <r>
    <x v="9"/>
    <x v="0"/>
    <x v="6"/>
    <s v="Næring/industri"/>
    <x v="0"/>
    <n v="8"/>
    <x v="3"/>
    <x v="0"/>
  </r>
  <r>
    <x v="9"/>
    <x v="0"/>
    <x v="6"/>
    <s v="Til skog"/>
    <x v="0"/>
    <n v="150"/>
    <x v="4"/>
    <x v="3"/>
  </r>
  <r>
    <x v="9"/>
    <x v="0"/>
    <x v="7"/>
    <s v="Bolig"/>
    <x v="0"/>
    <n v="25"/>
    <x v="0"/>
    <x v="0"/>
  </r>
  <r>
    <x v="9"/>
    <x v="0"/>
    <x v="7"/>
    <s v="Næring/industri"/>
    <x v="0"/>
    <n v="3"/>
    <x v="3"/>
    <x v="0"/>
  </r>
  <r>
    <x v="9"/>
    <x v="0"/>
    <x v="7"/>
    <s v="Veger"/>
    <x v="0"/>
    <n v="6"/>
    <x v="1"/>
    <x v="1"/>
  </r>
  <r>
    <x v="9"/>
    <x v="0"/>
    <x v="8"/>
    <s v="Bolig"/>
    <x v="0"/>
    <n v="7"/>
    <x v="0"/>
    <x v="0"/>
  </r>
  <r>
    <x v="9"/>
    <x v="0"/>
    <x v="8"/>
    <s v="Skole/kirke/humanitære"/>
    <x v="0"/>
    <n v="23"/>
    <x v="3"/>
    <x v="0"/>
  </r>
  <r>
    <x v="9"/>
    <x v="0"/>
    <x v="8"/>
    <s v="Veger"/>
    <x v="0"/>
    <n v="2"/>
    <x v="1"/>
    <x v="1"/>
  </r>
  <r>
    <x v="9"/>
    <x v="0"/>
    <x v="9"/>
    <s v="Bolig"/>
    <x v="0"/>
    <n v="7"/>
    <x v="0"/>
    <x v="0"/>
  </r>
  <r>
    <x v="9"/>
    <x v="0"/>
    <x v="9"/>
    <s v="Veger"/>
    <x v="0"/>
    <n v="24"/>
    <x v="1"/>
    <x v="1"/>
  </r>
  <r>
    <x v="9"/>
    <x v="0"/>
    <x v="10"/>
    <s v="Bolig"/>
    <x v="0"/>
    <n v="83"/>
    <x v="0"/>
    <x v="0"/>
  </r>
  <r>
    <x v="9"/>
    <x v="0"/>
    <x v="10"/>
    <s v="Næring/industri"/>
    <x v="0"/>
    <n v="1"/>
    <x v="3"/>
    <x v="0"/>
  </r>
  <r>
    <x v="9"/>
    <x v="0"/>
    <x v="10"/>
    <s v="Til skog"/>
    <x v="0"/>
    <n v="8"/>
    <x v="4"/>
    <x v="3"/>
  </r>
  <r>
    <x v="9"/>
    <x v="0"/>
    <x v="11"/>
    <s v="Bolig"/>
    <x v="0"/>
    <n v="3"/>
    <x v="0"/>
    <x v="0"/>
  </r>
  <r>
    <x v="9"/>
    <x v="0"/>
    <x v="11"/>
    <s v="Næring/industri"/>
    <x v="0"/>
    <n v="4"/>
    <x v="3"/>
    <x v="0"/>
  </r>
  <r>
    <x v="9"/>
    <x v="0"/>
    <x v="12"/>
    <s v="Bolig"/>
    <x v="0"/>
    <n v="2"/>
    <x v="0"/>
    <x v="0"/>
  </r>
  <r>
    <x v="9"/>
    <x v="0"/>
    <x v="12"/>
    <s v="Veger"/>
    <x v="0"/>
    <n v="8"/>
    <x v="1"/>
    <x v="1"/>
  </r>
  <r>
    <x v="9"/>
    <x v="0"/>
    <x v="14"/>
    <s v="Bolig"/>
    <x v="0"/>
    <n v="3"/>
    <x v="0"/>
    <x v="0"/>
  </r>
  <r>
    <x v="9"/>
    <x v="0"/>
    <x v="14"/>
    <s v="Veger"/>
    <x v="0"/>
    <n v="3"/>
    <x v="1"/>
    <x v="1"/>
  </r>
  <r>
    <x v="9"/>
    <x v="0"/>
    <x v="14"/>
    <s v="Til skog"/>
    <x v="0"/>
    <n v="20"/>
    <x v="4"/>
    <x v="3"/>
  </r>
  <r>
    <x v="9"/>
    <x v="0"/>
    <x v="15"/>
    <s v="Bolig"/>
    <x v="0"/>
    <n v="4"/>
    <x v="0"/>
    <x v="0"/>
  </r>
  <r>
    <x v="9"/>
    <x v="0"/>
    <x v="16"/>
    <s v="Bolig"/>
    <x v="0"/>
    <n v="4"/>
    <x v="0"/>
    <x v="0"/>
  </r>
  <r>
    <x v="9"/>
    <x v="0"/>
    <x v="17"/>
    <s v="Bolig"/>
    <x v="0"/>
    <n v="15"/>
    <x v="0"/>
    <x v="0"/>
  </r>
  <r>
    <x v="9"/>
    <x v="0"/>
    <x v="17"/>
    <s v="Skole/kirke/humanitære"/>
    <x v="0"/>
    <n v="14"/>
    <x v="3"/>
    <x v="0"/>
  </r>
  <r>
    <x v="9"/>
    <x v="0"/>
    <x v="17"/>
    <s v="Til skog"/>
    <x v="0"/>
    <n v="50"/>
    <x v="4"/>
    <x v="3"/>
  </r>
  <r>
    <x v="9"/>
    <x v="0"/>
    <x v="18"/>
    <s v="Bolig"/>
    <x v="0"/>
    <n v="22"/>
    <x v="0"/>
    <x v="0"/>
  </r>
  <r>
    <x v="9"/>
    <x v="0"/>
    <x v="18"/>
    <s v="Skole/kirke/humanitære"/>
    <x v="0"/>
    <n v="11"/>
    <x v="3"/>
    <x v="0"/>
  </r>
  <r>
    <x v="9"/>
    <x v="0"/>
    <x v="18"/>
    <s v="Veger"/>
    <x v="0"/>
    <n v="5"/>
    <x v="1"/>
    <x v="1"/>
  </r>
  <r>
    <x v="9"/>
    <x v="0"/>
    <x v="19"/>
    <s v="Bolig"/>
    <x v="0"/>
    <n v="28"/>
    <x v="0"/>
    <x v="0"/>
  </r>
  <r>
    <x v="9"/>
    <x v="0"/>
    <x v="19"/>
    <s v="Veger"/>
    <x v="0"/>
    <n v="28"/>
    <x v="1"/>
    <x v="1"/>
  </r>
  <r>
    <x v="9"/>
    <x v="0"/>
    <x v="20"/>
    <s v="Bolig"/>
    <x v="0"/>
    <n v="4"/>
    <x v="0"/>
    <x v="0"/>
  </r>
  <r>
    <x v="9"/>
    <x v="0"/>
    <x v="20"/>
    <s v="Næring/industri"/>
    <x v="0"/>
    <n v="1"/>
    <x v="3"/>
    <x v="0"/>
  </r>
  <r>
    <x v="9"/>
    <x v="0"/>
    <x v="21"/>
    <s v="Bolig"/>
    <x v="0"/>
    <n v="3"/>
    <x v="0"/>
    <x v="0"/>
  </r>
  <r>
    <x v="9"/>
    <x v="0"/>
    <x v="21"/>
    <s v="Veger"/>
    <x v="0"/>
    <n v="17"/>
    <x v="1"/>
    <x v="1"/>
  </r>
  <r>
    <x v="9"/>
    <x v="2"/>
    <x v="23"/>
    <s v="Ikke fordelt"/>
    <x v="0"/>
    <n v="360"/>
    <x v="2"/>
    <x v="2"/>
  </r>
  <r>
    <x v="10"/>
    <x v="0"/>
    <x v="0"/>
    <s v="Skole/kirke/humanitære"/>
    <x v="0"/>
    <n v="3"/>
    <x v="3"/>
    <x v="0"/>
  </r>
  <r>
    <x v="10"/>
    <x v="0"/>
    <x v="0"/>
    <s v="Til skog"/>
    <x v="0"/>
    <n v="10"/>
    <x v="4"/>
    <x v="3"/>
  </r>
  <r>
    <x v="10"/>
    <x v="0"/>
    <x v="1"/>
    <s v="Bolig"/>
    <x v="0"/>
    <n v="1"/>
    <x v="0"/>
    <x v="0"/>
  </r>
  <r>
    <x v="10"/>
    <x v="0"/>
    <x v="2"/>
    <s v="Bolig"/>
    <x v="0"/>
    <n v="1"/>
    <x v="0"/>
    <x v="0"/>
  </r>
  <r>
    <x v="10"/>
    <x v="0"/>
    <x v="2"/>
    <s v="Skole/kirke/humanitære"/>
    <x v="0"/>
    <n v="4"/>
    <x v="3"/>
    <x v="0"/>
  </r>
  <r>
    <x v="10"/>
    <x v="0"/>
    <x v="2"/>
    <s v="Næring/industri"/>
    <x v="0"/>
    <n v="4"/>
    <x v="3"/>
    <x v="0"/>
  </r>
  <r>
    <x v="10"/>
    <x v="0"/>
    <x v="2"/>
    <s v="Veger"/>
    <x v="0"/>
    <n v="3"/>
    <x v="1"/>
    <x v="1"/>
  </r>
  <r>
    <x v="10"/>
    <x v="0"/>
    <x v="3"/>
    <s v="Veger"/>
    <x v="0"/>
    <n v="10"/>
    <x v="1"/>
    <x v="1"/>
  </r>
  <r>
    <x v="10"/>
    <x v="0"/>
    <x v="5"/>
    <s v="Bolig"/>
    <x v="0"/>
    <n v="9"/>
    <x v="0"/>
    <x v="0"/>
  </r>
  <r>
    <x v="10"/>
    <x v="0"/>
    <x v="6"/>
    <s v="Bolig"/>
    <x v="0"/>
    <n v="14"/>
    <x v="0"/>
    <x v="0"/>
  </r>
  <r>
    <x v="10"/>
    <x v="0"/>
    <x v="6"/>
    <s v="Skole/kirke/humanitære"/>
    <x v="0"/>
    <n v="13"/>
    <x v="3"/>
    <x v="0"/>
  </r>
  <r>
    <x v="10"/>
    <x v="0"/>
    <x v="7"/>
    <s v="Bolig"/>
    <x v="0"/>
    <n v="52"/>
    <x v="0"/>
    <x v="0"/>
  </r>
  <r>
    <x v="10"/>
    <x v="0"/>
    <x v="7"/>
    <s v="Næring/industri"/>
    <x v="0"/>
    <n v="2"/>
    <x v="3"/>
    <x v="0"/>
  </r>
  <r>
    <x v="10"/>
    <x v="0"/>
    <x v="8"/>
    <s v="Bolig"/>
    <x v="0"/>
    <n v="5"/>
    <x v="0"/>
    <x v="0"/>
  </r>
  <r>
    <x v="10"/>
    <x v="0"/>
    <x v="8"/>
    <s v="Veger"/>
    <x v="0"/>
    <n v="5"/>
    <x v="1"/>
    <x v="1"/>
  </r>
  <r>
    <x v="10"/>
    <x v="0"/>
    <x v="9"/>
    <s v="Bolig"/>
    <x v="0"/>
    <n v="24"/>
    <x v="0"/>
    <x v="0"/>
  </r>
  <r>
    <x v="10"/>
    <x v="0"/>
    <x v="9"/>
    <s v="Veger"/>
    <x v="0"/>
    <n v="4"/>
    <x v="1"/>
    <x v="1"/>
  </r>
  <r>
    <x v="10"/>
    <x v="0"/>
    <x v="10"/>
    <s v="Bolig"/>
    <x v="0"/>
    <n v="6"/>
    <x v="0"/>
    <x v="0"/>
  </r>
  <r>
    <x v="10"/>
    <x v="0"/>
    <x v="10"/>
    <s v="Skole/kirke/humanitære"/>
    <x v="0"/>
    <n v="20"/>
    <x v="3"/>
    <x v="0"/>
  </r>
  <r>
    <x v="10"/>
    <x v="0"/>
    <x v="10"/>
    <s v="Næring/industri"/>
    <x v="0"/>
    <n v="2"/>
    <x v="3"/>
    <x v="0"/>
  </r>
  <r>
    <x v="10"/>
    <x v="0"/>
    <x v="10"/>
    <s v="Veger"/>
    <x v="0"/>
    <n v="4"/>
    <x v="1"/>
    <x v="1"/>
  </r>
  <r>
    <x v="10"/>
    <x v="0"/>
    <x v="11"/>
    <s v="Bolig"/>
    <x v="0"/>
    <n v="2"/>
    <x v="0"/>
    <x v="0"/>
  </r>
  <r>
    <x v="10"/>
    <x v="0"/>
    <x v="11"/>
    <s v="Veger"/>
    <x v="0"/>
    <n v="6"/>
    <x v="1"/>
    <x v="1"/>
  </r>
  <r>
    <x v="10"/>
    <x v="0"/>
    <x v="12"/>
    <s v="Bolig"/>
    <x v="0"/>
    <n v="45"/>
    <x v="0"/>
    <x v="0"/>
  </r>
  <r>
    <x v="10"/>
    <x v="0"/>
    <x v="12"/>
    <s v="Veger"/>
    <x v="0"/>
    <n v="6"/>
    <x v="1"/>
    <x v="1"/>
  </r>
  <r>
    <x v="10"/>
    <x v="0"/>
    <x v="13"/>
    <s v="Bolig"/>
    <x v="0"/>
    <n v="46"/>
    <x v="0"/>
    <x v="0"/>
  </r>
  <r>
    <x v="10"/>
    <x v="0"/>
    <x v="13"/>
    <s v="Næring/industri"/>
    <x v="0"/>
    <n v="10"/>
    <x v="3"/>
    <x v="0"/>
  </r>
  <r>
    <x v="10"/>
    <x v="0"/>
    <x v="13"/>
    <s v="Veger"/>
    <x v="0"/>
    <n v="9"/>
    <x v="1"/>
    <x v="1"/>
  </r>
  <r>
    <x v="10"/>
    <x v="0"/>
    <x v="14"/>
    <s v="Bolig"/>
    <x v="0"/>
    <n v="13"/>
    <x v="0"/>
    <x v="0"/>
  </r>
  <r>
    <x v="10"/>
    <x v="0"/>
    <x v="14"/>
    <s v="Skole/kirke/humanitære"/>
    <x v="0"/>
    <n v="2"/>
    <x v="3"/>
    <x v="0"/>
  </r>
  <r>
    <x v="10"/>
    <x v="0"/>
    <x v="14"/>
    <s v="Veger"/>
    <x v="0"/>
    <n v="9"/>
    <x v="1"/>
    <x v="1"/>
  </r>
  <r>
    <x v="10"/>
    <x v="0"/>
    <x v="15"/>
    <s v="Veger"/>
    <x v="0"/>
    <n v="18"/>
    <x v="1"/>
    <x v="1"/>
  </r>
  <r>
    <x v="10"/>
    <x v="0"/>
    <x v="16"/>
    <s v="Bolig"/>
    <x v="0"/>
    <n v="1"/>
    <x v="0"/>
    <x v="0"/>
  </r>
  <r>
    <x v="10"/>
    <x v="0"/>
    <x v="16"/>
    <s v="Næring/industri"/>
    <x v="0"/>
    <n v="3"/>
    <x v="3"/>
    <x v="0"/>
  </r>
  <r>
    <x v="10"/>
    <x v="0"/>
    <x v="16"/>
    <s v="Veger"/>
    <x v="0"/>
    <n v="1"/>
    <x v="1"/>
    <x v="1"/>
  </r>
  <r>
    <x v="10"/>
    <x v="0"/>
    <x v="17"/>
    <s v="Bolig"/>
    <x v="0"/>
    <n v="15"/>
    <x v="0"/>
    <x v="0"/>
  </r>
  <r>
    <x v="10"/>
    <x v="0"/>
    <x v="17"/>
    <s v="Veger"/>
    <x v="0"/>
    <n v="8"/>
    <x v="1"/>
    <x v="1"/>
  </r>
  <r>
    <x v="10"/>
    <x v="0"/>
    <x v="17"/>
    <s v="Til skog"/>
    <x v="0"/>
    <n v="15"/>
    <x v="4"/>
    <x v="3"/>
  </r>
  <r>
    <x v="10"/>
    <x v="0"/>
    <x v="18"/>
    <s v="Bolig"/>
    <x v="0"/>
    <n v="141"/>
    <x v="0"/>
    <x v="0"/>
  </r>
  <r>
    <x v="10"/>
    <x v="0"/>
    <x v="18"/>
    <s v="Næring/industri"/>
    <x v="0"/>
    <n v="1"/>
    <x v="3"/>
    <x v="0"/>
  </r>
  <r>
    <x v="10"/>
    <x v="0"/>
    <x v="18"/>
    <s v="Veger"/>
    <x v="0"/>
    <n v="1"/>
    <x v="1"/>
    <x v="1"/>
  </r>
  <r>
    <x v="10"/>
    <x v="0"/>
    <x v="19"/>
    <s v="Bolig"/>
    <x v="0"/>
    <n v="6"/>
    <x v="0"/>
    <x v="0"/>
  </r>
  <r>
    <x v="10"/>
    <x v="0"/>
    <x v="19"/>
    <s v="Næring/industri"/>
    <x v="0"/>
    <n v="1"/>
    <x v="3"/>
    <x v="0"/>
  </r>
  <r>
    <x v="10"/>
    <x v="0"/>
    <x v="19"/>
    <s v="Veger"/>
    <x v="0"/>
    <n v="7"/>
    <x v="1"/>
    <x v="1"/>
  </r>
  <r>
    <x v="10"/>
    <x v="0"/>
    <x v="20"/>
    <s v="Bolig"/>
    <x v="0"/>
    <n v="9"/>
    <x v="0"/>
    <x v="0"/>
  </r>
  <r>
    <x v="10"/>
    <x v="0"/>
    <x v="21"/>
    <s v="Bolig"/>
    <x v="0"/>
    <n v="2"/>
    <x v="0"/>
    <x v="0"/>
  </r>
  <r>
    <x v="10"/>
    <x v="0"/>
    <x v="21"/>
    <s v="Næring/industri"/>
    <x v="0"/>
    <n v="3"/>
    <x v="3"/>
    <x v="0"/>
  </r>
  <r>
    <x v="10"/>
    <x v="0"/>
    <x v="21"/>
    <s v="Til skog"/>
    <x v="0"/>
    <n v="30"/>
    <x v="4"/>
    <x v="3"/>
  </r>
  <r>
    <x v="10"/>
    <x v="1"/>
    <x v="22"/>
    <s v="Skole/kirke/humanitære"/>
    <x v="0"/>
    <n v="30"/>
    <x v="3"/>
    <x v="0"/>
  </r>
  <r>
    <x v="10"/>
    <x v="2"/>
    <x v="23"/>
    <s v="Ikke fordelt"/>
    <x v="0"/>
    <n v="280"/>
    <x v="2"/>
    <x v="2"/>
  </r>
  <r>
    <x v="11"/>
    <x v="0"/>
    <x v="0"/>
    <s v="Ikke fordelt"/>
    <x v="0"/>
    <n v="1"/>
    <x v="2"/>
    <x v="2"/>
  </r>
  <r>
    <x v="11"/>
    <x v="0"/>
    <x v="1"/>
    <s v="Ikke fordelt"/>
    <x v="0"/>
    <n v="2"/>
    <x v="2"/>
    <x v="2"/>
  </r>
  <r>
    <x v="11"/>
    <x v="0"/>
    <x v="2"/>
    <s v="Ikke fordelt"/>
    <x v="0"/>
    <n v="10"/>
    <x v="2"/>
    <x v="2"/>
  </r>
  <r>
    <x v="11"/>
    <x v="0"/>
    <x v="4"/>
    <s v="Ikke fordelt"/>
    <x v="0"/>
    <n v="25"/>
    <x v="2"/>
    <x v="2"/>
  </r>
  <r>
    <x v="11"/>
    <x v="0"/>
    <x v="5"/>
    <s v="Ikke fordelt"/>
    <x v="0"/>
    <n v="2"/>
    <x v="2"/>
    <x v="2"/>
  </r>
  <r>
    <x v="11"/>
    <x v="0"/>
    <x v="6"/>
    <s v="Ikke fordelt"/>
    <x v="0"/>
    <n v="146"/>
    <x v="2"/>
    <x v="2"/>
  </r>
  <r>
    <x v="11"/>
    <x v="0"/>
    <x v="7"/>
    <s v="Ikke fordelt"/>
    <x v="0"/>
    <n v="60"/>
    <x v="2"/>
    <x v="2"/>
  </r>
  <r>
    <x v="11"/>
    <x v="0"/>
    <x v="8"/>
    <s v="Ikke fordelt"/>
    <x v="0"/>
    <n v="4"/>
    <x v="2"/>
    <x v="2"/>
  </r>
  <r>
    <x v="11"/>
    <x v="0"/>
    <x v="9"/>
    <s v="Ikke fordelt"/>
    <x v="0"/>
    <n v="11"/>
    <x v="2"/>
    <x v="2"/>
  </r>
  <r>
    <x v="11"/>
    <x v="0"/>
    <x v="10"/>
    <s v="Ikke fordelt"/>
    <x v="0"/>
    <n v="5"/>
    <x v="2"/>
    <x v="2"/>
  </r>
  <r>
    <x v="11"/>
    <x v="0"/>
    <x v="11"/>
    <s v="Ikke fordelt"/>
    <x v="0"/>
    <n v="5"/>
    <x v="2"/>
    <x v="2"/>
  </r>
  <r>
    <x v="11"/>
    <x v="0"/>
    <x v="12"/>
    <s v="Ikke fordelt"/>
    <x v="0"/>
    <n v="8"/>
    <x v="2"/>
    <x v="2"/>
  </r>
  <r>
    <x v="11"/>
    <x v="0"/>
    <x v="13"/>
    <s v="Ikke fordelt"/>
    <x v="0"/>
    <n v="12"/>
    <x v="2"/>
    <x v="2"/>
  </r>
  <r>
    <x v="11"/>
    <x v="0"/>
    <x v="14"/>
    <s v="Ikke fordelt"/>
    <x v="0"/>
    <n v="9"/>
    <x v="2"/>
    <x v="2"/>
  </r>
  <r>
    <x v="11"/>
    <x v="0"/>
    <x v="15"/>
    <s v="Ikke fordelt"/>
    <x v="0"/>
    <n v="36"/>
    <x v="2"/>
    <x v="2"/>
  </r>
  <r>
    <x v="11"/>
    <x v="0"/>
    <x v="16"/>
    <s v="Ikke fordelt"/>
    <x v="0"/>
    <n v="16"/>
    <x v="2"/>
    <x v="2"/>
  </r>
  <r>
    <x v="11"/>
    <x v="0"/>
    <x v="17"/>
    <s v="Ikke fordelt"/>
    <x v="0"/>
    <n v="52"/>
    <x v="2"/>
    <x v="2"/>
  </r>
  <r>
    <x v="11"/>
    <x v="0"/>
    <x v="18"/>
    <s v="Ikke fordelt"/>
    <x v="0"/>
    <n v="38"/>
    <x v="2"/>
    <x v="2"/>
  </r>
  <r>
    <x v="11"/>
    <x v="0"/>
    <x v="19"/>
    <s v="Ikke fordelt"/>
    <x v="0"/>
    <n v="42"/>
    <x v="2"/>
    <x v="2"/>
  </r>
  <r>
    <x v="11"/>
    <x v="0"/>
    <x v="20"/>
    <s v="Ikke fordelt"/>
    <x v="0"/>
    <n v="19"/>
    <x v="2"/>
    <x v="2"/>
  </r>
  <r>
    <x v="11"/>
    <x v="0"/>
    <x v="21"/>
    <s v="Ikke fordelt"/>
    <x v="0"/>
    <n v="5"/>
    <x v="2"/>
    <x v="2"/>
  </r>
  <r>
    <x v="11"/>
    <x v="1"/>
    <x v="22"/>
    <s v="Ikke fordelt"/>
    <x v="0"/>
    <n v="10"/>
    <x v="2"/>
    <x v="2"/>
  </r>
  <r>
    <x v="11"/>
    <x v="2"/>
    <x v="23"/>
    <s v="Ikke fordelt"/>
    <x v="0"/>
    <n v="226"/>
    <x v="2"/>
    <x v="2"/>
  </r>
  <r>
    <x v="12"/>
    <x v="0"/>
    <x v="0"/>
    <s v="Ikke fordelt"/>
    <x v="0"/>
    <n v="6"/>
    <x v="2"/>
    <x v="2"/>
  </r>
  <r>
    <x v="12"/>
    <x v="0"/>
    <x v="2"/>
    <s v="Ikke fordelt"/>
    <x v="0"/>
    <n v="3"/>
    <x v="2"/>
    <x v="2"/>
  </r>
  <r>
    <x v="12"/>
    <x v="0"/>
    <x v="3"/>
    <s v="Ikke fordelt"/>
    <x v="0"/>
    <n v="2"/>
    <x v="2"/>
    <x v="2"/>
  </r>
  <r>
    <x v="12"/>
    <x v="0"/>
    <x v="4"/>
    <s v="Ikke fordelt"/>
    <x v="0"/>
    <n v="4"/>
    <x v="2"/>
    <x v="2"/>
  </r>
  <r>
    <x v="12"/>
    <x v="0"/>
    <x v="6"/>
    <s v="Ikke fordelt"/>
    <x v="0"/>
    <n v="41"/>
    <x v="2"/>
    <x v="2"/>
  </r>
  <r>
    <x v="12"/>
    <x v="0"/>
    <x v="7"/>
    <s v="Ikke fordelt"/>
    <x v="0"/>
    <n v="57"/>
    <x v="2"/>
    <x v="2"/>
  </r>
  <r>
    <x v="12"/>
    <x v="0"/>
    <x v="8"/>
    <s v="Ikke fordelt"/>
    <x v="0"/>
    <n v="17"/>
    <x v="2"/>
    <x v="2"/>
  </r>
  <r>
    <x v="12"/>
    <x v="0"/>
    <x v="9"/>
    <s v="Ikke fordelt"/>
    <x v="0"/>
    <n v="1"/>
    <x v="2"/>
    <x v="2"/>
  </r>
  <r>
    <x v="12"/>
    <x v="0"/>
    <x v="10"/>
    <s v="Ikke fordelt"/>
    <x v="0"/>
    <n v="12"/>
    <x v="2"/>
    <x v="2"/>
  </r>
  <r>
    <x v="12"/>
    <x v="0"/>
    <x v="13"/>
    <s v="Ikke fordelt"/>
    <x v="0"/>
    <n v="66"/>
    <x v="2"/>
    <x v="2"/>
  </r>
  <r>
    <x v="12"/>
    <x v="0"/>
    <x v="14"/>
    <s v="Ikke fordelt"/>
    <x v="0"/>
    <n v="25"/>
    <x v="2"/>
    <x v="2"/>
  </r>
  <r>
    <x v="12"/>
    <x v="0"/>
    <x v="15"/>
    <s v="Ikke fordelt"/>
    <x v="0"/>
    <n v="2"/>
    <x v="2"/>
    <x v="2"/>
  </r>
  <r>
    <x v="12"/>
    <x v="0"/>
    <x v="16"/>
    <s v="Ikke fordelt"/>
    <x v="0"/>
    <n v="1"/>
    <x v="2"/>
    <x v="2"/>
  </r>
  <r>
    <x v="12"/>
    <x v="0"/>
    <x v="17"/>
    <s v="Ikke fordelt"/>
    <x v="0"/>
    <n v="18"/>
    <x v="2"/>
    <x v="2"/>
  </r>
  <r>
    <x v="12"/>
    <x v="0"/>
    <x v="18"/>
    <s v="Ikke fordelt"/>
    <x v="0"/>
    <n v="17"/>
    <x v="2"/>
    <x v="2"/>
  </r>
  <r>
    <x v="12"/>
    <x v="0"/>
    <x v="19"/>
    <s v="Ikke fordelt"/>
    <x v="0"/>
    <n v="28"/>
    <x v="2"/>
    <x v="2"/>
  </r>
  <r>
    <x v="12"/>
    <x v="0"/>
    <x v="20"/>
    <s v="Ikke fordelt"/>
    <x v="0"/>
    <n v="19"/>
    <x v="2"/>
    <x v="2"/>
  </r>
  <r>
    <x v="12"/>
    <x v="0"/>
    <x v="21"/>
    <s v="Ikke fordelt"/>
    <x v="0"/>
    <n v="1"/>
    <x v="2"/>
    <x v="2"/>
  </r>
  <r>
    <x v="12"/>
    <x v="1"/>
    <x v="22"/>
    <s v="Ikke fordelt"/>
    <x v="0"/>
    <n v="2"/>
    <x v="2"/>
    <x v="2"/>
  </r>
  <r>
    <x v="12"/>
    <x v="2"/>
    <x v="23"/>
    <s v="Ikke fordelt"/>
    <x v="0"/>
    <n v="546"/>
    <x v="2"/>
    <x v="2"/>
  </r>
  <r>
    <x v="13"/>
    <x v="0"/>
    <x v="0"/>
    <s v="Ikke fordelt"/>
    <x v="1"/>
    <n v="14"/>
    <x v="2"/>
    <x v="2"/>
  </r>
  <r>
    <x v="13"/>
    <x v="0"/>
    <x v="2"/>
    <s v="Ikke fordelt"/>
    <x v="0"/>
    <n v="6"/>
    <x v="2"/>
    <x v="2"/>
  </r>
  <r>
    <x v="13"/>
    <x v="0"/>
    <x v="3"/>
    <s v="Ikke fordelt"/>
    <x v="0"/>
    <n v="1"/>
    <x v="2"/>
    <x v="2"/>
  </r>
  <r>
    <x v="13"/>
    <x v="0"/>
    <x v="3"/>
    <s v="Ikke fordelt"/>
    <x v="1"/>
    <n v="8"/>
    <x v="2"/>
    <x v="2"/>
  </r>
  <r>
    <x v="13"/>
    <x v="0"/>
    <x v="4"/>
    <s v="Ikke fordelt"/>
    <x v="0"/>
    <n v="2"/>
    <x v="2"/>
    <x v="2"/>
  </r>
  <r>
    <x v="13"/>
    <x v="0"/>
    <x v="4"/>
    <s v="Ikke fordelt"/>
    <x v="1"/>
    <n v="3"/>
    <x v="2"/>
    <x v="2"/>
  </r>
  <r>
    <x v="13"/>
    <x v="0"/>
    <x v="5"/>
    <s v="Ikke fordelt"/>
    <x v="1"/>
    <n v="3"/>
    <x v="2"/>
    <x v="2"/>
  </r>
  <r>
    <x v="13"/>
    <x v="0"/>
    <x v="6"/>
    <s v="Ikke fordelt"/>
    <x v="0"/>
    <n v="6"/>
    <x v="2"/>
    <x v="2"/>
  </r>
  <r>
    <x v="13"/>
    <x v="0"/>
    <x v="6"/>
    <s v="Ikke fordelt"/>
    <x v="1"/>
    <n v="6"/>
    <x v="2"/>
    <x v="2"/>
  </r>
  <r>
    <x v="13"/>
    <x v="0"/>
    <x v="7"/>
    <s v="Ikke fordelt"/>
    <x v="0"/>
    <n v="33"/>
    <x v="2"/>
    <x v="2"/>
  </r>
  <r>
    <x v="13"/>
    <x v="0"/>
    <x v="7"/>
    <s v="Ikke fordelt"/>
    <x v="1"/>
    <n v="7"/>
    <x v="2"/>
    <x v="2"/>
  </r>
  <r>
    <x v="13"/>
    <x v="0"/>
    <x v="8"/>
    <s v="Ikke fordelt"/>
    <x v="1"/>
    <n v="198"/>
    <x v="2"/>
    <x v="2"/>
  </r>
  <r>
    <x v="13"/>
    <x v="0"/>
    <x v="9"/>
    <s v="Ikke fordelt"/>
    <x v="0"/>
    <n v="2"/>
    <x v="2"/>
    <x v="2"/>
  </r>
  <r>
    <x v="13"/>
    <x v="0"/>
    <x v="9"/>
    <s v="Ikke fordelt"/>
    <x v="1"/>
    <n v="10"/>
    <x v="2"/>
    <x v="2"/>
  </r>
  <r>
    <x v="13"/>
    <x v="0"/>
    <x v="10"/>
    <s v="Ikke fordelt"/>
    <x v="0"/>
    <n v="5"/>
    <x v="2"/>
    <x v="2"/>
  </r>
  <r>
    <x v="13"/>
    <x v="0"/>
    <x v="10"/>
    <s v="Ikke fordelt"/>
    <x v="1"/>
    <n v="12"/>
    <x v="2"/>
    <x v="2"/>
  </r>
  <r>
    <x v="13"/>
    <x v="0"/>
    <x v="11"/>
    <s v="Ikke fordelt"/>
    <x v="0"/>
    <n v="3"/>
    <x v="2"/>
    <x v="2"/>
  </r>
  <r>
    <x v="13"/>
    <x v="0"/>
    <x v="11"/>
    <s v="Ikke fordelt"/>
    <x v="1"/>
    <n v="7"/>
    <x v="2"/>
    <x v="2"/>
  </r>
  <r>
    <x v="13"/>
    <x v="0"/>
    <x v="12"/>
    <s v="Ikke fordelt"/>
    <x v="0"/>
    <n v="10"/>
    <x v="2"/>
    <x v="2"/>
  </r>
  <r>
    <x v="13"/>
    <x v="0"/>
    <x v="12"/>
    <s v="Ikke fordelt"/>
    <x v="1"/>
    <n v="11"/>
    <x v="2"/>
    <x v="2"/>
  </r>
  <r>
    <x v="13"/>
    <x v="0"/>
    <x v="13"/>
    <s v="Ikke fordelt"/>
    <x v="1"/>
    <n v="2"/>
    <x v="2"/>
    <x v="2"/>
  </r>
  <r>
    <x v="13"/>
    <x v="0"/>
    <x v="15"/>
    <s v="Ikke fordelt"/>
    <x v="0"/>
    <n v="2"/>
    <x v="2"/>
    <x v="2"/>
  </r>
  <r>
    <x v="13"/>
    <x v="0"/>
    <x v="16"/>
    <s v="Ikke fordelt"/>
    <x v="0"/>
    <n v="2"/>
    <x v="2"/>
    <x v="2"/>
  </r>
  <r>
    <x v="13"/>
    <x v="0"/>
    <x v="16"/>
    <s v="Ikke fordelt"/>
    <x v="1"/>
    <n v="24"/>
    <x v="2"/>
    <x v="2"/>
  </r>
  <r>
    <x v="13"/>
    <x v="0"/>
    <x v="17"/>
    <s v="Ikke fordelt"/>
    <x v="0"/>
    <n v="17"/>
    <x v="2"/>
    <x v="2"/>
  </r>
  <r>
    <x v="13"/>
    <x v="0"/>
    <x v="17"/>
    <s v="Ikke fordelt"/>
    <x v="1"/>
    <n v="5"/>
    <x v="2"/>
    <x v="2"/>
  </r>
  <r>
    <x v="13"/>
    <x v="0"/>
    <x v="18"/>
    <s v="Ikke fordelt"/>
    <x v="0"/>
    <n v="6"/>
    <x v="2"/>
    <x v="2"/>
  </r>
  <r>
    <x v="13"/>
    <x v="0"/>
    <x v="18"/>
    <s v="Ikke fordelt"/>
    <x v="1"/>
    <n v="9"/>
    <x v="2"/>
    <x v="2"/>
  </r>
  <r>
    <x v="13"/>
    <x v="0"/>
    <x v="19"/>
    <s v="Ikke fordelt"/>
    <x v="0"/>
    <n v="9"/>
    <x v="2"/>
    <x v="2"/>
  </r>
  <r>
    <x v="13"/>
    <x v="0"/>
    <x v="19"/>
    <s v="Ikke fordelt"/>
    <x v="1"/>
    <n v="12"/>
    <x v="2"/>
    <x v="2"/>
  </r>
  <r>
    <x v="13"/>
    <x v="0"/>
    <x v="20"/>
    <s v="Ikke fordelt"/>
    <x v="0"/>
    <n v="3"/>
    <x v="2"/>
    <x v="2"/>
  </r>
  <r>
    <x v="13"/>
    <x v="0"/>
    <x v="20"/>
    <s v="Ikke fordelt"/>
    <x v="1"/>
    <n v="151"/>
    <x v="2"/>
    <x v="2"/>
  </r>
  <r>
    <x v="13"/>
    <x v="0"/>
    <x v="21"/>
    <s v="Ikke fordelt"/>
    <x v="0"/>
    <n v="1"/>
    <x v="2"/>
    <x v="2"/>
  </r>
  <r>
    <x v="13"/>
    <x v="0"/>
    <x v="21"/>
    <s v="Ikke fordelt"/>
    <x v="1"/>
    <n v="3"/>
    <x v="2"/>
    <x v="2"/>
  </r>
  <r>
    <x v="13"/>
    <x v="1"/>
    <x v="22"/>
    <s v="Ikke fordelt"/>
    <x v="0"/>
    <n v="15"/>
    <x v="2"/>
    <x v="2"/>
  </r>
  <r>
    <x v="13"/>
    <x v="2"/>
    <x v="23"/>
    <s v="Ikke fordelt"/>
    <x v="0"/>
    <n v="286"/>
    <x v="2"/>
    <x v="2"/>
  </r>
  <r>
    <x v="14"/>
    <x v="0"/>
    <x v="0"/>
    <s v="Ikke fordelt"/>
    <x v="0"/>
    <n v="1"/>
    <x v="2"/>
    <x v="2"/>
  </r>
  <r>
    <x v="14"/>
    <x v="0"/>
    <x v="0"/>
    <s v="Ikke fordelt"/>
    <x v="1"/>
    <n v="22"/>
    <x v="2"/>
    <x v="2"/>
  </r>
  <r>
    <x v="14"/>
    <x v="0"/>
    <x v="1"/>
    <s v="Ikke fordelt"/>
    <x v="1"/>
    <n v="2"/>
    <x v="2"/>
    <x v="2"/>
  </r>
  <r>
    <x v="14"/>
    <x v="0"/>
    <x v="2"/>
    <s v="Ikke fordelt"/>
    <x v="0"/>
    <n v="2"/>
    <x v="2"/>
    <x v="2"/>
  </r>
  <r>
    <x v="14"/>
    <x v="0"/>
    <x v="2"/>
    <s v="Ikke fordelt"/>
    <x v="1"/>
    <n v="3"/>
    <x v="2"/>
    <x v="2"/>
  </r>
  <r>
    <x v="14"/>
    <x v="0"/>
    <x v="3"/>
    <s v="Ikke fordelt"/>
    <x v="0"/>
    <n v="9"/>
    <x v="2"/>
    <x v="2"/>
  </r>
  <r>
    <x v="14"/>
    <x v="0"/>
    <x v="3"/>
    <s v="Ikke fordelt"/>
    <x v="1"/>
    <n v="9"/>
    <x v="2"/>
    <x v="2"/>
  </r>
  <r>
    <x v="14"/>
    <x v="0"/>
    <x v="4"/>
    <s v="Ikke fordelt"/>
    <x v="1"/>
    <n v="5"/>
    <x v="2"/>
    <x v="2"/>
  </r>
  <r>
    <x v="14"/>
    <x v="0"/>
    <x v="6"/>
    <s v="Ikke fordelt"/>
    <x v="0"/>
    <n v="29"/>
    <x v="2"/>
    <x v="2"/>
  </r>
  <r>
    <x v="14"/>
    <x v="0"/>
    <x v="6"/>
    <s v="Ikke fordelt"/>
    <x v="1"/>
    <n v="49"/>
    <x v="2"/>
    <x v="2"/>
  </r>
  <r>
    <x v="14"/>
    <x v="0"/>
    <x v="7"/>
    <s v="Ikke fordelt"/>
    <x v="0"/>
    <n v="1"/>
    <x v="2"/>
    <x v="2"/>
  </r>
  <r>
    <x v="14"/>
    <x v="0"/>
    <x v="7"/>
    <s v="Ikke fordelt"/>
    <x v="1"/>
    <n v="3"/>
    <x v="2"/>
    <x v="2"/>
  </r>
  <r>
    <x v="14"/>
    <x v="0"/>
    <x v="8"/>
    <s v="Ikke fordelt"/>
    <x v="0"/>
    <n v="4"/>
    <x v="2"/>
    <x v="2"/>
  </r>
  <r>
    <x v="14"/>
    <x v="0"/>
    <x v="8"/>
    <s v="Ikke fordelt"/>
    <x v="1"/>
    <n v="9"/>
    <x v="2"/>
    <x v="2"/>
  </r>
  <r>
    <x v="14"/>
    <x v="0"/>
    <x v="9"/>
    <s v="Ikke fordelt"/>
    <x v="0"/>
    <n v="1"/>
    <x v="2"/>
    <x v="2"/>
  </r>
  <r>
    <x v="14"/>
    <x v="0"/>
    <x v="9"/>
    <s v="Ikke fordelt"/>
    <x v="1"/>
    <n v="9"/>
    <x v="2"/>
    <x v="2"/>
  </r>
  <r>
    <x v="14"/>
    <x v="0"/>
    <x v="10"/>
    <s v="Ikke fordelt"/>
    <x v="0"/>
    <n v="1"/>
    <x v="2"/>
    <x v="2"/>
  </r>
  <r>
    <x v="14"/>
    <x v="0"/>
    <x v="10"/>
    <s v="Ikke fordelt"/>
    <x v="1"/>
    <n v="5"/>
    <x v="2"/>
    <x v="2"/>
  </r>
  <r>
    <x v="14"/>
    <x v="0"/>
    <x v="12"/>
    <s v="Ikke fordelt"/>
    <x v="0"/>
    <n v="2"/>
    <x v="2"/>
    <x v="2"/>
  </r>
  <r>
    <x v="14"/>
    <x v="0"/>
    <x v="12"/>
    <s v="Ikke fordelt"/>
    <x v="1"/>
    <n v="8"/>
    <x v="2"/>
    <x v="2"/>
  </r>
  <r>
    <x v="14"/>
    <x v="0"/>
    <x v="14"/>
    <s v="Ikke fordelt"/>
    <x v="0"/>
    <n v="1"/>
    <x v="2"/>
    <x v="2"/>
  </r>
  <r>
    <x v="14"/>
    <x v="0"/>
    <x v="15"/>
    <s v="Ikke fordelt"/>
    <x v="0"/>
    <n v="1"/>
    <x v="2"/>
    <x v="2"/>
  </r>
  <r>
    <x v="14"/>
    <x v="0"/>
    <x v="15"/>
    <s v="Ikke fordelt"/>
    <x v="1"/>
    <n v="1"/>
    <x v="2"/>
    <x v="2"/>
  </r>
  <r>
    <x v="14"/>
    <x v="0"/>
    <x v="16"/>
    <s v="Ikke fordelt"/>
    <x v="0"/>
    <n v="9"/>
    <x v="2"/>
    <x v="2"/>
  </r>
  <r>
    <x v="14"/>
    <x v="0"/>
    <x v="16"/>
    <s v="Ikke fordelt"/>
    <x v="1"/>
    <n v="3"/>
    <x v="2"/>
    <x v="2"/>
  </r>
  <r>
    <x v="14"/>
    <x v="0"/>
    <x v="17"/>
    <s v="Ikke fordelt"/>
    <x v="0"/>
    <n v="21"/>
    <x v="2"/>
    <x v="2"/>
  </r>
  <r>
    <x v="14"/>
    <x v="0"/>
    <x v="17"/>
    <s v="Ikke fordelt"/>
    <x v="1"/>
    <n v="14"/>
    <x v="2"/>
    <x v="2"/>
  </r>
  <r>
    <x v="14"/>
    <x v="0"/>
    <x v="18"/>
    <s v="Ikke fordelt"/>
    <x v="0"/>
    <n v="12"/>
    <x v="2"/>
    <x v="2"/>
  </r>
  <r>
    <x v="14"/>
    <x v="0"/>
    <x v="18"/>
    <s v="Ikke fordelt"/>
    <x v="1"/>
    <n v="5"/>
    <x v="2"/>
    <x v="2"/>
  </r>
  <r>
    <x v="14"/>
    <x v="0"/>
    <x v="19"/>
    <s v="Ikke fordelt"/>
    <x v="0"/>
    <n v="7"/>
    <x v="2"/>
    <x v="2"/>
  </r>
  <r>
    <x v="14"/>
    <x v="0"/>
    <x v="19"/>
    <s v="Ikke fordelt"/>
    <x v="1"/>
    <n v="37"/>
    <x v="2"/>
    <x v="2"/>
  </r>
  <r>
    <x v="14"/>
    <x v="0"/>
    <x v="20"/>
    <s v="Ikke fordelt"/>
    <x v="0"/>
    <n v="2"/>
    <x v="2"/>
    <x v="2"/>
  </r>
  <r>
    <x v="14"/>
    <x v="0"/>
    <x v="20"/>
    <s v="Ikke fordelt"/>
    <x v="1"/>
    <n v="166"/>
    <x v="2"/>
    <x v="2"/>
  </r>
  <r>
    <x v="14"/>
    <x v="0"/>
    <x v="21"/>
    <s v="Ikke fordelt"/>
    <x v="0"/>
    <n v="1"/>
    <x v="2"/>
    <x v="2"/>
  </r>
  <r>
    <x v="14"/>
    <x v="0"/>
    <x v="21"/>
    <s v="Ikke fordelt"/>
    <x v="1"/>
    <n v="17"/>
    <x v="2"/>
    <x v="2"/>
  </r>
  <r>
    <x v="14"/>
    <x v="2"/>
    <x v="23"/>
    <s v="Ikke fordelt"/>
    <x v="0"/>
    <n v="494"/>
    <x v="2"/>
    <x v="2"/>
  </r>
  <r>
    <x v="15"/>
    <x v="0"/>
    <x v="0"/>
    <s v="Ikke fordelt"/>
    <x v="1"/>
    <n v="2"/>
    <x v="2"/>
    <x v="2"/>
  </r>
  <r>
    <x v="15"/>
    <x v="0"/>
    <x v="1"/>
    <s v="Ikke fordelt"/>
    <x v="0"/>
    <n v="17"/>
    <x v="2"/>
    <x v="2"/>
  </r>
  <r>
    <x v="15"/>
    <x v="0"/>
    <x v="2"/>
    <s v="Ikke fordelt"/>
    <x v="0"/>
    <n v="3"/>
    <x v="2"/>
    <x v="2"/>
  </r>
  <r>
    <x v="15"/>
    <x v="0"/>
    <x v="2"/>
    <s v="Ikke fordelt"/>
    <x v="1"/>
    <n v="3"/>
    <x v="2"/>
    <x v="2"/>
  </r>
  <r>
    <x v="15"/>
    <x v="0"/>
    <x v="3"/>
    <s v="Ikke fordelt"/>
    <x v="0"/>
    <n v="9"/>
    <x v="2"/>
    <x v="2"/>
  </r>
  <r>
    <x v="15"/>
    <x v="0"/>
    <x v="3"/>
    <s v="Ikke fordelt"/>
    <x v="1"/>
    <n v="4"/>
    <x v="2"/>
    <x v="2"/>
  </r>
  <r>
    <x v="15"/>
    <x v="0"/>
    <x v="4"/>
    <s v="Ikke fordelt"/>
    <x v="0"/>
    <n v="3"/>
    <x v="2"/>
    <x v="2"/>
  </r>
  <r>
    <x v="15"/>
    <x v="0"/>
    <x v="6"/>
    <s v="Ikke fordelt"/>
    <x v="0"/>
    <n v="81"/>
    <x v="2"/>
    <x v="2"/>
  </r>
  <r>
    <x v="15"/>
    <x v="0"/>
    <x v="6"/>
    <s v="Ikke fordelt"/>
    <x v="1"/>
    <n v="10"/>
    <x v="2"/>
    <x v="2"/>
  </r>
  <r>
    <x v="15"/>
    <x v="0"/>
    <x v="7"/>
    <s v="Ikke fordelt"/>
    <x v="0"/>
    <n v="13"/>
    <x v="2"/>
    <x v="2"/>
  </r>
  <r>
    <x v="15"/>
    <x v="0"/>
    <x v="7"/>
    <s v="Ikke fordelt"/>
    <x v="1"/>
    <n v="2"/>
    <x v="2"/>
    <x v="2"/>
  </r>
  <r>
    <x v="15"/>
    <x v="0"/>
    <x v="8"/>
    <s v="Ikke fordelt"/>
    <x v="0"/>
    <n v="13"/>
    <x v="2"/>
    <x v="2"/>
  </r>
  <r>
    <x v="15"/>
    <x v="0"/>
    <x v="8"/>
    <s v="Ikke fordelt"/>
    <x v="1"/>
    <n v="3"/>
    <x v="2"/>
    <x v="2"/>
  </r>
  <r>
    <x v="15"/>
    <x v="0"/>
    <x v="9"/>
    <s v="Ikke fordelt"/>
    <x v="0"/>
    <n v="85"/>
    <x v="2"/>
    <x v="2"/>
  </r>
  <r>
    <x v="15"/>
    <x v="0"/>
    <x v="9"/>
    <s v="Ikke fordelt"/>
    <x v="1"/>
    <n v="1"/>
    <x v="2"/>
    <x v="2"/>
  </r>
  <r>
    <x v="15"/>
    <x v="0"/>
    <x v="10"/>
    <s v="Ikke fordelt"/>
    <x v="0"/>
    <n v="17"/>
    <x v="2"/>
    <x v="2"/>
  </r>
  <r>
    <x v="15"/>
    <x v="0"/>
    <x v="11"/>
    <s v="Ikke fordelt"/>
    <x v="0"/>
    <n v="21"/>
    <x v="2"/>
    <x v="2"/>
  </r>
  <r>
    <x v="15"/>
    <x v="0"/>
    <x v="12"/>
    <s v="Ikke fordelt"/>
    <x v="0"/>
    <n v="14"/>
    <x v="2"/>
    <x v="2"/>
  </r>
  <r>
    <x v="15"/>
    <x v="0"/>
    <x v="13"/>
    <s v="Ikke fordelt"/>
    <x v="0"/>
    <n v="33"/>
    <x v="2"/>
    <x v="2"/>
  </r>
  <r>
    <x v="15"/>
    <x v="0"/>
    <x v="13"/>
    <s v="Ikke fordelt"/>
    <x v="1"/>
    <n v="35"/>
    <x v="2"/>
    <x v="2"/>
  </r>
  <r>
    <x v="15"/>
    <x v="0"/>
    <x v="14"/>
    <s v="Ikke fordelt"/>
    <x v="0"/>
    <n v="88"/>
    <x v="2"/>
    <x v="2"/>
  </r>
  <r>
    <x v="15"/>
    <x v="0"/>
    <x v="14"/>
    <s v="Ikke fordelt"/>
    <x v="1"/>
    <n v="35"/>
    <x v="2"/>
    <x v="2"/>
  </r>
  <r>
    <x v="15"/>
    <x v="0"/>
    <x v="15"/>
    <s v="Ikke fordelt"/>
    <x v="0"/>
    <n v="2"/>
    <x v="2"/>
    <x v="2"/>
  </r>
  <r>
    <x v="15"/>
    <x v="0"/>
    <x v="15"/>
    <s v="Ikke fordelt"/>
    <x v="1"/>
    <n v="4"/>
    <x v="2"/>
    <x v="2"/>
  </r>
  <r>
    <x v="15"/>
    <x v="0"/>
    <x v="16"/>
    <s v="Ikke fordelt"/>
    <x v="0"/>
    <n v="4"/>
    <x v="2"/>
    <x v="2"/>
  </r>
  <r>
    <x v="15"/>
    <x v="0"/>
    <x v="16"/>
    <s v="Ikke fordelt"/>
    <x v="1"/>
    <n v="2"/>
    <x v="2"/>
    <x v="2"/>
  </r>
  <r>
    <x v="15"/>
    <x v="0"/>
    <x v="17"/>
    <s v="Ikke fordelt"/>
    <x v="0"/>
    <n v="22"/>
    <x v="2"/>
    <x v="2"/>
  </r>
  <r>
    <x v="15"/>
    <x v="0"/>
    <x v="17"/>
    <s v="Ikke fordelt"/>
    <x v="1"/>
    <n v="6"/>
    <x v="2"/>
    <x v="2"/>
  </r>
  <r>
    <x v="15"/>
    <x v="0"/>
    <x v="18"/>
    <s v="Ikke fordelt"/>
    <x v="0"/>
    <n v="66"/>
    <x v="2"/>
    <x v="2"/>
  </r>
  <r>
    <x v="15"/>
    <x v="0"/>
    <x v="18"/>
    <s v="Ikke fordelt"/>
    <x v="1"/>
    <n v="8"/>
    <x v="2"/>
    <x v="2"/>
  </r>
  <r>
    <x v="15"/>
    <x v="0"/>
    <x v="19"/>
    <s v="Ikke fordelt"/>
    <x v="0"/>
    <n v="11"/>
    <x v="2"/>
    <x v="2"/>
  </r>
  <r>
    <x v="15"/>
    <x v="0"/>
    <x v="19"/>
    <s v="Ikke fordelt"/>
    <x v="1"/>
    <n v="21"/>
    <x v="2"/>
    <x v="2"/>
  </r>
  <r>
    <x v="15"/>
    <x v="0"/>
    <x v="20"/>
    <s v="Ikke fordelt"/>
    <x v="0"/>
    <n v="6"/>
    <x v="2"/>
    <x v="2"/>
  </r>
  <r>
    <x v="15"/>
    <x v="0"/>
    <x v="20"/>
    <s v="Ikke fordelt"/>
    <x v="1"/>
    <n v="8"/>
    <x v="2"/>
    <x v="2"/>
  </r>
  <r>
    <x v="15"/>
    <x v="0"/>
    <x v="21"/>
    <s v="Ikke fordelt"/>
    <x v="0"/>
    <n v="2"/>
    <x v="2"/>
    <x v="2"/>
  </r>
  <r>
    <x v="15"/>
    <x v="0"/>
    <x v="21"/>
    <s v="Ikke fordelt"/>
    <x v="1"/>
    <n v="7"/>
    <x v="2"/>
    <x v="2"/>
  </r>
  <r>
    <x v="15"/>
    <x v="1"/>
    <x v="22"/>
    <s v="Ikke fordelt"/>
    <x v="0"/>
    <n v="42"/>
    <x v="2"/>
    <x v="2"/>
  </r>
  <r>
    <x v="15"/>
    <x v="2"/>
    <x v="23"/>
    <s v="Ikke fordelt"/>
    <x v="0"/>
    <n v="322"/>
    <x v="2"/>
    <x v="2"/>
  </r>
  <r>
    <x v="16"/>
    <x v="0"/>
    <x v="0"/>
    <s v="Ikke fordelt"/>
    <x v="0"/>
    <n v="25"/>
    <x v="2"/>
    <x v="2"/>
  </r>
  <r>
    <x v="16"/>
    <x v="0"/>
    <x v="0"/>
    <s v="Ikke fordelt"/>
    <x v="1"/>
    <n v="6"/>
    <x v="2"/>
    <x v="2"/>
  </r>
  <r>
    <x v="16"/>
    <x v="0"/>
    <x v="1"/>
    <s v="Ikke fordelt"/>
    <x v="0"/>
    <n v="15"/>
    <x v="2"/>
    <x v="2"/>
  </r>
  <r>
    <x v="16"/>
    <x v="0"/>
    <x v="2"/>
    <s v="Ikke fordelt"/>
    <x v="0"/>
    <n v="9"/>
    <x v="2"/>
    <x v="2"/>
  </r>
  <r>
    <x v="16"/>
    <x v="0"/>
    <x v="3"/>
    <s v="Ikke fordelt"/>
    <x v="0"/>
    <n v="4"/>
    <x v="2"/>
    <x v="2"/>
  </r>
  <r>
    <x v="16"/>
    <x v="0"/>
    <x v="3"/>
    <s v="Ikke fordelt"/>
    <x v="1"/>
    <n v="3"/>
    <x v="2"/>
    <x v="2"/>
  </r>
  <r>
    <x v="16"/>
    <x v="0"/>
    <x v="4"/>
    <s v="Ikke fordelt"/>
    <x v="0"/>
    <n v="1"/>
    <x v="2"/>
    <x v="2"/>
  </r>
  <r>
    <x v="16"/>
    <x v="0"/>
    <x v="4"/>
    <s v="Ikke fordelt"/>
    <x v="1"/>
    <n v="1"/>
    <x v="2"/>
    <x v="2"/>
  </r>
  <r>
    <x v="16"/>
    <x v="0"/>
    <x v="6"/>
    <s v="Ikke fordelt"/>
    <x v="0"/>
    <n v="3"/>
    <x v="2"/>
    <x v="2"/>
  </r>
  <r>
    <x v="16"/>
    <x v="0"/>
    <x v="7"/>
    <s v="Ikke fordelt"/>
    <x v="0"/>
    <n v="8"/>
    <x v="2"/>
    <x v="2"/>
  </r>
  <r>
    <x v="16"/>
    <x v="0"/>
    <x v="7"/>
    <s v="Ikke fordelt"/>
    <x v="1"/>
    <n v="1"/>
    <x v="2"/>
    <x v="2"/>
  </r>
  <r>
    <x v="16"/>
    <x v="0"/>
    <x v="8"/>
    <s v="Ikke fordelt"/>
    <x v="0"/>
    <n v="23"/>
    <x v="2"/>
    <x v="2"/>
  </r>
  <r>
    <x v="16"/>
    <x v="0"/>
    <x v="8"/>
    <s v="Ikke fordelt"/>
    <x v="1"/>
    <n v="6"/>
    <x v="2"/>
    <x v="2"/>
  </r>
  <r>
    <x v="16"/>
    <x v="0"/>
    <x v="9"/>
    <s v="Ikke fordelt"/>
    <x v="0"/>
    <n v="9"/>
    <x v="2"/>
    <x v="2"/>
  </r>
  <r>
    <x v="16"/>
    <x v="0"/>
    <x v="9"/>
    <s v="Ikke fordelt"/>
    <x v="1"/>
    <n v="1"/>
    <x v="2"/>
    <x v="2"/>
  </r>
  <r>
    <x v="16"/>
    <x v="0"/>
    <x v="10"/>
    <s v="Ikke fordelt"/>
    <x v="0"/>
    <n v="25"/>
    <x v="2"/>
    <x v="2"/>
  </r>
  <r>
    <x v="16"/>
    <x v="0"/>
    <x v="10"/>
    <s v="Ikke fordelt"/>
    <x v="1"/>
    <n v="8"/>
    <x v="2"/>
    <x v="2"/>
  </r>
  <r>
    <x v="16"/>
    <x v="0"/>
    <x v="11"/>
    <s v="Ikke fordelt"/>
    <x v="0"/>
    <n v="20"/>
    <x v="2"/>
    <x v="2"/>
  </r>
  <r>
    <x v="16"/>
    <x v="0"/>
    <x v="11"/>
    <s v="Ikke fordelt"/>
    <x v="1"/>
    <n v="16"/>
    <x v="2"/>
    <x v="2"/>
  </r>
  <r>
    <x v="16"/>
    <x v="0"/>
    <x v="12"/>
    <s v="Ikke fordelt"/>
    <x v="0"/>
    <n v="33"/>
    <x v="2"/>
    <x v="2"/>
  </r>
  <r>
    <x v="16"/>
    <x v="0"/>
    <x v="12"/>
    <s v="Ikke fordelt"/>
    <x v="1"/>
    <n v="15"/>
    <x v="2"/>
    <x v="2"/>
  </r>
  <r>
    <x v="16"/>
    <x v="0"/>
    <x v="13"/>
    <s v="Ikke fordelt"/>
    <x v="0"/>
    <n v="6"/>
    <x v="2"/>
    <x v="2"/>
  </r>
  <r>
    <x v="16"/>
    <x v="0"/>
    <x v="14"/>
    <s v="Ikke fordelt"/>
    <x v="0"/>
    <n v="14"/>
    <x v="2"/>
    <x v="2"/>
  </r>
  <r>
    <x v="16"/>
    <x v="0"/>
    <x v="14"/>
    <s v="Ikke fordelt"/>
    <x v="1"/>
    <n v="1"/>
    <x v="2"/>
    <x v="2"/>
  </r>
  <r>
    <x v="16"/>
    <x v="0"/>
    <x v="15"/>
    <s v="Ikke fordelt"/>
    <x v="0"/>
    <n v="10"/>
    <x v="2"/>
    <x v="2"/>
  </r>
  <r>
    <x v="16"/>
    <x v="0"/>
    <x v="16"/>
    <s v="Ikke fordelt"/>
    <x v="0"/>
    <n v="4"/>
    <x v="2"/>
    <x v="2"/>
  </r>
  <r>
    <x v="16"/>
    <x v="0"/>
    <x v="17"/>
    <s v="Ikke fordelt"/>
    <x v="0"/>
    <n v="18"/>
    <x v="2"/>
    <x v="2"/>
  </r>
  <r>
    <x v="16"/>
    <x v="0"/>
    <x v="17"/>
    <s v="Ikke fordelt"/>
    <x v="1"/>
    <n v="15"/>
    <x v="2"/>
    <x v="2"/>
  </r>
  <r>
    <x v="16"/>
    <x v="0"/>
    <x v="18"/>
    <s v="Ikke fordelt"/>
    <x v="0"/>
    <n v="21"/>
    <x v="2"/>
    <x v="2"/>
  </r>
  <r>
    <x v="16"/>
    <x v="0"/>
    <x v="18"/>
    <s v="Ikke fordelt"/>
    <x v="1"/>
    <n v="8"/>
    <x v="2"/>
    <x v="2"/>
  </r>
  <r>
    <x v="16"/>
    <x v="0"/>
    <x v="19"/>
    <s v="Ikke fordelt"/>
    <x v="0"/>
    <n v="14"/>
    <x v="2"/>
    <x v="2"/>
  </r>
  <r>
    <x v="16"/>
    <x v="0"/>
    <x v="19"/>
    <s v="Ikke fordelt"/>
    <x v="1"/>
    <n v="25"/>
    <x v="2"/>
    <x v="2"/>
  </r>
  <r>
    <x v="16"/>
    <x v="0"/>
    <x v="20"/>
    <s v="Ikke fordelt"/>
    <x v="0"/>
    <n v="13"/>
    <x v="2"/>
    <x v="2"/>
  </r>
  <r>
    <x v="16"/>
    <x v="0"/>
    <x v="20"/>
    <s v="Ikke fordelt"/>
    <x v="1"/>
    <n v="11"/>
    <x v="2"/>
    <x v="2"/>
  </r>
  <r>
    <x v="16"/>
    <x v="0"/>
    <x v="21"/>
    <s v="Ikke fordelt"/>
    <x v="0"/>
    <n v="20"/>
    <x v="2"/>
    <x v="2"/>
  </r>
  <r>
    <x v="16"/>
    <x v="0"/>
    <x v="21"/>
    <s v="Ikke fordelt"/>
    <x v="1"/>
    <n v="42"/>
    <x v="2"/>
    <x v="2"/>
  </r>
  <r>
    <x v="16"/>
    <x v="3"/>
    <x v="24"/>
    <s v="Ikke fordelt"/>
    <x v="1"/>
    <n v="5.7"/>
    <x v="2"/>
    <x v="2"/>
  </r>
  <r>
    <x v="16"/>
    <x v="3"/>
    <x v="25"/>
    <s v="Ikke fordelt"/>
    <x v="0"/>
    <n v="17"/>
    <x v="2"/>
    <x v="2"/>
  </r>
  <r>
    <x v="16"/>
    <x v="3"/>
    <x v="25"/>
    <s v="Ikke fordelt"/>
    <x v="1"/>
    <n v="8"/>
    <x v="2"/>
    <x v="2"/>
  </r>
  <r>
    <x v="16"/>
    <x v="3"/>
    <x v="26"/>
    <s v="Ikke fordelt"/>
    <x v="0"/>
    <n v="33.799999999999997"/>
    <x v="2"/>
    <x v="2"/>
  </r>
  <r>
    <x v="16"/>
    <x v="3"/>
    <x v="26"/>
    <s v="Ikke fordelt"/>
    <x v="1"/>
    <n v="59.4"/>
    <x v="2"/>
    <x v="2"/>
  </r>
  <r>
    <x v="16"/>
    <x v="3"/>
    <x v="27"/>
    <s v="Ikke fordelt"/>
    <x v="0"/>
    <n v="2.7"/>
    <x v="2"/>
    <x v="2"/>
  </r>
  <r>
    <x v="16"/>
    <x v="3"/>
    <x v="27"/>
    <s v="Ikke fordelt"/>
    <x v="1"/>
    <n v="19.7"/>
    <x v="2"/>
    <x v="2"/>
  </r>
  <r>
    <x v="16"/>
    <x v="3"/>
    <x v="28"/>
    <s v="Ikke fordelt"/>
    <x v="0"/>
    <n v="11"/>
    <x v="2"/>
    <x v="2"/>
  </r>
  <r>
    <x v="16"/>
    <x v="3"/>
    <x v="29"/>
    <s v="Ikke fordelt"/>
    <x v="0"/>
    <n v="0.5"/>
    <x v="2"/>
    <x v="2"/>
  </r>
  <r>
    <x v="16"/>
    <x v="3"/>
    <x v="29"/>
    <s v="Ikke fordelt"/>
    <x v="1"/>
    <n v="5.3"/>
    <x v="2"/>
    <x v="2"/>
  </r>
  <r>
    <x v="16"/>
    <x v="3"/>
    <x v="30"/>
    <s v="Ikke fordelt"/>
    <x v="0"/>
    <n v="2.1"/>
    <x v="2"/>
    <x v="2"/>
  </r>
  <r>
    <x v="16"/>
    <x v="3"/>
    <x v="31"/>
    <s v="Ikke fordelt"/>
    <x v="0"/>
    <n v="2"/>
    <x v="2"/>
    <x v="2"/>
  </r>
  <r>
    <x v="16"/>
    <x v="3"/>
    <x v="31"/>
    <s v="Ikke fordelt"/>
    <x v="1"/>
    <n v="40"/>
    <x v="2"/>
    <x v="2"/>
  </r>
  <r>
    <x v="16"/>
    <x v="3"/>
    <x v="32"/>
    <s v="Ikke fordelt"/>
    <x v="0"/>
    <n v="0.7"/>
    <x v="2"/>
    <x v="2"/>
  </r>
  <r>
    <x v="16"/>
    <x v="3"/>
    <x v="32"/>
    <s v="Ikke fordelt"/>
    <x v="1"/>
    <n v="1.5"/>
    <x v="2"/>
    <x v="2"/>
  </r>
  <r>
    <x v="16"/>
    <x v="3"/>
    <x v="33"/>
    <s v="Ikke fordelt"/>
    <x v="0"/>
    <n v="11.2"/>
    <x v="2"/>
    <x v="2"/>
  </r>
  <r>
    <x v="16"/>
    <x v="3"/>
    <x v="33"/>
    <s v="Ikke fordelt"/>
    <x v="1"/>
    <n v="9.3000000000000007"/>
    <x v="2"/>
    <x v="2"/>
  </r>
  <r>
    <x v="16"/>
    <x v="3"/>
    <x v="34"/>
    <s v="Ikke fordelt"/>
    <x v="0"/>
    <n v="14.5"/>
    <x v="2"/>
    <x v="2"/>
  </r>
  <r>
    <x v="16"/>
    <x v="3"/>
    <x v="35"/>
    <s v="Ikke fordelt"/>
    <x v="0"/>
    <n v="8.1999999999999993"/>
    <x v="2"/>
    <x v="2"/>
  </r>
  <r>
    <x v="16"/>
    <x v="3"/>
    <x v="35"/>
    <s v="Ikke fordelt"/>
    <x v="1"/>
    <n v="3.1"/>
    <x v="2"/>
    <x v="2"/>
  </r>
  <r>
    <x v="16"/>
    <x v="3"/>
    <x v="36"/>
    <s v="Ikke fordelt"/>
    <x v="0"/>
    <n v="3.9"/>
    <x v="2"/>
    <x v="2"/>
  </r>
  <r>
    <x v="16"/>
    <x v="3"/>
    <x v="37"/>
    <s v="Ikke fordelt"/>
    <x v="0"/>
    <n v="11.7"/>
    <x v="2"/>
    <x v="2"/>
  </r>
  <r>
    <x v="16"/>
    <x v="3"/>
    <x v="37"/>
    <s v="Ikke fordelt"/>
    <x v="1"/>
    <n v="7.2"/>
    <x v="2"/>
    <x v="2"/>
  </r>
  <r>
    <x v="16"/>
    <x v="3"/>
    <x v="38"/>
    <s v="Ikke fordelt"/>
    <x v="0"/>
    <n v="45.5"/>
    <x v="2"/>
    <x v="2"/>
  </r>
  <r>
    <x v="16"/>
    <x v="3"/>
    <x v="38"/>
    <s v="Ikke fordelt"/>
    <x v="1"/>
    <n v="35.5"/>
    <x v="2"/>
    <x v="2"/>
  </r>
  <r>
    <x v="16"/>
    <x v="3"/>
    <x v="39"/>
    <s v="Ikke fordelt"/>
    <x v="0"/>
    <n v="6"/>
    <x v="2"/>
    <x v="2"/>
  </r>
  <r>
    <x v="16"/>
    <x v="3"/>
    <x v="39"/>
    <s v="Ikke fordelt"/>
    <x v="1"/>
    <n v="7.8"/>
    <x v="2"/>
    <x v="2"/>
  </r>
  <r>
    <x v="16"/>
    <x v="3"/>
    <x v="40"/>
    <s v="Ikke fordelt"/>
    <x v="0"/>
    <n v="15.5"/>
    <x v="2"/>
    <x v="2"/>
  </r>
  <r>
    <x v="16"/>
    <x v="3"/>
    <x v="40"/>
    <s v="Ikke fordelt"/>
    <x v="1"/>
    <n v="29.5"/>
    <x v="2"/>
    <x v="2"/>
  </r>
  <r>
    <x v="16"/>
    <x v="3"/>
    <x v="41"/>
    <s v="Ikke fordelt"/>
    <x v="1"/>
    <n v="0.5"/>
    <x v="2"/>
    <x v="2"/>
  </r>
  <r>
    <x v="16"/>
    <x v="3"/>
    <x v="42"/>
    <s v="Ikke fordelt"/>
    <x v="1"/>
    <n v="2.5"/>
    <x v="2"/>
    <x v="2"/>
  </r>
  <r>
    <x v="16"/>
    <x v="3"/>
    <x v="43"/>
    <s v="Ikke fordelt"/>
    <x v="0"/>
    <n v="11"/>
    <x v="2"/>
    <x v="2"/>
  </r>
  <r>
    <x v="16"/>
    <x v="3"/>
    <x v="43"/>
    <s v="Ikke fordelt"/>
    <x v="1"/>
    <n v="13"/>
    <x v="2"/>
    <x v="2"/>
  </r>
  <r>
    <x v="16"/>
    <x v="2"/>
    <x v="23"/>
    <s v="Ikke fordelt"/>
    <x v="0"/>
    <n v="284"/>
    <x v="2"/>
    <x v="2"/>
  </r>
  <r>
    <x v="17"/>
    <x v="0"/>
    <x v="0"/>
    <s v="Ikke fordelt"/>
    <x v="0"/>
    <n v="93"/>
    <x v="2"/>
    <x v="2"/>
  </r>
  <r>
    <x v="17"/>
    <x v="0"/>
    <x v="1"/>
    <s v="Ikke fordelt"/>
    <x v="0"/>
    <n v="54"/>
    <x v="2"/>
    <x v="2"/>
  </r>
  <r>
    <x v="17"/>
    <x v="0"/>
    <x v="1"/>
    <s v="Ikke fordelt"/>
    <x v="1"/>
    <n v="2"/>
    <x v="2"/>
    <x v="2"/>
  </r>
  <r>
    <x v="17"/>
    <x v="0"/>
    <x v="2"/>
    <s v="Ikke fordelt"/>
    <x v="0"/>
    <n v="8"/>
    <x v="2"/>
    <x v="2"/>
  </r>
  <r>
    <x v="17"/>
    <x v="0"/>
    <x v="3"/>
    <s v="Ikke fordelt"/>
    <x v="0"/>
    <n v="2"/>
    <x v="2"/>
    <x v="2"/>
  </r>
  <r>
    <x v="17"/>
    <x v="0"/>
    <x v="4"/>
    <s v="Ikke fordelt"/>
    <x v="0"/>
    <n v="2"/>
    <x v="2"/>
    <x v="2"/>
  </r>
  <r>
    <x v="17"/>
    <x v="0"/>
    <x v="5"/>
    <s v="Ikke fordelt"/>
    <x v="1"/>
    <n v="3"/>
    <x v="2"/>
    <x v="2"/>
  </r>
  <r>
    <x v="17"/>
    <x v="0"/>
    <x v="6"/>
    <s v="Ikke fordelt"/>
    <x v="0"/>
    <n v="135"/>
    <x v="2"/>
    <x v="2"/>
  </r>
  <r>
    <x v="17"/>
    <x v="0"/>
    <x v="6"/>
    <s v="Ikke fordelt"/>
    <x v="1"/>
    <n v="24"/>
    <x v="2"/>
    <x v="2"/>
  </r>
  <r>
    <x v="17"/>
    <x v="0"/>
    <x v="7"/>
    <s v="Ikke fordelt"/>
    <x v="0"/>
    <n v="65"/>
    <x v="2"/>
    <x v="2"/>
  </r>
  <r>
    <x v="17"/>
    <x v="0"/>
    <x v="7"/>
    <s v="Ikke fordelt"/>
    <x v="1"/>
    <n v="27"/>
    <x v="2"/>
    <x v="2"/>
  </r>
  <r>
    <x v="17"/>
    <x v="0"/>
    <x v="8"/>
    <s v="Ikke fordelt"/>
    <x v="0"/>
    <n v="7"/>
    <x v="2"/>
    <x v="2"/>
  </r>
  <r>
    <x v="17"/>
    <x v="0"/>
    <x v="9"/>
    <s v="Ikke fordelt"/>
    <x v="0"/>
    <n v="7"/>
    <x v="2"/>
    <x v="2"/>
  </r>
  <r>
    <x v="17"/>
    <x v="0"/>
    <x v="9"/>
    <s v="Ikke fordelt"/>
    <x v="1"/>
    <n v="26"/>
    <x v="2"/>
    <x v="2"/>
  </r>
  <r>
    <x v="17"/>
    <x v="0"/>
    <x v="10"/>
    <s v="Ikke fordelt"/>
    <x v="0"/>
    <n v="12"/>
    <x v="2"/>
    <x v="2"/>
  </r>
  <r>
    <x v="17"/>
    <x v="0"/>
    <x v="11"/>
    <s v="Ikke fordelt"/>
    <x v="0"/>
    <n v="2"/>
    <x v="2"/>
    <x v="2"/>
  </r>
  <r>
    <x v="17"/>
    <x v="0"/>
    <x v="12"/>
    <s v="Ikke fordelt"/>
    <x v="0"/>
    <n v="48"/>
    <x v="2"/>
    <x v="2"/>
  </r>
  <r>
    <x v="17"/>
    <x v="0"/>
    <x v="12"/>
    <s v="Ikke fordelt"/>
    <x v="1"/>
    <n v="11"/>
    <x v="2"/>
    <x v="2"/>
  </r>
  <r>
    <x v="17"/>
    <x v="0"/>
    <x v="13"/>
    <s v="Ikke fordelt"/>
    <x v="0"/>
    <n v="72"/>
    <x v="2"/>
    <x v="2"/>
  </r>
  <r>
    <x v="17"/>
    <x v="0"/>
    <x v="13"/>
    <s v="Ikke fordelt"/>
    <x v="1"/>
    <n v="66"/>
    <x v="2"/>
    <x v="2"/>
  </r>
  <r>
    <x v="17"/>
    <x v="0"/>
    <x v="14"/>
    <s v="Ikke fordelt"/>
    <x v="0"/>
    <n v="67"/>
    <x v="2"/>
    <x v="2"/>
  </r>
  <r>
    <x v="17"/>
    <x v="0"/>
    <x v="14"/>
    <s v="Ikke fordelt"/>
    <x v="1"/>
    <n v="24"/>
    <x v="2"/>
    <x v="2"/>
  </r>
  <r>
    <x v="17"/>
    <x v="0"/>
    <x v="15"/>
    <s v="Ikke fordelt"/>
    <x v="0"/>
    <n v="10"/>
    <x v="2"/>
    <x v="2"/>
  </r>
  <r>
    <x v="17"/>
    <x v="0"/>
    <x v="15"/>
    <s v="Ikke fordelt"/>
    <x v="1"/>
    <n v="5"/>
    <x v="2"/>
    <x v="2"/>
  </r>
  <r>
    <x v="17"/>
    <x v="0"/>
    <x v="16"/>
    <s v="Ikke fordelt"/>
    <x v="0"/>
    <n v="19"/>
    <x v="2"/>
    <x v="2"/>
  </r>
  <r>
    <x v="17"/>
    <x v="0"/>
    <x v="17"/>
    <s v="Ikke fordelt"/>
    <x v="0"/>
    <n v="94"/>
    <x v="2"/>
    <x v="2"/>
  </r>
  <r>
    <x v="17"/>
    <x v="0"/>
    <x v="17"/>
    <s v="Ikke fordelt"/>
    <x v="1"/>
    <n v="204"/>
    <x v="2"/>
    <x v="2"/>
  </r>
  <r>
    <x v="17"/>
    <x v="0"/>
    <x v="18"/>
    <s v="Ikke fordelt"/>
    <x v="0"/>
    <n v="71"/>
    <x v="2"/>
    <x v="2"/>
  </r>
  <r>
    <x v="17"/>
    <x v="0"/>
    <x v="18"/>
    <s v="Ikke fordelt"/>
    <x v="1"/>
    <n v="9"/>
    <x v="2"/>
    <x v="2"/>
  </r>
  <r>
    <x v="17"/>
    <x v="0"/>
    <x v="19"/>
    <s v="Ikke fordelt"/>
    <x v="0"/>
    <n v="20"/>
    <x v="2"/>
    <x v="2"/>
  </r>
  <r>
    <x v="17"/>
    <x v="0"/>
    <x v="19"/>
    <s v="Ikke fordelt"/>
    <x v="1"/>
    <n v="9"/>
    <x v="2"/>
    <x v="2"/>
  </r>
  <r>
    <x v="17"/>
    <x v="0"/>
    <x v="20"/>
    <s v="Ikke fordelt"/>
    <x v="0"/>
    <n v="9"/>
    <x v="2"/>
    <x v="2"/>
  </r>
  <r>
    <x v="17"/>
    <x v="0"/>
    <x v="20"/>
    <s v="Ikke fordelt"/>
    <x v="1"/>
    <n v="154"/>
    <x v="2"/>
    <x v="2"/>
  </r>
  <r>
    <x v="17"/>
    <x v="0"/>
    <x v="21"/>
    <s v="Ikke fordelt"/>
    <x v="0"/>
    <n v="36"/>
    <x v="2"/>
    <x v="2"/>
  </r>
  <r>
    <x v="17"/>
    <x v="0"/>
    <x v="21"/>
    <s v="Ikke fordelt"/>
    <x v="1"/>
    <n v="38"/>
    <x v="2"/>
    <x v="2"/>
  </r>
  <r>
    <x v="17"/>
    <x v="3"/>
    <x v="25"/>
    <s v="Ikke fordelt"/>
    <x v="0"/>
    <n v="4"/>
    <x v="2"/>
    <x v="2"/>
  </r>
  <r>
    <x v="17"/>
    <x v="3"/>
    <x v="26"/>
    <s v="Ikke fordelt"/>
    <x v="0"/>
    <n v="81.400000000000006"/>
    <x v="2"/>
    <x v="2"/>
  </r>
  <r>
    <x v="17"/>
    <x v="3"/>
    <x v="26"/>
    <s v="Ikke fordelt"/>
    <x v="1"/>
    <n v="2.6"/>
    <x v="2"/>
    <x v="2"/>
  </r>
  <r>
    <x v="17"/>
    <x v="3"/>
    <x v="27"/>
    <s v="Ikke fordelt"/>
    <x v="0"/>
    <n v="6.2"/>
    <x v="2"/>
    <x v="2"/>
  </r>
  <r>
    <x v="17"/>
    <x v="3"/>
    <x v="28"/>
    <s v="Ikke fordelt"/>
    <x v="0"/>
    <n v="1.6"/>
    <x v="2"/>
    <x v="2"/>
  </r>
  <r>
    <x v="17"/>
    <x v="3"/>
    <x v="29"/>
    <s v="Ikke fordelt"/>
    <x v="0"/>
    <n v="30"/>
    <x v="2"/>
    <x v="2"/>
  </r>
  <r>
    <x v="17"/>
    <x v="3"/>
    <x v="29"/>
    <s v="Ikke fordelt"/>
    <x v="1"/>
    <n v="200"/>
    <x v="2"/>
    <x v="2"/>
  </r>
  <r>
    <x v="17"/>
    <x v="3"/>
    <x v="30"/>
    <s v="Ikke fordelt"/>
    <x v="0"/>
    <n v="0.8"/>
    <x v="2"/>
    <x v="2"/>
  </r>
  <r>
    <x v="17"/>
    <x v="3"/>
    <x v="30"/>
    <s v="Ikke fordelt"/>
    <x v="1"/>
    <n v="30.5"/>
    <x v="2"/>
    <x v="2"/>
  </r>
  <r>
    <x v="17"/>
    <x v="3"/>
    <x v="31"/>
    <s v="Ikke fordelt"/>
    <x v="0"/>
    <n v="2"/>
    <x v="2"/>
    <x v="2"/>
  </r>
  <r>
    <x v="17"/>
    <x v="3"/>
    <x v="44"/>
    <s v="Ikke fordelt"/>
    <x v="0"/>
    <n v="0.6"/>
    <x v="2"/>
    <x v="2"/>
  </r>
  <r>
    <x v="17"/>
    <x v="3"/>
    <x v="32"/>
    <s v="Ikke fordelt"/>
    <x v="1"/>
    <n v="25"/>
    <x v="2"/>
    <x v="2"/>
  </r>
  <r>
    <x v="17"/>
    <x v="3"/>
    <x v="33"/>
    <s v="Ikke fordelt"/>
    <x v="0"/>
    <n v="8.1999999999999993"/>
    <x v="2"/>
    <x v="2"/>
  </r>
  <r>
    <x v="17"/>
    <x v="3"/>
    <x v="33"/>
    <s v="Ikke fordelt"/>
    <x v="1"/>
    <n v="15.1"/>
    <x v="2"/>
    <x v="2"/>
  </r>
  <r>
    <x v="17"/>
    <x v="3"/>
    <x v="35"/>
    <s v="Ikke fordelt"/>
    <x v="0"/>
    <n v="15.9"/>
    <x v="2"/>
    <x v="2"/>
  </r>
  <r>
    <x v="17"/>
    <x v="3"/>
    <x v="35"/>
    <s v="Ikke fordelt"/>
    <x v="1"/>
    <n v="14"/>
    <x v="2"/>
    <x v="2"/>
  </r>
  <r>
    <x v="17"/>
    <x v="3"/>
    <x v="36"/>
    <s v="Ikke fordelt"/>
    <x v="0"/>
    <n v="4.7"/>
    <x v="2"/>
    <x v="2"/>
  </r>
  <r>
    <x v="17"/>
    <x v="3"/>
    <x v="37"/>
    <s v="Ikke fordelt"/>
    <x v="0"/>
    <n v="9.5"/>
    <x v="2"/>
    <x v="2"/>
  </r>
  <r>
    <x v="17"/>
    <x v="3"/>
    <x v="37"/>
    <s v="Ikke fordelt"/>
    <x v="1"/>
    <n v="0.6"/>
    <x v="2"/>
    <x v="2"/>
  </r>
  <r>
    <x v="17"/>
    <x v="3"/>
    <x v="38"/>
    <s v="Ikke fordelt"/>
    <x v="0"/>
    <n v="46.3"/>
    <x v="2"/>
    <x v="2"/>
  </r>
  <r>
    <x v="17"/>
    <x v="3"/>
    <x v="38"/>
    <s v="Ikke fordelt"/>
    <x v="1"/>
    <n v="13.2"/>
    <x v="2"/>
    <x v="2"/>
  </r>
  <r>
    <x v="17"/>
    <x v="3"/>
    <x v="39"/>
    <s v="Ikke fordelt"/>
    <x v="0"/>
    <n v="20.3"/>
    <x v="2"/>
    <x v="2"/>
  </r>
  <r>
    <x v="17"/>
    <x v="3"/>
    <x v="40"/>
    <s v="Ikke fordelt"/>
    <x v="0"/>
    <n v="28.1"/>
    <x v="2"/>
    <x v="2"/>
  </r>
  <r>
    <x v="17"/>
    <x v="3"/>
    <x v="40"/>
    <s v="Ikke fordelt"/>
    <x v="1"/>
    <n v="3.5"/>
    <x v="2"/>
    <x v="2"/>
  </r>
  <r>
    <x v="17"/>
    <x v="3"/>
    <x v="41"/>
    <s v="Ikke fordelt"/>
    <x v="1"/>
    <n v="3"/>
    <x v="2"/>
    <x v="2"/>
  </r>
  <r>
    <x v="17"/>
    <x v="3"/>
    <x v="42"/>
    <s v="Ikke fordelt"/>
    <x v="1"/>
    <n v="5"/>
    <x v="2"/>
    <x v="2"/>
  </r>
  <r>
    <x v="17"/>
    <x v="3"/>
    <x v="43"/>
    <s v="Ikke fordelt"/>
    <x v="0"/>
    <n v="5"/>
    <x v="2"/>
    <x v="2"/>
  </r>
  <r>
    <x v="17"/>
    <x v="3"/>
    <x v="43"/>
    <s v="Ikke fordelt"/>
    <x v="1"/>
    <n v="30"/>
    <x v="2"/>
    <x v="2"/>
  </r>
  <r>
    <x v="17"/>
    <x v="1"/>
    <x v="22"/>
    <s v="Ikke fordelt"/>
    <x v="0"/>
    <n v="85"/>
    <x v="2"/>
    <x v="2"/>
  </r>
  <r>
    <x v="17"/>
    <x v="2"/>
    <x v="23"/>
    <s v="Ikke fordelt"/>
    <x v="0"/>
    <n v="209"/>
    <x v="2"/>
    <x v="2"/>
  </r>
  <r>
    <x v="18"/>
    <x v="0"/>
    <x v="0"/>
    <s v="Ikke fordelt"/>
    <x v="0"/>
    <n v="14"/>
    <x v="2"/>
    <x v="2"/>
  </r>
  <r>
    <x v="18"/>
    <x v="0"/>
    <x v="0"/>
    <s v="Ikke fordelt"/>
    <x v="1"/>
    <n v="2"/>
    <x v="2"/>
    <x v="2"/>
  </r>
  <r>
    <x v="18"/>
    <x v="0"/>
    <x v="1"/>
    <s v="Ikke fordelt"/>
    <x v="0"/>
    <n v="28"/>
    <x v="2"/>
    <x v="2"/>
  </r>
  <r>
    <x v="18"/>
    <x v="0"/>
    <x v="1"/>
    <s v="Ikke fordelt"/>
    <x v="1"/>
    <n v="23"/>
    <x v="2"/>
    <x v="2"/>
  </r>
  <r>
    <x v="18"/>
    <x v="0"/>
    <x v="2"/>
    <s v="Ikke fordelt"/>
    <x v="0"/>
    <n v="20"/>
    <x v="2"/>
    <x v="2"/>
  </r>
  <r>
    <x v="18"/>
    <x v="0"/>
    <x v="2"/>
    <s v="Ikke fordelt"/>
    <x v="1"/>
    <n v="2"/>
    <x v="2"/>
    <x v="2"/>
  </r>
  <r>
    <x v="18"/>
    <x v="0"/>
    <x v="3"/>
    <s v="Ikke fordelt"/>
    <x v="0"/>
    <n v="19"/>
    <x v="2"/>
    <x v="2"/>
  </r>
  <r>
    <x v="18"/>
    <x v="0"/>
    <x v="3"/>
    <s v="Ikke fordelt"/>
    <x v="1"/>
    <n v="2"/>
    <x v="2"/>
    <x v="2"/>
  </r>
  <r>
    <x v="18"/>
    <x v="0"/>
    <x v="5"/>
    <s v="Ikke fordelt"/>
    <x v="0"/>
    <n v="5"/>
    <x v="2"/>
    <x v="2"/>
  </r>
  <r>
    <x v="18"/>
    <x v="0"/>
    <x v="5"/>
    <s v="Ikke fordelt"/>
    <x v="1"/>
    <n v="13"/>
    <x v="2"/>
    <x v="2"/>
  </r>
  <r>
    <x v="18"/>
    <x v="0"/>
    <x v="6"/>
    <s v="Ikke fordelt"/>
    <x v="0"/>
    <n v="268"/>
    <x v="2"/>
    <x v="2"/>
  </r>
  <r>
    <x v="18"/>
    <x v="0"/>
    <x v="6"/>
    <s v="Ikke fordelt"/>
    <x v="1"/>
    <n v="1"/>
    <x v="2"/>
    <x v="2"/>
  </r>
  <r>
    <x v="18"/>
    <x v="0"/>
    <x v="7"/>
    <s v="Ikke fordelt"/>
    <x v="0"/>
    <n v="78"/>
    <x v="2"/>
    <x v="2"/>
  </r>
  <r>
    <x v="18"/>
    <x v="0"/>
    <x v="7"/>
    <s v="Ikke fordelt"/>
    <x v="1"/>
    <n v="7"/>
    <x v="2"/>
    <x v="2"/>
  </r>
  <r>
    <x v="18"/>
    <x v="0"/>
    <x v="8"/>
    <s v="Ikke fordelt"/>
    <x v="0"/>
    <n v="31"/>
    <x v="2"/>
    <x v="2"/>
  </r>
  <r>
    <x v="18"/>
    <x v="0"/>
    <x v="8"/>
    <s v="Ikke fordelt"/>
    <x v="1"/>
    <n v="18"/>
    <x v="2"/>
    <x v="2"/>
  </r>
  <r>
    <x v="18"/>
    <x v="0"/>
    <x v="9"/>
    <s v="Ikke fordelt"/>
    <x v="0"/>
    <n v="2"/>
    <x v="2"/>
    <x v="2"/>
  </r>
  <r>
    <x v="18"/>
    <x v="0"/>
    <x v="10"/>
    <s v="Ikke fordelt"/>
    <x v="0"/>
    <n v="28"/>
    <x v="2"/>
    <x v="2"/>
  </r>
  <r>
    <x v="18"/>
    <x v="0"/>
    <x v="10"/>
    <s v="Ikke fordelt"/>
    <x v="1"/>
    <n v="6"/>
    <x v="2"/>
    <x v="2"/>
  </r>
  <r>
    <x v="18"/>
    <x v="0"/>
    <x v="11"/>
    <s v="Ikke fordelt"/>
    <x v="0"/>
    <n v="15"/>
    <x v="2"/>
    <x v="2"/>
  </r>
  <r>
    <x v="18"/>
    <x v="0"/>
    <x v="12"/>
    <s v="Ikke fordelt"/>
    <x v="0"/>
    <n v="19"/>
    <x v="2"/>
    <x v="2"/>
  </r>
  <r>
    <x v="18"/>
    <x v="0"/>
    <x v="12"/>
    <s v="Ikke fordelt"/>
    <x v="1"/>
    <n v="2"/>
    <x v="2"/>
    <x v="2"/>
  </r>
  <r>
    <x v="18"/>
    <x v="0"/>
    <x v="13"/>
    <s v="Ikke fordelt"/>
    <x v="0"/>
    <n v="34"/>
    <x v="2"/>
    <x v="2"/>
  </r>
  <r>
    <x v="18"/>
    <x v="0"/>
    <x v="14"/>
    <s v="Ikke fordelt"/>
    <x v="0"/>
    <n v="1"/>
    <x v="2"/>
    <x v="2"/>
  </r>
  <r>
    <x v="18"/>
    <x v="0"/>
    <x v="14"/>
    <s v="Ikke fordelt"/>
    <x v="1"/>
    <n v="151"/>
    <x v="2"/>
    <x v="2"/>
  </r>
  <r>
    <x v="18"/>
    <x v="0"/>
    <x v="15"/>
    <s v="Ikke fordelt"/>
    <x v="0"/>
    <n v="40"/>
    <x v="2"/>
    <x v="2"/>
  </r>
  <r>
    <x v="18"/>
    <x v="0"/>
    <x v="15"/>
    <s v="Ikke fordelt"/>
    <x v="1"/>
    <n v="4"/>
    <x v="2"/>
    <x v="2"/>
  </r>
  <r>
    <x v="18"/>
    <x v="0"/>
    <x v="16"/>
    <s v="Ikke fordelt"/>
    <x v="0"/>
    <n v="6"/>
    <x v="2"/>
    <x v="2"/>
  </r>
  <r>
    <x v="18"/>
    <x v="0"/>
    <x v="17"/>
    <s v="Ikke fordelt"/>
    <x v="0"/>
    <n v="45"/>
    <x v="2"/>
    <x v="2"/>
  </r>
  <r>
    <x v="18"/>
    <x v="0"/>
    <x v="17"/>
    <s v="Ikke fordelt"/>
    <x v="1"/>
    <n v="96"/>
    <x v="2"/>
    <x v="2"/>
  </r>
  <r>
    <x v="18"/>
    <x v="0"/>
    <x v="18"/>
    <s v="Ikke fordelt"/>
    <x v="0"/>
    <n v="61"/>
    <x v="2"/>
    <x v="2"/>
  </r>
  <r>
    <x v="18"/>
    <x v="0"/>
    <x v="18"/>
    <s v="Ikke fordelt"/>
    <x v="1"/>
    <n v="144"/>
    <x v="2"/>
    <x v="2"/>
  </r>
  <r>
    <x v="18"/>
    <x v="0"/>
    <x v="19"/>
    <s v="Ikke fordelt"/>
    <x v="0"/>
    <n v="21"/>
    <x v="2"/>
    <x v="2"/>
  </r>
  <r>
    <x v="18"/>
    <x v="0"/>
    <x v="19"/>
    <s v="Ikke fordelt"/>
    <x v="1"/>
    <n v="9"/>
    <x v="2"/>
    <x v="2"/>
  </r>
  <r>
    <x v="18"/>
    <x v="0"/>
    <x v="20"/>
    <s v="Ikke fordelt"/>
    <x v="0"/>
    <n v="32"/>
    <x v="2"/>
    <x v="2"/>
  </r>
  <r>
    <x v="18"/>
    <x v="0"/>
    <x v="20"/>
    <s v="Ikke fordelt"/>
    <x v="1"/>
    <n v="2"/>
    <x v="2"/>
    <x v="2"/>
  </r>
  <r>
    <x v="18"/>
    <x v="0"/>
    <x v="21"/>
    <s v="Ikke fordelt"/>
    <x v="0"/>
    <n v="8"/>
    <x v="2"/>
    <x v="2"/>
  </r>
  <r>
    <x v="18"/>
    <x v="0"/>
    <x v="21"/>
    <s v="Ikke fordelt"/>
    <x v="1"/>
    <n v="17"/>
    <x v="2"/>
    <x v="2"/>
  </r>
  <r>
    <x v="18"/>
    <x v="3"/>
    <x v="24"/>
    <s v="Ikke fordelt"/>
    <x v="0"/>
    <n v="23"/>
    <x v="2"/>
    <x v="2"/>
  </r>
  <r>
    <x v="18"/>
    <x v="3"/>
    <x v="25"/>
    <s v="Ikke fordelt"/>
    <x v="0"/>
    <n v="1.3"/>
    <x v="2"/>
    <x v="2"/>
  </r>
  <r>
    <x v="18"/>
    <x v="3"/>
    <x v="26"/>
    <s v="Ikke fordelt"/>
    <x v="0"/>
    <n v="10.4"/>
    <x v="2"/>
    <x v="2"/>
  </r>
  <r>
    <x v="18"/>
    <x v="3"/>
    <x v="26"/>
    <s v="Ikke fordelt"/>
    <x v="1"/>
    <n v="29.5"/>
    <x v="2"/>
    <x v="2"/>
  </r>
  <r>
    <x v="18"/>
    <x v="3"/>
    <x v="27"/>
    <s v="Ikke fordelt"/>
    <x v="0"/>
    <n v="3.2"/>
    <x v="2"/>
    <x v="2"/>
  </r>
  <r>
    <x v="18"/>
    <x v="3"/>
    <x v="28"/>
    <s v="Ikke fordelt"/>
    <x v="0"/>
    <n v="38"/>
    <x v="2"/>
    <x v="2"/>
  </r>
  <r>
    <x v="18"/>
    <x v="3"/>
    <x v="28"/>
    <s v="Ikke fordelt"/>
    <x v="1"/>
    <n v="10"/>
    <x v="2"/>
    <x v="2"/>
  </r>
  <r>
    <x v="18"/>
    <x v="3"/>
    <x v="29"/>
    <s v="Ikke fordelt"/>
    <x v="0"/>
    <n v="3"/>
    <x v="2"/>
    <x v="2"/>
  </r>
  <r>
    <x v="18"/>
    <x v="3"/>
    <x v="29"/>
    <s v="Ikke fordelt"/>
    <x v="1"/>
    <n v="7.5"/>
    <x v="2"/>
    <x v="2"/>
  </r>
  <r>
    <x v="18"/>
    <x v="3"/>
    <x v="30"/>
    <s v="Ikke fordelt"/>
    <x v="0"/>
    <n v="2.2999999999999998"/>
    <x v="2"/>
    <x v="2"/>
  </r>
  <r>
    <x v="18"/>
    <x v="3"/>
    <x v="30"/>
    <s v="Ikke fordelt"/>
    <x v="1"/>
    <n v="0.8"/>
    <x v="2"/>
    <x v="2"/>
  </r>
  <r>
    <x v="18"/>
    <x v="3"/>
    <x v="31"/>
    <s v="Ikke fordelt"/>
    <x v="0"/>
    <n v="3.5"/>
    <x v="2"/>
    <x v="2"/>
  </r>
  <r>
    <x v="18"/>
    <x v="3"/>
    <x v="31"/>
    <s v="Ikke fordelt"/>
    <x v="1"/>
    <n v="3.5"/>
    <x v="2"/>
    <x v="2"/>
  </r>
  <r>
    <x v="18"/>
    <x v="3"/>
    <x v="44"/>
    <s v="Ikke fordelt"/>
    <x v="0"/>
    <n v="0.9"/>
    <x v="2"/>
    <x v="2"/>
  </r>
  <r>
    <x v="18"/>
    <x v="3"/>
    <x v="44"/>
    <s v="Ikke fordelt"/>
    <x v="1"/>
    <n v="9"/>
    <x v="2"/>
    <x v="2"/>
  </r>
  <r>
    <x v="18"/>
    <x v="3"/>
    <x v="33"/>
    <s v="Ikke fordelt"/>
    <x v="0"/>
    <n v="16.3"/>
    <x v="2"/>
    <x v="2"/>
  </r>
  <r>
    <x v="18"/>
    <x v="3"/>
    <x v="33"/>
    <s v="Ikke fordelt"/>
    <x v="1"/>
    <n v="51"/>
    <x v="2"/>
    <x v="2"/>
  </r>
  <r>
    <x v="18"/>
    <x v="3"/>
    <x v="34"/>
    <s v="Ikke fordelt"/>
    <x v="1"/>
    <n v="5.4"/>
    <x v="2"/>
    <x v="2"/>
  </r>
  <r>
    <x v="18"/>
    <x v="3"/>
    <x v="35"/>
    <s v="Ikke fordelt"/>
    <x v="0"/>
    <n v="7"/>
    <x v="2"/>
    <x v="2"/>
  </r>
  <r>
    <x v="18"/>
    <x v="3"/>
    <x v="35"/>
    <s v="Ikke fordelt"/>
    <x v="1"/>
    <n v="2.5"/>
    <x v="2"/>
    <x v="2"/>
  </r>
  <r>
    <x v="18"/>
    <x v="3"/>
    <x v="36"/>
    <s v="Ikke fordelt"/>
    <x v="0"/>
    <n v="13.2"/>
    <x v="2"/>
    <x v="2"/>
  </r>
  <r>
    <x v="18"/>
    <x v="3"/>
    <x v="37"/>
    <s v="Ikke fordelt"/>
    <x v="0"/>
    <n v="37.299999999999997"/>
    <x v="2"/>
    <x v="2"/>
  </r>
  <r>
    <x v="18"/>
    <x v="3"/>
    <x v="37"/>
    <s v="Ikke fordelt"/>
    <x v="1"/>
    <n v="1.5"/>
    <x v="2"/>
    <x v="2"/>
  </r>
  <r>
    <x v="18"/>
    <x v="3"/>
    <x v="38"/>
    <s v="Ikke fordelt"/>
    <x v="0"/>
    <n v="20.8"/>
    <x v="2"/>
    <x v="2"/>
  </r>
  <r>
    <x v="18"/>
    <x v="3"/>
    <x v="38"/>
    <s v="Ikke fordelt"/>
    <x v="1"/>
    <n v="25.8"/>
    <x v="2"/>
    <x v="2"/>
  </r>
  <r>
    <x v="18"/>
    <x v="3"/>
    <x v="39"/>
    <s v="Ikke fordelt"/>
    <x v="0"/>
    <n v="21.1"/>
    <x v="2"/>
    <x v="2"/>
  </r>
  <r>
    <x v="18"/>
    <x v="3"/>
    <x v="39"/>
    <s v="Ikke fordelt"/>
    <x v="1"/>
    <n v="1"/>
    <x v="2"/>
    <x v="2"/>
  </r>
  <r>
    <x v="18"/>
    <x v="3"/>
    <x v="40"/>
    <s v="Ikke fordelt"/>
    <x v="0"/>
    <n v="0.6"/>
    <x v="2"/>
    <x v="2"/>
  </r>
  <r>
    <x v="18"/>
    <x v="3"/>
    <x v="40"/>
    <s v="Ikke fordelt"/>
    <x v="1"/>
    <n v="8"/>
    <x v="2"/>
    <x v="2"/>
  </r>
  <r>
    <x v="18"/>
    <x v="3"/>
    <x v="41"/>
    <s v="Ikke fordelt"/>
    <x v="0"/>
    <n v="30"/>
    <x v="2"/>
    <x v="2"/>
  </r>
  <r>
    <x v="18"/>
    <x v="3"/>
    <x v="42"/>
    <s v="Ikke fordelt"/>
    <x v="1"/>
    <n v="2"/>
    <x v="2"/>
    <x v="2"/>
  </r>
  <r>
    <x v="18"/>
    <x v="3"/>
    <x v="43"/>
    <s v="Ikke fordelt"/>
    <x v="0"/>
    <n v="11"/>
    <x v="2"/>
    <x v="2"/>
  </r>
  <r>
    <x v="18"/>
    <x v="3"/>
    <x v="43"/>
    <s v="Ikke fordelt"/>
    <x v="1"/>
    <n v="21"/>
    <x v="2"/>
    <x v="2"/>
  </r>
  <r>
    <x v="18"/>
    <x v="1"/>
    <x v="22"/>
    <s v="Ikke fordelt"/>
    <x v="0"/>
    <n v="71"/>
    <x v="2"/>
    <x v="2"/>
  </r>
  <r>
    <x v="18"/>
    <x v="2"/>
    <x v="23"/>
    <s v="Ikke fordelt"/>
    <x v="0"/>
    <n v="381"/>
    <x v="2"/>
    <x v="2"/>
  </r>
  <r>
    <x v="18"/>
    <x v="2"/>
    <x v="23"/>
    <s v="Ikke fordelt"/>
    <x v="1"/>
    <n v="103"/>
    <x v="2"/>
    <x v="2"/>
  </r>
  <r>
    <x v="19"/>
    <x v="0"/>
    <x v="0"/>
    <s v="Ikke fordelt"/>
    <x v="0"/>
    <n v="6"/>
    <x v="2"/>
    <x v="2"/>
  </r>
  <r>
    <x v="19"/>
    <x v="0"/>
    <x v="1"/>
    <s v="Ikke fordelt"/>
    <x v="0"/>
    <n v="3"/>
    <x v="2"/>
    <x v="2"/>
  </r>
  <r>
    <x v="19"/>
    <x v="0"/>
    <x v="1"/>
    <s v="Ikke fordelt"/>
    <x v="1"/>
    <n v="200"/>
    <x v="2"/>
    <x v="2"/>
  </r>
  <r>
    <x v="19"/>
    <x v="0"/>
    <x v="2"/>
    <s v="Ikke fordelt"/>
    <x v="0"/>
    <n v="5"/>
    <x v="2"/>
    <x v="2"/>
  </r>
  <r>
    <x v="19"/>
    <x v="0"/>
    <x v="3"/>
    <s v="Ikke fordelt"/>
    <x v="0"/>
    <n v="24"/>
    <x v="2"/>
    <x v="2"/>
  </r>
  <r>
    <x v="19"/>
    <x v="0"/>
    <x v="3"/>
    <s v="Ikke fordelt"/>
    <x v="1"/>
    <n v="1"/>
    <x v="2"/>
    <x v="2"/>
  </r>
  <r>
    <x v="19"/>
    <x v="0"/>
    <x v="5"/>
    <s v="Ikke fordelt"/>
    <x v="0"/>
    <n v="9"/>
    <x v="2"/>
    <x v="2"/>
  </r>
  <r>
    <x v="19"/>
    <x v="0"/>
    <x v="6"/>
    <s v="Ikke fordelt"/>
    <x v="0"/>
    <n v="281"/>
    <x v="2"/>
    <x v="2"/>
  </r>
  <r>
    <x v="19"/>
    <x v="0"/>
    <x v="6"/>
    <s v="Ikke fordelt"/>
    <x v="1"/>
    <n v="3"/>
    <x v="2"/>
    <x v="2"/>
  </r>
  <r>
    <x v="19"/>
    <x v="0"/>
    <x v="7"/>
    <s v="Ikke fordelt"/>
    <x v="0"/>
    <n v="18"/>
    <x v="2"/>
    <x v="2"/>
  </r>
  <r>
    <x v="19"/>
    <x v="0"/>
    <x v="7"/>
    <s v="Ikke fordelt"/>
    <x v="1"/>
    <n v="1"/>
    <x v="2"/>
    <x v="2"/>
  </r>
  <r>
    <x v="19"/>
    <x v="0"/>
    <x v="8"/>
    <s v="Ikke fordelt"/>
    <x v="0"/>
    <n v="18"/>
    <x v="2"/>
    <x v="2"/>
  </r>
  <r>
    <x v="19"/>
    <x v="0"/>
    <x v="8"/>
    <s v="Ikke fordelt"/>
    <x v="1"/>
    <n v="1"/>
    <x v="2"/>
    <x v="2"/>
  </r>
  <r>
    <x v="19"/>
    <x v="0"/>
    <x v="9"/>
    <s v="Ikke fordelt"/>
    <x v="0"/>
    <n v="8"/>
    <x v="2"/>
    <x v="2"/>
  </r>
  <r>
    <x v="19"/>
    <x v="0"/>
    <x v="9"/>
    <s v="Ikke fordelt"/>
    <x v="1"/>
    <n v="42"/>
    <x v="2"/>
    <x v="2"/>
  </r>
  <r>
    <x v="19"/>
    <x v="0"/>
    <x v="10"/>
    <s v="Ikke fordelt"/>
    <x v="0"/>
    <n v="30"/>
    <x v="2"/>
    <x v="2"/>
  </r>
  <r>
    <x v="19"/>
    <x v="0"/>
    <x v="10"/>
    <s v="Ikke fordelt"/>
    <x v="1"/>
    <n v="7"/>
    <x v="2"/>
    <x v="2"/>
  </r>
  <r>
    <x v="19"/>
    <x v="0"/>
    <x v="11"/>
    <s v="Ikke fordelt"/>
    <x v="0"/>
    <n v="8"/>
    <x v="2"/>
    <x v="2"/>
  </r>
  <r>
    <x v="19"/>
    <x v="0"/>
    <x v="12"/>
    <s v="Ikke fordelt"/>
    <x v="0"/>
    <n v="6"/>
    <x v="2"/>
    <x v="2"/>
  </r>
  <r>
    <x v="19"/>
    <x v="0"/>
    <x v="13"/>
    <s v="Ikke fordelt"/>
    <x v="0"/>
    <n v="1"/>
    <x v="2"/>
    <x v="2"/>
  </r>
  <r>
    <x v="19"/>
    <x v="0"/>
    <x v="13"/>
    <s v="Ikke fordelt"/>
    <x v="1"/>
    <n v="3"/>
    <x v="2"/>
    <x v="2"/>
  </r>
  <r>
    <x v="19"/>
    <x v="0"/>
    <x v="14"/>
    <s v="Ikke fordelt"/>
    <x v="0"/>
    <n v="6"/>
    <x v="2"/>
    <x v="2"/>
  </r>
  <r>
    <x v="19"/>
    <x v="0"/>
    <x v="14"/>
    <s v="Ikke fordelt"/>
    <x v="1"/>
    <n v="4"/>
    <x v="2"/>
    <x v="2"/>
  </r>
  <r>
    <x v="19"/>
    <x v="0"/>
    <x v="15"/>
    <s v="Ikke fordelt"/>
    <x v="0"/>
    <n v="16"/>
    <x v="2"/>
    <x v="2"/>
  </r>
  <r>
    <x v="19"/>
    <x v="0"/>
    <x v="15"/>
    <s v="Ikke fordelt"/>
    <x v="1"/>
    <n v="5"/>
    <x v="2"/>
    <x v="2"/>
  </r>
  <r>
    <x v="19"/>
    <x v="0"/>
    <x v="16"/>
    <s v="Ikke fordelt"/>
    <x v="0"/>
    <n v="5"/>
    <x v="2"/>
    <x v="2"/>
  </r>
  <r>
    <x v="19"/>
    <x v="0"/>
    <x v="16"/>
    <s v="Ikke fordelt"/>
    <x v="1"/>
    <n v="12"/>
    <x v="2"/>
    <x v="2"/>
  </r>
  <r>
    <x v="19"/>
    <x v="0"/>
    <x v="17"/>
    <s v="Ikke fordelt"/>
    <x v="0"/>
    <n v="80"/>
    <x v="2"/>
    <x v="2"/>
  </r>
  <r>
    <x v="19"/>
    <x v="0"/>
    <x v="17"/>
    <s v="Ikke fordelt"/>
    <x v="1"/>
    <n v="53"/>
    <x v="2"/>
    <x v="2"/>
  </r>
  <r>
    <x v="19"/>
    <x v="0"/>
    <x v="18"/>
    <s v="Ikke fordelt"/>
    <x v="0"/>
    <n v="2"/>
    <x v="2"/>
    <x v="2"/>
  </r>
  <r>
    <x v="19"/>
    <x v="0"/>
    <x v="18"/>
    <s v="Ikke fordelt"/>
    <x v="1"/>
    <n v="14"/>
    <x v="2"/>
    <x v="2"/>
  </r>
  <r>
    <x v="19"/>
    <x v="0"/>
    <x v="19"/>
    <s v="Ikke fordelt"/>
    <x v="0"/>
    <n v="24"/>
    <x v="2"/>
    <x v="2"/>
  </r>
  <r>
    <x v="19"/>
    <x v="0"/>
    <x v="19"/>
    <s v="Ikke fordelt"/>
    <x v="1"/>
    <n v="25"/>
    <x v="2"/>
    <x v="2"/>
  </r>
  <r>
    <x v="19"/>
    <x v="0"/>
    <x v="20"/>
    <s v="Ikke fordelt"/>
    <x v="0"/>
    <n v="3"/>
    <x v="2"/>
    <x v="2"/>
  </r>
  <r>
    <x v="19"/>
    <x v="0"/>
    <x v="20"/>
    <s v="Ikke fordelt"/>
    <x v="1"/>
    <n v="7"/>
    <x v="2"/>
    <x v="2"/>
  </r>
  <r>
    <x v="19"/>
    <x v="0"/>
    <x v="21"/>
    <s v="Ikke fordelt"/>
    <x v="0"/>
    <n v="7"/>
    <x v="2"/>
    <x v="2"/>
  </r>
  <r>
    <x v="19"/>
    <x v="0"/>
    <x v="21"/>
    <s v="Ikke fordelt"/>
    <x v="1"/>
    <n v="35"/>
    <x v="2"/>
    <x v="2"/>
  </r>
  <r>
    <x v="19"/>
    <x v="3"/>
    <x v="24"/>
    <s v="Ikke fordelt"/>
    <x v="0"/>
    <n v="227.5"/>
    <x v="2"/>
    <x v="2"/>
  </r>
  <r>
    <x v="19"/>
    <x v="3"/>
    <x v="25"/>
    <s v="Ikke fordelt"/>
    <x v="0"/>
    <n v="1.5"/>
    <x v="2"/>
    <x v="2"/>
  </r>
  <r>
    <x v="19"/>
    <x v="3"/>
    <x v="25"/>
    <s v="Ikke fordelt"/>
    <x v="1"/>
    <n v="1.5"/>
    <x v="2"/>
    <x v="2"/>
  </r>
  <r>
    <x v="19"/>
    <x v="3"/>
    <x v="26"/>
    <s v="Ikke fordelt"/>
    <x v="0"/>
    <n v="66.400000000000006"/>
    <x v="2"/>
    <x v="2"/>
  </r>
  <r>
    <x v="19"/>
    <x v="3"/>
    <x v="26"/>
    <s v="Ikke fordelt"/>
    <x v="1"/>
    <n v="50.5"/>
    <x v="2"/>
    <x v="2"/>
  </r>
  <r>
    <x v="19"/>
    <x v="3"/>
    <x v="27"/>
    <s v="Ikke fordelt"/>
    <x v="0"/>
    <n v="20.7"/>
    <x v="2"/>
    <x v="2"/>
  </r>
  <r>
    <x v="19"/>
    <x v="3"/>
    <x v="28"/>
    <s v="Ikke fordelt"/>
    <x v="0"/>
    <n v="6"/>
    <x v="2"/>
    <x v="2"/>
  </r>
  <r>
    <x v="19"/>
    <x v="3"/>
    <x v="29"/>
    <s v="Ikke fordelt"/>
    <x v="0"/>
    <n v="1"/>
    <x v="2"/>
    <x v="2"/>
  </r>
  <r>
    <x v="19"/>
    <x v="3"/>
    <x v="30"/>
    <s v="Ikke fordelt"/>
    <x v="0"/>
    <n v="6"/>
    <x v="2"/>
    <x v="2"/>
  </r>
  <r>
    <x v="19"/>
    <x v="3"/>
    <x v="30"/>
    <s v="Ikke fordelt"/>
    <x v="1"/>
    <n v="1.5"/>
    <x v="2"/>
    <x v="2"/>
  </r>
  <r>
    <x v="19"/>
    <x v="3"/>
    <x v="31"/>
    <s v="Ikke fordelt"/>
    <x v="0"/>
    <n v="20.100000000000001"/>
    <x v="2"/>
    <x v="2"/>
  </r>
  <r>
    <x v="19"/>
    <x v="3"/>
    <x v="31"/>
    <s v="Ikke fordelt"/>
    <x v="1"/>
    <n v="4"/>
    <x v="2"/>
    <x v="2"/>
  </r>
  <r>
    <x v="19"/>
    <x v="3"/>
    <x v="44"/>
    <s v="Ikke fordelt"/>
    <x v="0"/>
    <n v="5.9"/>
    <x v="2"/>
    <x v="2"/>
  </r>
  <r>
    <x v="19"/>
    <x v="3"/>
    <x v="44"/>
    <s v="Ikke fordelt"/>
    <x v="1"/>
    <n v="4.7"/>
    <x v="2"/>
    <x v="2"/>
  </r>
  <r>
    <x v="19"/>
    <x v="3"/>
    <x v="32"/>
    <s v="Ikke fordelt"/>
    <x v="0"/>
    <n v="3"/>
    <x v="2"/>
    <x v="2"/>
  </r>
  <r>
    <x v="19"/>
    <x v="3"/>
    <x v="33"/>
    <s v="Ikke fordelt"/>
    <x v="0"/>
    <n v="1.8"/>
    <x v="2"/>
    <x v="2"/>
  </r>
  <r>
    <x v="19"/>
    <x v="3"/>
    <x v="33"/>
    <s v="Ikke fordelt"/>
    <x v="1"/>
    <n v="0.5"/>
    <x v="2"/>
    <x v="2"/>
  </r>
  <r>
    <x v="19"/>
    <x v="3"/>
    <x v="35"/>
    <s v="Ikke fordelt"/>
    <x v="0"/>
    <n v="18"/>
    <x v="2"/>
    <x v="2"/>
  </r>
  <r>
    <x v="19"/>
    <x v="3"/>
    <x v="36"/>
    <s v="Ikke fordelt"/>
    <x v="0"/>
    <n v="45"/>
    <x v="2"/>
    <x v="2"/>
  </r>
  <r>
    <x v="19"/>
    <x v="3"/>
    <x v="37"/>
    <s v="Ikke fordelt"/>
    <x v="0"/>
    <n v="82"/>
    <x v="2"/>
    <x v="2"/>
  </r>
  <r>
    <x v="19"/>
    <x v="3"/>
    <x v="37"/>
    <s v="Ikke fordelt"/>
    <x v="1"/>
    <n v="41"/>
    <x v="2"/>
    <x v="2"/>
  </r>
  <r>
    <x v="19"/>
    <x v="3"/>
    <x v="38"/>
    <s v="Ikke fordelt"/>
    <x v="0"/>
    <n v="23.9"/>
    <x v="2"/>
    <x v="2"/>
  </r>
  <r>
    <x v="19"/>
    <x v="3"/>
    <x v="38"/>
    <s v="Ikke fordelt"/>
    <x v="1"/>
    <n v="14.3"/>
    <x v="2"/>
    <x v="2"/>
  </r>
  <r>
    <x v="19"/>
    <x v="3"/>
    <x v="39"/>
    <s v="Ikke fordelt"/>
    <x v="0"/>
    <n v="24.8"/>
    <x v="2"/>
    <x v="2"/>
  </r>
  <r>
    <x v="19"/>
    <x v="3"/>
    <x v="40"/>
    <s v="Ikke fordelt"/>
    <x v="0"/>
    <n v="20.5"/>
    <x v="2"/>
    <x v="2"/>
  </r>
  <r>
    <x v="19"/>
    <x v="3"/>
    <x v="40"/>
    <s v="Ikke fordelt"/>
    <x v="1"/>
    <n v="3"/>
    <x v="2"/>
    <x v="2"/>
  </r>
  <r>
    <x v="19"/>
    <x v="3"/>
    <x v="42"/>
    <s v="Ikke fordelt"/>
    <x v="0"/>
    <n v="1.2"/>
    <x v="2"/>
    <x v="2"/>
  </r>
  <r>
    <x v="19"/>
    <x v="3"/>
    <x v="42"/>
    <s v="Ikke fordelt"/>
    <x v="1"/>
    <n v="3"/>
    <x v="2"/>
    <x v="2"/>
  </r>
  <r>
    <x v="19"/>
    <x v="3"/>
    <x v="43"/>
    <s v="Ikke fordelt"/>
    <x v="0"/>
    <n v="2"/>
    <x v="2"/>
    <x v="2"/>
  </r>
  <r>
    <x v="19"/>
    <x v="3"/>
    <x v="43"/>
    <s v="Ikke fordelt"/>
    <x v="1"/>
    <n v="12"/>
    <x v="2"/>
    <x v="2"/>
  </r>
  <r>
    <x v="19"/>
    <x v="1"/>
    <x v="22"/>
    <s v="Ikke fordelt"/>
    <x v="0"/>
    <n v="150"/>
    <x v="2"/>
    <x v="2"/>
  </r>
  <r>
    <x v="19"/>
    <x v="2"/>
    <x v="23"/>
    <s v="Ikke fordelt"/>
    <x v="0"/>
    <n v="341"/>
    <x v="2"/>
    <x v="2"/>
  </r>
  <r>
    <x v="19"/>
    <x v="2"/>
    <x v="23"/>
    <s v="Ikke fordelt"/>
    <x v="1"/>
    <n v="80"/>
    <x v="2"/>
    <x v="2"/>
  </r>
  <r>
    <x v="20"/>
    <x v="0"/>
    <x v="0"/>
    <s v="Ikke fordelt"/>
    <x v="0"/>
    <n v="9"/>
    <x v="2"/>
    <x v="2"/>
  </r>
  <r>
    <x v="20"/>
    <x v="0"/>
    <x v="0"/>
    <s v="Ikke fordelt"/>
    <x v="1"/>
    <n v="1"/>
    <x v="2"/>
    <x v="2"/>
  </r>
  <r>
    <x v="20"/>
    <x v="0"/>
    <x v="1"/>
    <s v="Ikke fordelt"/>
    <x v="0"/>
    <n v="40"/>
    <x v="2"/>
    <x v="2"/>
  </r>
  <r>
    <x v="20"/>
    <x v="0"/>
    <x v="1"/>
    <s v="Ikke fordelt"/>
    <x v="1"/>
    <n v="202"/>
    <x v="2"/>
    <x v="2"/>
  </r>
  <r>
    <x v="20"/>
    <x v="0"/>
    <x v="2"/>
    <s v="Ikke fordelt"/>
    <x v="0"/>
    <n v="2"/>
    <x v="2"/>
    <x v="2"/>
  </r>
  <r>
    <x v="20"/>
    <x v="0"/>
    <x v="3"/>
    <s v="Ikke fordelt"/>
    <x v="0"/>
    <n v="4"/>
    <x v="2"/>
    <x v="2"/>
  </r>
  <r>
    <x v="20"/>
    <x v="0"/>
    <x v="3"/>
    <s v="Ikke fordelt"/>
    <x v="1"/>
    <n v="1"/>
    <x v="2"/>
    <x v="2"/>
  </r>
  <r>
    <x v="20"/>
    <x v="0"/>
    <x v="5"/>
    <s v="Ikke fordelt"/>
    <x v="0"/>
    <n v="6"/>
    <x v="2"/>
    <x v="2"/>
  </r>
  <r>
    <x v="20"/>
    <x v="0"/>
    <x v="6"/>
    <s v="Ikke fordelt"/>
    <x v="0"/>
    <n v="1"/>
    <x v="2"/>
    <x v="2"/>
  </r>
  <r>
    <x v="20"/>
    <x v="0"/>
    <x v="6"/>
    <s v="Ikke fordelt"/>
    <x v="1"/>
    <n v="3"/>
    <x v="2"/>
    <x v="2"/>
  </r>
  <r>
    <x v="20"/>
    <x v="0"/>
    <x v="7"/>
    <s v="Ikke fordelt"/>
    <x v="0"/>
    <n v="18"/>
    <x v="2"/>
    <x v="2"/>
  </r>
  <r>
    <x v="20"/>
    <x v="0"/>
    <x v="7"/>
    <s v="Ikke fordelt"/>
    <x v="1"/>
    <n v="2"/>
    <x v="2"/>
    <x v="2"/>
  </r>
  <r>
    <x v="20"/>
    <x v="0"/>
    <x v="8"/>
    <s v="Ikke fordelt"/>
    <x v="0"/>
    <n v="12"/>
    <x v="2"/>
    <x v="2"/>
  </r>
  <r>
    <x v="20"/>
    <x v="0"/>
    <x v="8"/>
    <s v="Ikke fordelt"/>
    <x v="1"/>
    <n v="47"/>
    <x v="2"/>
    <x v="2"/>
  </r>
  <r>
    <x v="20"/>
    <x v="0"/>
    <x v="9"/>
    <s v="Ikke fordelt"/>
    <x v="0"/>
    <n v="3"/>
    <x v="2"/>
    <x v="2"/>
  </r>
  <r>
    <x v="20"/>
    <x v="0"/>
    <x v="9"/>
    <s v="Ikke fordelt"/>
    <x v="1"/>
    <n v="3"/>
    <x v="2"/>
    <x v="2"/>
  </r>
  <r>
    <x v="20"/>
    <x v="0"/>
    <x v="10"/>
    <s v="Ikke fordelt"/>
    <x v="0"/>
    <n v="13"/>
    <x v="2"/>
    <x v="2"/>
  </r>
  <r>
    <x v="20"/>
    <x v="0"/>
    <x v="10"/>
    <s v="Ikke fordelt"/>
    <x v="1"/>
    <n v="13"/>
    <x v="2"/>
    <x v="2"/>
  </r>
  <r>
    <x v="20"/>
    <x v="0"/>
    <x v="11"/>
    <s v="Ikke fordelt"/>
    <x v="0"/>
    <n v="18"/>
    <x v="2"/>
    <x v="2"/>
  </r>
  <r>
    <x v="20"/>
    <x v="0"/>
    <x v="12"/>
    <s v="Ikke fordelt"/>
    <x v="0"/>
    <n v="29"/>
    <x v="2"/>
    <x v="2"/>
  </r>
  <r>
    <x v="20"/>
    <x v="0"/>
    <x v="12"/>
    <s v="Ikke fordelt"/>
    <x v="1"/>
    <n v="5"/>
    <x v="2"/>
    <x v="2"/>
  </r>
  <r>
    <x v="20"/>
    <x v="0"/>
    <x v="13"/>
    <s v="Ikke fordelt"/>
    <x v="0"/>
    <n v="18"/>
    <x v="2"/>
    <x v="2"/>
  </r>
  <r>
    <x v="20"/>
    <x v="0"/>
    <x v="13"/>
    <s v="Ikke fordelt"/>
    <x v="1"/>
    <n v="6"/>
    <x v="2"/>
    <x v="2"/>
  </r>
  <r>
    <x v="20"/>
    <x v="0"/>
    <x v="14"/>
    <s v="Ikke fordelt"/>
    <x v="0"/>
    <n v="386"/>
    <x v="2"/>
    <x v="2"/>
  </r>
  <r>
    <x v="20"/>
    <x v="0"/>
    <x v="14"/>
    <s v="Ikke fordelt"/>
    <x v="1"/>
    <n v="2"/>
    <x v="2"/>
    <x v="2"/>
  </r>
  <r>
    <x v="20"/>
    <x v="0"/>
    <x v="15"/>
    <s v="Ikke fordelt"/>
    <x v="0"/>
    <n v="6"/>
    <x v="2"/>
    <x v="2"/>
  </r>
  <r>
    <x v="20"/>
    <x v="0"/>
    <x v="15"/>
    <s v="Ikke fordelt"/>
    <x v="1"/>
    <n v="8"/>
    <x v="2"/>
    <x v="2"/>
  </r>
  <r>
    <x v="20"/>
    <x v="0"/>
    <x v="16"/>
    <s v="Ikke fordelt"/>
    <x v="0"/>
    <n v="27"/>
    <x v="2"/>
    <x v="2"/>
  </r>
  <r>
    <x v="20"/>
    <x v="0"/>
    <x v="16"/>
    <s v="Ikke fordelt"/>
    <x v="1"/>
    <n v="9"/>
    <x v="2"/>
    <x v="2"/>
  </r>
  <r>
    <x v="20"/>
    <x v="0"/>
    <x v="17"/>
    <s v="Ikke fordelt"/>
    <x v="0"/>
    <n v="34"/>
    <x v="2"/>
    <x v="2"/>
  </r>
  <r>
    <x v="20"/>
    <x v="0"/>
    <x v="17"/>
    <s v="Ikke fordelt"/>
    <x v="1"/>
    <n v="33"/>
    <x v="2"/>
    <x v="2"/>
  </r>
  <r>
    <x v="20"/>
    <x v="0"/>
    <x v="18"/>
    <s v="Ikke fordelt"/>
    <x v="0"/>
    <n v="22"/>
    <x v="2"/>
    <x v="2"/>
  </r>
  <r>
    <x v="20"/>
    <x v="0"/>
    <x v="18"/>
    <s v="Ikke fordelt"/>
    <x v="1"/>
    <n v="37"/>
    <x v="2"/>
    <x v="2"/>
  </r>
  <r>
    <x v="20"/>
    <x v="0"/>
    <x v="19"/>
    <s v="Ikke fordelt"/>
    <x v="0"/>
    <n v="112"/>
    <x v="2"/>
    <x v="2"/>
  </r>
  <r>
    <x v="20"/>
    <x v="0"/>
    <x v="19"/>
    <s v="Ikke fordelt"/>
    <x v="1"/>
    <n v="20"/>
    <x v="2"/>
    <x v="2"/>
  </r>
  <r>
    <x v="20"/>
    <x v="0"/>
    <x v="20"/>
    <s v="Ikke fordelt"/>
    <x v="0"/>
    <n v="7"/>
    <x v="2"/>
    <x v="2"/>
  </r>
  <r>
    <x v="20"/>
    <x v="0"/>
    <x v="20"/>
    <s v="Ikke fordelt"/>
    <x v="1"/>
    <n v="7"/>
    <x v="2"/>
    <x v="2"/>
  </r>
  <r>
    <x v="20"/>
    <x v="0"/>
    <x v="21"/>
    <s v="Ikke fordelt"/>
    <x v="0"/>
    <n v="50"/>
    <x v="2"/>
    <x v="2"/>
  </r>
  <r>
    <x v="20"/>
    <x v="0"/>
    <x v="21"/>
    <s v="Ikke fordelt"/>
    <x v="1"/>
    <n v="23"/>
    <x v="2"/>
    <x v="2"/>
  </r>
  <r>
    <x v="20"/>
    <x v="3"/>
    <x v="24"/>
    <s v="Ikke fordelt"/>
    <x v="0"/>
    <n v="12"/>
    <x v="2"/>
    <x v="2"/>
  </r>
  <r>
    <x v="20"/>
    <x v="3"/>
    <x v="24"/>
    <s v="Ikke fordelt"/>
    <x v="1"/>
    <n v="1.1000000000000001"/>
    <x v="2"/>
    <x v="2"/>
  </r>
  <r>
    <x v="20"/>
    <x v="3"/>
    <x v="25"/>
    <s v="Ikke fordelt"/>
    <x v="0"/>
    <n v="2.4"/>
    <x v="2"/>
    <x v="2"/>
  </r>
  <r>
    <x v="20"/>
    <x v="3"/>
    <x v="25"/>
    <s v="Ikke fordelt"/>
    <x v="1"/>
    <n v="1"/>
    <x v="2"/>
    <x v="2"/>
  </r>
  <r>
    <x v="20"/>
    <x v="3"/>
    <x v="26"/>
    <s v="Ikke fordelt"/>
    <x v="0"/>
    <n v="24.2"/>
    <x v="2"/>
    <x v="2"/>
  </r>
  <r>
    <x v="20"/>
    <x v="3"/>
    <x v="26"/>
    <s v="Ikke fordelt"/>
    <x v="1"/>
    <n v="29.6"/>
    <x v="2"/>
    <x v="2"/>
  </r>
  <r>
    <x v="20"/>
    <x v="3"/>
    <x v="27"/>
    <s v="Ikke fordelt"/>
    <x v="0"/>
    <n v="10.8"/>
    <x v="2"/>
    <x v="2"/>
  </r>
  <r>
    <x v="20"/>
    <x v="3"/>
    <x v="27"/>
    <s v="Ikke fordelt"/>
    <x v="1"/>
    <n v="52"/>
    <x v="2"/>
    <x v="2"/>
  </r>
  <r>
    <x v="20"/>
    <x v="3"/>
    <x v="28"/>
    <s v="Ikke fordelt"/>
    <x v="0"/>
    <n v="2"/>
    <x v="2"/>
    <x v="2"/>
  </r>
  <r>
    <x v="20"/>
    <x v="3"/>
    <x v="29"/>
    <s v="Ikke fordelt"/>
    <x v="1"/>
    <n v="1"/>
    <x v="2"/>
    <x v="2"/>
  </r>
  <r>
    <x v="20"/>
    <x v="3"/>
    <x v="30"/>
    <s v="Ikke fordelt"/>
    <x v="0"/>
    <n v="2.2999999999999998"/>
    <x v="2"/>
    <x v="2"/>
  </r>
  <r>
    <x v="20"/>
    <x v="3"/>
    <x v="30"/>
    <s v="Ikke fordelt"/>
    <x v="1"/>
    <n v="38.4"/>
    <x v="2"/>
    <x v="2"/>
  </r>
  <r>
    <x v="20"/>
    <x v="3"/>
    <x v="31"/>
    <s v="Ikke fordelt"/>
    <x v="0"/>
    <n v="14.5"/>
    <x v="2"/>
    <x v="2"/>
  </r>
  <r>
    <x v="20"/>
    <x v="3"/>
    <x v="31"/>
    <s v="Ikke fordelt"/>
    <x v="1"/>
    <n v="13.2"/>
    <x v="2"/>
    <x v="2"/>
  </r>
  <r>
    <x v="20"/>
    <x v="3"/>
    <x v="44"/>
    <s v="Ikke fordelt"/>
    <x v="0"/>
    <n v="8.1999999999999993"/>
    <x v="2"/>
    <x v="2"/>
  </r>
  <r>
    <x v="20"/>
    <x v="3"/>
    <x v="44"/>
    <s v="Ikke fordelt"/>
    <x v="1"/>
    <n v="13.9"/>
    <x v="2"/>
    <x v="2"/>
  </r>
  <r>
    <x v="20"/>
    <x v="3"/>
    <x v="32"/>
    <s v="Ikke fordelt"/>
    <x v="0"/>
    <n v="7.1"/>
    <x v="2"/>
    <x v="2"/>
  </r>
  <r>
    <x v="20"/>
    <x v="3"/>
    <x v="33"/>
    <s v="Ikke fordelt"/>
    <x v="0"/>
    <n v="39"/>
    <x v="2"/>
    <x v="2"/>
  </r>
  <r>
    <x v="20"/>
    <x v="3"/>
    <x v="33"/>
    <s v="Ikke fordelt"/>
    <x v="1"/>
    <n v="11.3"/>
    <x v="2"/>
    <x v="2"/>
  </r>
  <r>
    <x v="20"/>
    <x v="3"/>
    <x v="34"/>
    <s v="Ikke fordelt"/>
    <x v="0"/>
    <n v="21.2"/>
    <x v="2"/>
    <x v="2"/>
  </r>
  <r>
    <x v="20"/>
    <x v="3"/>
    <x v="34"/>
    <s v="Ikke fordelt"/>
    <x v="1"/>
    <n v="45"/>
    <x v="2"/>
    <x v="2"/>
  </r>
  <r>
    <x v="20"/>
    <x v="3"/>
    <x v="35"/>
    <s v="Ikke fordelt"/>
    <x v="0"/>
    <n v="22.1"/>
    <x v="2"/>
    <x v="2"/>
  </r>
  <r>
    <x v="20"/>
    <x v="3"/>
    <x v="35"/>
    <s v="Ikke fordelt"/>
    <x v="1"/>
    <n v="1"/>
    <x v="2"/>
    <x v="2"/>
  </r>
  <r>
    <x v="20"/>
    <x v="3"/>
    <x v="36"/>
    <s v="Ikke fordelt"/>
    <x v="0"/>
    <n v="45.7"/>
    <x v="2"/>
    <x v="2"/>
  </r>
  <r>
    <x v="20"/>
    <x v="3"/>
    <x v="37"/>
    <s v="Ikke fordelt"/>
    <x v="0"/>
    <n v="84"/>
    <x v="2"/>
    <x v="2"/>
  </r>
  <r>
    <x v="20"/>
    <x v="3"/>
    <x v="37"/>
    <s v="Ikke fordelt"/>
    <x v="1"/>
    <n v="51"/>
    <x v="2"/>
    <x v="2"/>
  </r>
  <r>
    <x v="20"/>
    <x v="3"/>
    <x v="38"/>
    <s v="Ikke fordelt"/>
    <x v="0"/>
    <n v="142.69999999999999"/>
    <x v="2"/>
    <x v="2"/>
  </r>
  <r>
    <x v="20"/>
    <x v="3"/>
    <x v="38"/>
    <s v="Ikke fordelt"/>
    <x v="1"/>
    <n v="87.4"/>
    <x v="2"/>
    <x v="2"/>
  </r>
  <r>
    <x v="20"/>
    <x v="3"/>
    <x v="39"/>
    <s v="Ikke fordelt"/>
    <x v="0"/>
    <n v="10"/>
    <x v="2"/>
    <x v="2"/>
  </r>
  <r>
    <x v="20"/>
    <x v="3"/>
    <x v="40"/>
    <s v="Ikke fordelt"/>
    <x v="0"/>
    <n v="14.2"/>
    <x v="2"/>
    <x v="2"/>
  </r>
  <r>
    <x v="20"/>
    <x v="3"/>
    <x v="40"/>
    <s v="Ikke fordelt"/>
    <x v="1"/>
    <n v="1.5"/>
    <x v="2"/>
    <x v="2"/>
  </r>
  <r>
    <x v="20"/>
    <x v="3"/>
    <x v="41"/>
    <s v="Ikke fordelt"/>
    <x v="0"/>
    <n v="0.8"/>
    <x v="2"/>
    <x v="2"/>
  </r>
  <r>
    <x v="20"/>
    <x v="3"/>
    <x v="41"/>
    <s v="Ikke fordelt"/>
    <x v="1"/>
    <n v="1.3"/>
    <x v="2"/>
    <x v="2"/>
  </r>
  <r>
    <x v="20"/>
    <x v="3"/>
    <x v="42"/>
    <s v="Ikke fordelt"/>
    <x v="0"/>
    <n v="22.4"/>
    <x v="2"/>
    <x v="2"/>
  </r>
  <r>
    <x v="20"/>
    <x v="3"/>
    <x v="42"/>
    <s v="Ikke fordelt"/>
    <x v="1"/>
    <n v="15.1"/>
    <x v="2"/>
    <x v="2"/>
  </r>
  <r>
    <x v="20"/>
    <x v="3"/>
    <x v="43"/>
    <s v="Ikke fordelt"/>
    <x v="0"/>
    <n v="7.5"/>
    <x v="2"/>
    <x v="2"/>
  </r>
  <r>
    <x v="20"/>
    <x v="3"/>
    <x v="43"/>
    <s v="Ikke fordelt"/>
    <x v="1"/>
    <n v="8.8000000000000007"/>
    <x v="2"/>
    <x v="2"/>
  </r>
  <r>
    <x v="20"/>
    <x v="1"/>
    <x v="22"/>
    <s v="Ikke fordelt"/>
    <x v="0"/>
    <n v="40"/>
    <x v="2"/>
    <x v="2"/>
  </r>
  <r>
    <x v="20"/>
    <x v="2"/>
    <x v="23"/>
    <s v="Ikke fordelt"/>
    <x v="0"/>
    <n v="245"/>
    <x v="2"/>
    <x v="2"/>
  </r>
  <r>
    <x v="20"/>
    <x v="2"/>
    <x v="23"/>
    <s v="Ikke fordelt"/>
    <x v="1"/>
    <n v="25"/>
    <x v="2"/>
    <x v="2"/>
  </r>
  <r>
    <x v="21"/>
    <x v="0"/>
    <x v="0"/>
    <s v="Ikke fordelt"/>
    <x v="0"/>
    <n v="20"/>
    <x v="2"/>
    <x v="2"/>
  </r>
  <r>
    <x v="21"/>
    <x v="0"/>
    <x v="1"/>
    <s v="Ikke fordelt"/>
    <x v="0"/>
    <n v="27"/>
    <x v="2"/>
    <x v="2"/>
  </r>
  <r>
    <x v="21"/>
    <x v="0"/>
    <x v="1"/>
    <s v="Ikke fordelt"/>
    <x v="1"/>
    <n v="2"/>
    <x v="2"/>
    <x v="2"/>
  </r>
  <r>
    <x v="21"/>
    <x v="0"/>
    <x v="2"/>
    <s v="Ikke fordelt"/>
    <x v="0"/>
    <n v="3"/>
    <x v="2"/>
    <x v="2"/>
  </r>
  <r>
    <x v="21"/>
    <x v="0"/>
    <x v="3"/>
    <s v="Ikke fordelt"/>
    <x v="0"/>
    <n v="5"/>
    <x v="2"/>
    <x v="2"/>
  </r>
  <r>
    <x v="21"/>
    <x v="0"/>
    <x v="4"/>
    <s v="Ikke fordelt"/>
    <x v="0"/>
    <n v="6"/>
    <x v="2"/>
    <x v="2"/>
  </r>
  <r>
    <x v="21"/>
    <x v="0"/>
    <x v="5"/>
    <s v="Ikke fordelt"/>
    <x v="0"/>
    <n v="6"/>
    <x v="2"/>
    <x v="2"/>
  </r>
  <r>
    <x v="21"/>
    <x v="0"/>
    <x v="6"/>
    <s v="Ikke fordelt"/>
    <x v="0"/>
    <n v="261"/>
    <x v="2"/>
    <x v="2"/>
  </r>
  <r>
    <x v="21"/>
    <x v="0"/>
    <x v="7"/>
    <s v="Ikke fordelt"/>
    <x v="0"/>
    <n v="5"/>
    <x v="2"/>
    <x v="2"/>
  </r>
  <r>
    <x v="21"/>
    <x v="0"/>
    <x v="7"/>
    <s v="Ikke fordelt"/>
    <x v="1"/>
    <n v="1"/>
    <x v="2"/>
    <x v="2"/>
  </r>
  <r>
    <x v="21"/>
    <x v="0"/>
    <x v="8"/>
    <s v="Ikke fordelt"/>
    <x v="0"/>
    <n v="10"/>
    <x v="2"/>
    <x v="2"/>
  </r>
  <r>
    <x v="21"/>
    <x v="0"/>
    <x v="8"/>
    <s v="Ikke fordelt"/>
    <x v="1"/>
    <n v="1"/>
    <x v="2"/>
    <x v="2"/>
  </r>
  <r>
    <x v="21"/>
    <x v="0"/>
    <x v="9"/>
    <s v="Ikke fordelt"/>
    <x v="0"/>
    <n v="30"/>
    <x v="2"/>
    <x v="2"/>
  </r>
  <r>
    <x v="21"/>
    <x v="0"/>
    <x v="9"/>
    <s v="Ikke fordelt"/>
    <x v="1"/>
    <n v="43"/>
    <x v="2"/>
    <x v="2"/>
  </r>
  <r>
    <x v="21"/>
    <x v="0"/>
    <x v="10"/>
    <s v="Ikke fordelt"/>
    <x v="0"/>
    <n v="24"/>
    <x v="2"/>
    <x v="2"/>
  </r>
  <r>
    <x v="21"/>
    <x v="0"/>
    <x v="10"/>
    <s v="Ikke fordelt"/>
    <x v="1"/>
    <n v="5"/>
    <x v="2"/>
    <x v="2"/>
  </r>
  <r>
    <x v="21"/>
    <x v="0"/>
    <x v="11"/>
    <s v="Ikke fordelt"/>
    <x v="0"/>
    <n v="4"/>
    <x v="2"/>
    <x v="2"/>
  </r>
  <r>
    <x v="21"/>
    <x v="0"/>
    <x v="11"/>
    <s v="Ikke fordelt"/>
    <x v="1"/>
    <n v="99"/>
    <x v="2"/>
    <x v="2"/>
  </r>
  <r>
    <x v="21"/>
    <x v="0"/>
    <x v="12"/>
    <s v="Ikke fordelt"/>
    <x v="0"/>
    <n v="7"/>
    <x v="2"/>
    <x v="2"/>
  </r>
  <r>
    <x v="21"/>
    <x v="0"/>
    <x v="12"/>
    <s v="Ikke fordelt"/>
    <x v="1"/>
    <n v="7"/>
    <x v="2"/>
    <x v="2"/>
  </r>
  <r>
    <x v="21"/>
    <x v="0"/>
    <x v="13"/>
    <s v="Ikke fordelt"/>
    <x v="0"/>
    <n v="2"/>
    <x v="2"/>
    <x v="2"/>
  </r>
  <r>
    <x v="21"/>
    <x v="0"/>
    <x v="14"/>
    <s v="Ikke fordelt"/>
    <x v="0"/>
    <n v="68"/>
    <x v="2"/>
    <x v="2"/>
  </r>
  <r>
    <x v="21"/>
    <x v="0"/>
    <x v="14"/>
    <s v="Ikke fordelt"/>
    <x v="1"/>
    <n v="42"/>
    <x v="2"/>
    <x v="2"/>
  </r>
  <r>
    <x v="21"/>
    <x v="0"/>
    <x v="15"/>
    <s v="Ikke fordelt"/>
    <x v="0"/>
    <n v="15"/>
    <x v="2"/>
    <x v="2"/>
  </r>
  <r>
    <x v="21"/>
    <x v="0"/>
    <x v="15"/>
    <s v="Ikke fordelt"/>
    <x v="1"/>
    <n v="3"/>
    <x v="2"/>
    <x v="2"/>
  </r>
  <r>
    <x v="21"/>
    <x v="0"/>
    <x v="16"/>
    <s v="Ikke fordelt"/>
    <x v="0"/>
    <n v="6"/>
    <x v="2"/>
    <x v="2"/>
  </r>
  <r>
    <x v="21"/>
    <x v="0"/>
    <x v="17"/>
    <s v="Ikke fordelt"/>
    <x v="0"/>
    <n v="160"/>
    <x v="2"/>
    <x v="2"/>
  </r>
  <r>
    <x v="21"/>
    <x v="0"/>
    <x v="17"/>
    <s v="Ikke fordelt"/>
    <x v="1"/>
    <n v="62"/>
    <x v="2"/>
    <x v="2"/>
  </r>
  <r>
    <x v="21"/>
    <x v="0"/>
    <x v="18"/>
    <s v="Ikke fordelt"/>
    <x v="0"/>
    <n v="18"/>
    <x v="2"/>
    <x v="2"/>
  </r>
  <r>
    <x v="21"/>
    <x v="0"/>
    <x v="18"/>
    <s v="Ikke fordelt"/>
    <x v="1"/>
    <n v="17"/>
    <x v="2"/>
    <x v="2"/>
  </r>
  <r>
    <x v="21"/>
    <x v="0"/>
    <x v="19"/>
    <s v="Ikke fordelt"/>
    <x v="0"/>
    <n v="56"/>
    <x v="2"/>
    <x v="2"/>
  </r>
  <r>
    <x v="21"/>
    <x v="0"/>
    <x v="19"/>
    <s v="Ikke fordelt"/>
    <x v="1"/>
    <n v="62"/>
    <x v="2"/>
    <x v="2"/>
  </r>
  <r>
    <x v="21"/>
    <x v="0"/>
    <x v="20"/>
    <s v="Ikke fordelt"/>
    <x v="0"/>
    <n v="15"/>
    <x v="2"/>
    <x v="2"/>
  </r>
  <r>
    <x v="21"/>
    <x v="0"/>
    <x v="20"/>
    <s v="Ikke fordelt"/>
    <x v="1"/>
    <n v="9"/>
    <x v="2"/>
    <x v="2"/>
  </r>
  <r>
    <x v="21"/>
    <x v="0"/>
    <x v="21"/>
    <s v="Ikke fordelt"/>
    <x v="0"/>
    <n v="7"/>
    <x v="2"/>
    <x v="2"/>
  </r>
  <r>
    <x v="21"/>
    <x v="0"/>
    <x v="21"/>
    <s v="Ikke fordelt"/>
    <x v="1"/>
    <n v="31"/>
    <x v="2"/>
    <x v="2"/>
  </r>
  <r>
    <x v="21"/>
    <x v="3"/>
    <x v="24"/>
    <s v="Ikke fordelt"/>
    <x v="0"/>
    <n v="13.8"/>
    <x v="2"/>
    <x v="2"/>
  </r>
  <r>
    <x v="21"/>
    <x v="3"/>
    <x v="24"/>
    <s v="Ikke fordelt"/>
    <x v="1"/>
    <n v="3.8"/>
    <x v="2"/>
    <x v="2"/>
  </r>
  <r>
    <x v="21"/>
    <x v="3"/>
    <x v="25"/>
    <s v="Ikke fordelt"/>
    <x v="0"/>
    <n v="22.5"/>
    <x v="2"/>
    <x v="2"/>
  </r>
  <r>
    <x v="21"/>
    <x v="3"/>
    <x v="26"/>
    <s v="Ikke fordelt"/>
    <x v="0"/>
    <n v="36.200000000000003"/>
    <x v="2"/>
    <x v="2"/>
  </r>
  <r>
    <x v="21"/>
    <x v="3"/>
    <x v="26"/>
    <s v="Ikke fordelt"/>
    <x v="1"/>
    <n v="233.8"/>
    <x v="2"/>
    <x v="2"/>
  </r>
  <r>
    <x v="21"/>
    <x v="3"/>
    <x v="27"/>
    <s v="Ikke fordelt"/>
    <x v="0"/>
    <n v="2"/>
    <x v="2"/>
    <x v="2"/>
  </r>
  <r>
    <x v="21"/>
    <x v="3"/>
    <x v="27"/>
    <s v="Ikke fordelt"/>
    <x v="1"/>
    <n v="10"/>
    <x v="2"/>
    <x v="2"/>
  </r>
  <r>
    <x v="21"/>
    <x v="3"/>
    <x v="28"/>
    <s v="Ikke fordelt"/>
    <x v="0"/>
    <n v="14"/>
    <x v="2"/>
    <x v="2"/>
  </r>
  <r>
    <x v="21"/>
    <x v="3"/>
    <x v="28"/>
    <s v="Ikke fordelt"/>
    <x v="1"/>
    <n v="0.5"/>
    <x v="2"/>
    <x v="2"/>
  </r>
  <r>
    <x v="21"/>
    <x v="3"/>
    <x v="29"/>
    <s v="Ikke fordelt"/>
    <x v="0"/>
    <n v="45"/>
    <x v="2"/>
    <x v="2"/>
  </r>
  <r>
    <x v="21"/>
    <x v="3"/>
    <x v="29"/>
    <s v="Ikke fordelt"/>
    <x v="1"/>
    <n v="5"/>
    <x v="2"/>
    <x v="2"/>
  </r>
  <r>
    <x v="21"/>
    <x v="3"/>
    <x v="30"/>
    <s v="Ikke fordelt"/>
    <x v="0"/>
    <n v="1.4"/>
    <x v="2"/>
    <x v="2"/>
  </r>
  <r>
    <x v="21"/>
    <x v="3"/>
    <x v="30"/>
    <s v="Ikke fordelt"/>
    <x v="1"/>
    <n v="145"/>
    <x v="2"/>
    <x v="2"/>
  </r>
  <r>
    <x v="21"/>
    <x v="3"/>
    <x v="31"/>
    <s v="Ikke fordelt"/>
    <x v="0"/>
    <n v="2.2000000000000002"/>
    <x v="2"/>
    <x v="2"/>
  </r>
  <r>
    <x v="21"/>
    <x v="3"/>
    <x v="31"/>
    <s v="Ikke fordelt"/>
    <x v="1"/>
    <n v="3.5"/>
    <x v="2"/>
    <x v="2"/>
  </r>
  <r>
    <x v="21"/>
    <x v="3"/>
    <x v="44"/>
    <s v="Ikke fordelt"/>
    <x v="0"/>
    <n v="17.399999999999999"/>
    <x v="2"/>
    <x v="2"/>
  </r>
  <r>
    <x v="21"/>
    <x v="3"/>
    <x v="44"/>
    <s v="Ikke fordelt"/>
    <x v="1"/>
    <n v="6.3"/>
    <x v="2"/>
    <x v="2"/>
  </r>
  <r>
    <x v="21"/>
    <x v="3"/>
    <x v="32"/>
    <s v="Ikke fordelt"/>
    <x v="0"/>
    <n v="16"/>
    <x v="2"/>
    <x v="2"/>
  </r>
  <r>
    <x v="21"/>
    <x v="3"/>
    <x v="32"/>
    <s v="Ikke fordelt"/>
    <x v="1"/>
    <n v="1.5"/>
    <x v="2"/>
    <x v="2"/>
  </r>
  <r>
    <x v="21"/>
    <x v="3"/>
    <x v="33"/>
    <s v="Ikke fordelt"/>
    <x v="0"/>
    <n v="14"/>
    <x v="2"/>
    <x v="2"/>
  </r>
  <r>
    <x v="21"/>
    <x v="3"/>
    <x v="33"/>
    <s v="Ikke fordelt"/>
    <x v="1"/>
    <n v="6.7"/>
    <x v="2"/>
    <x v="2"/>
  </r>
  <r>
    <x v="21"/>
    <x v="3"/>
    <x v="35"/>
    <s v="Ikke fordelt"/>
    <x v="0"/>
    <n v="13"/>
    <x v="2"/>
    <x v="2"/>
  </r>
  <r>
    <x v="21"/>
    <x v="3"/>
    <x v="36"/>
    <s v="Ikke fordelt"/>
    <x v="0"/>
    <n v="20.5"/>
    <x v="2"/>
    <x v="2"/>
  </r>
  <r>
    <x v="21"/>
    <x v="3"/>
    <x v="36"/>
    <s v="Ikke fordelt"/>
    <x v="1"/>
    <n v="4.3"/>
    <x v="2"/>
    <x v="2"/>
  </r>
  <r>
    <x v="21"/>
    <x v="3"/>
    <x v="37"/>
    <s v="Ikke fordelt"/>
    <x v="0"/>
    <n v="20.8"/>
    <x v="2"/>
    <x v="2"/>
  </r>
  <r>
    <x v="21"/>
    <x v="3"/>
    <x v="38"/>
    <s v="Ikke fordelt"/>
    <x v="0"/>
    <n v="53.8"/>
    <x v="2"/>
    <x v="2"/>
  </r>
  <r>
    <x v="21"/>
    <x v="3"/>
    <x v="38"/>
    <s v="Ikke fordelt"/>
    <x v="1"/>
    <n v="9"/>
    <x v="2"/>
    <x v="2"/>
  </r>
  <r>
    <x v="21"/>
    <x v="3"/>
    <x v="39"/>
    <s v="Ikke fordelt"/>
    <x v="0"/>
    <n v="89.8"/>
    <x v="2"/>
    <x v="2"/>
  </r>
  <r>
    <x v="21"/>
    <x v="3"/>
    <x v="39"/>
    <s v="Ikke fordelt"/>
    <x v="1"/>
    <n v="0.6"/>
    <x v="2"/>
    <x v="2"/>
  </r>
  <r>
    <x v="21"/>
    <x v="3"/>
    <x v="40"/>
    <s v="Ikke fordelt"/>
    <x v="0"/>
    <n v="2.2999999999999998"/>
    <x v="2"/>
    <x v="2"/>
  </r>
  <r>
    <x v="21"/>
    <x v="3"/>
    <x v="40"/>
    <s v="Ikke fordelt"/>
    <x v="1"/>
    <n v="1"/>
    <x v="2"/>
    <x v="2"/>
  </r>
  <r>
    <x v="21"/>
    <x v="3"/>
    <x v="41"/>
    <s v="Ikke fordelt"/>
    <x v="0"/>
    <n v="25.4"/>
    <x v="2"/>
    <x v="2"/>
  </r>
  <r>
    <x v="21"/>
    <x v="3"/>
    <x v="42"/>
    <s v="Ikke fordelt"/>
    <x v="0"/>
    <n v="0.8"/>
    <x v="2"/>
    <x v="2"/>
  </r>
  <r>
    <x v="21"/>
    <x v="3"/>
    <x v="42"/>
    <s v="Ikke fordelt"/>
    <x v="1"/>
    <n v="3.6"/>
    <x v="2"/>
    <x v="2"/>
  </r>
  <r>
    <x v="21"/>
    <x v="3"/>
    <x v="43"/>
    <s v="Ikke fordelt"/>
    <x v="0"/>
    <n v="5"/>
    <x v="2"/>
    <x v="2"/>
  </r>
  <r>
    <x v="21"/>
    <x v="3"/>
    <x v="43"/>
    <s v="Ikke fordelt"/>
    <x v="1"/>
    <n v="14"/>
    <x v="2"/>
    <x v="2"/>
  </r>
  <r>
    <x v="21"/>
    <x v="2"/>
    <x v="23"/>
    <s v="Ikke fordelt"/>
    <x v="0"/>
    <n v="647"/>
    <x v="2"/>
    <x v="2"/>
  </r>
  <r>
    <x v="21"/>
    <x v="2"/>
    <x v="23"/>
    <s v="Ikke fordelt"/>
    <x v="1"/>
    <n v="67"/>
    <x v="2"/>
    <x v="2"/>
  </r>
  <r>
    <x v="22"/>
    <x v="0"/>
    <x v="0"/>
    <s v="Ikke fordelt"/>
    <x v="0"/>
    <n v="55"/>
    <x v="2"/>
    <x v="2"/>
  </r>
  <r>
    <x v="22"/>
    <x v="0"/>
    <x v="0"/>
    <s v="Ikke fordelt"/>
    <x v="1"/>
    <n v="3"/>
    <x v="2"/>
    <x v="2"/>
  </r>
  <r>
    <x v="22"/>
    <x v="0"/>
    <x v="1"/>
    <s v="Ikke fordelt"/>
    <x v="0"/>
    <n v="126"/>
    <x v="2"/>
    <x v="2"/>
  </r>
  <r>
    <x v="22"/>
    <x v="0"/>
    <x v="1"/>
    <s v="Ikke fordelt"/>
    <x v="1"/>
    <n v="17"/>
    <x v="2"/>
    <x v="2"/>
  </r>
  <r>
    <x v="22"/>
    <x v="0"/>
    <x v="2"/>
    <s v="Ikke fordelt"/>
    <x v="0"/>
    <n v="15"/>
    <x v="2"/>
    <x v="2"/>
  </r>
  <r>
    <x v="22"/>
    <x v="0"/>
    <x v="3"/>
    <s v="Ikke fordelt"/>
    <x v="0"/>
    <n v="63"/>
    <x v="2"/>
    <x v="2"/>
  </r>
  <r>
    <x v="22"/>
    <x v="0"/>
    <x v="5"/>
    <s v="Ikke fordelt"/>
    <x v="0"/>
    <n v="301"/>
    <x v="2"/>
    <x v="2"/>
  </r>
  <r>
    <x v="22"/>
    <x v="0"/>
    <x v="5"/>
    <s v="Ikke fordelt"/>
    <x v="1"/>
    <n v="26"/>
    <x v="2"/>
    <x v="2"/>
  </r>
  <r>
    <x v="22"/>
    <x v="0"/>
    <x v="6"/>
    <s v="Ikke fordelt"/>
    <x v="0"/>
    <n v="105"/>
    <x v="2"/>
    <x v="2"/>
  </r>
  <r>
    <x v="22"/>
    <x v="0"/>
    <x v="7"/>
    <s v="Ikke fordelt"/>
    <x v="0"/>
    <n v="35"/>
    <x v="2"/>
    <x v="2"/>
  </r>
  <r>
    <x v="22"/>
    <x v="0"/>
    <x v="7"/>
    <s v="Ikke fordelt"/>
    <x v="1"/>
    <n v="3"/>
    <x v="2"/>
    <x v="2"/>
  </r>
  <r>
    <x v="22"/>
    <x v="0"/>
    <x v="8"/>
    <s v="Ikke fordelt"/>
    <x v="0"/>
    <n v="2"/>
    <x v="2"/>
    <x v="2"/>
  </r>
  <r>
    <x v="22"/>
    <x v="0"/>
    <x v="8"/>
    <s v="Ikke fordelt"/>
    <x v="1"/>
    <n v="7"/>
    <x v="2"/>
    <x v="2"/>
  </r>
  <r>
    <x v="22"/>
    <x v="0"/>
    <x v="9"/>
    <s v="Ikke fordelt"/>
    <x v="0"/>
    <n v="8"/>
    <x v="2"/>
    <x v="2"/>
  </r>
  <r>
    <x v="22"/>
    <x v="0"/>
    <x v="9"/>
    <s v="Ikke fordelt"/>
    <x v="1"/>
    <n v="17"/>
    <x v="2"/>
    <x v="2"/>
  </r>
  <r>
    <x v="22"/>
    <x v="0"/>
    <x v="10"/>
    <s v="Ikke fordelt"/>
    <x v="0"/>
    <n v="15"/>
    <x v="2"/>
    <x v="2"/>
  </r>
  <r>
    <x v="22"/>
    <x v="0"/>
    <x v="11"/>
    <s v="Ikke fordelt"/>
    <x v="1"/>
    <n v="10"/>
    <x v="2"/>
    <x v="2"/>
  </r>
  <r>
    <x v="22"/>
    <x v="0"/>
    <x v="12"/>
    <s v="Ikke fordelt"/>
    <x v="0"/>
    <n v="6"/>
    <x v="2"/>
    <x v="2"/>
  </r>
  <r>
    <x v="22"/>
    <x v="0"/>
    <x v="13"/>
    <s v="Ikke fordelt"/>
    <x v="0"/>
    <n v="7"/>
    <x v="2"/>
    <x v="2"/>
  </r>
  <r>
    <x v="22"/>
    <x v="0"/>
    <x v="14"/>
    <s v="Ikke fordelt"/>
    <x v="0"/>
    <n v="19"/>
    <x v="2"/>
    <x v="2"/>
  </r>
  <r>
    <x v="22"/>
    <x v="0"/>
    <x v="14"/>
    <s v="Ikke fordelt"/>
    <x v="1"/>
    <n v="371"/>
    <x v="2"/>
    <x v="2"/>
  </r>
  <r>
    <x v="22"/>
    <x v="0"/>
    <x v="15"/>
    <s v="Ikke fordelt"/>
    <x v="0"/>
    <n v="1"/>
    <x v="2"/>
    <x v="2"/>
  </r>
  <r>
    <x v="22"/>
    <x v="0"/>
    <x v="16"/>
    <s v="Ikke fordelt"/>
    <x v="0"/>
    <n v="4"/>
    <x v="2"/>
    <x v="2"/>
  </r>
  <r>
    <x v="22"/>
    <x v="0"/>
    <x v="17"/>
    <s v="Ikke fordelt"/>
    <x v="0"/>
    <n v="68"/>
    <x v="2"/>
    <x v="2"/>
  </r>
  <r>
    <x v="22"/>
    <x v="0"/>
    <x v="17"/>
    <s v="Ikke fordelt"/>
    <x v="1"/>
    <n v="546"/>
    <x v="2"/>
    <x v="2"/>
  </r>
  <r>
    <x v="22"/>
    <x v="0"/>
    <x v="18"/>
    <s v="Ikke fordelt"/>
    <x v="0"/>
    <n v="26"/>
    <x v="2"/>
    <x v="2"/>
  </r>
  <r>
    <x v="22"/>
    <x v="0"/>
    <x v="18"/>
    <s v="Ikke fordelt"/>
    <x v="1"/>
    <n v="9"/>
    <x v="2"/>
    <x v="2"/>
  </r>
  <r>
    <x v="22"/>
    <x v="0"/>
    <x v="19"/>
    <s v="Ikke fordelt"/>
    <x v="0"/>
    <n v="46"/>
    <x v="2"/>
    <x v="2"/>
  </r>
  <r>
    <x v="22"/>
    <x v="0"/>
    <x v="19"/>
    <s v="Ikke fordelt"/>
    <x v="1"/>
    <n v="45"/>
    <x v="2"/>
    <x v="2"/>
  </r>
  <r>
    <x v="22"/>
    <x v="0"/>
    <x v="20"/>
    <s v="Ikke fordelt"/>
    <x v="0"/>
    <n v="2"/>
    <x v="2"/>
    <x v="2"/>
  </r>
  <r>
    <x v="22"/>
    <x v="0"/>
    <x v="20"/>
    <s v="Ikke fordelt"/>
    <x v="1"/>
    <n v="48"/>
    <x v="2"/>
    <x v="2"/>
  </r>
  <r>
    <x v="22"/>
    <x v="0"/>
    <x v="21"/>
    <s v="Ikke fordelt"/>
    <x v="0"/>
    <n v="1"/>
    <x v="2"/>
    <x v="2"/>
  </r>
  <r>
    <x v="22"/>
    <x v="0"/>
    <x v="21"/>
    <s v="Ikke fordelt"/>
    <x v="1"/>
    <n v="16"/>
    <x v="2"/>
    <x v="2"/>
  </r>
  <r>
    <x v="22"/>
    <x v="3"/>
    <x v="24"/>
    <s v="Ikke fordelt"/>
    <x v="0"/>
    <n v="4.5"/>
    <x v="2"/>
    <x v="2"/>
  </r>
  <r>
    <x v="22"/>
    <x v="3"/>
    <x v="25"/>
    <s v="Ikke fordelt"/>
    <x v="0"/>
    <n v="50.6"/>
    <x v="2"/>
    <x v="2"/>
  </r>
  <r>
    <x v="22"/>
    <x v="3"/>
    <x v="26"/>
    <s v="Ikke fordelt"/>
    <x v="0"/>
    <n v="83.6"/>
    <x v="2"/>
    <x v="2"/>
  </r>
  <r>
    <x v="22"/>
    <x v="3"/>
    <x v="26"/>
    <s v="Ikke fordelt"/>
    <x v="1"/>
    <n v="38.6"/>
    <x v="2"/>
    <x v="2"/>
  </r>
  <r>
    <x v="22"/>
    <x v="3"/>
    <x v="27"/>
    <s v="Ikke fordelt"/>
    <x v="0"/>
    <n v="40.9"/>
    <x v="2"/>
    <x v="2"/>
  </r>
  <r>
    <x v="22"/>
    <x v="3"/>
    <x v="27"/>
    <s v="Ikke fordelt"/>
    <x v="1"/>
    <n v="65"/>
    <x v="2"/>
    <x v="2"/>
  </r>
  <r>
    <x v="22"/>
    <x v="3"/>
    <x v="28"/>
    <s v="Ikke fordelt"/>
    <x v="1"/>
    <n v="1"/>
    <x v="2"/>
    <x v="2"/>
  </r>
  <r>
    <x v="22"/>
    <x v="3"/>
    <x v="29"/>
    <s v="Ikke fordelt"/>
    <x v="0"/>
    <n v="1"/>
    <x v="2"/>
    <x v="2"/>
  </r>
  <r>
    <x v="22"/>
    <x v="3"/>
    <x v="29"/>
    <s v="Ikke fordelt"/>
    <x v="1"/>
    <n v="7.4"/>
    <x v="2"/>
    <x v="2"/>
  </r>
  <r>
    <x v="22"/>
    <x v="3"/>
    <x v="30"/>
    <s v="Ikke fordelt"/>
    <x v="0"/>
    <n v="4.2"/>
    <x v="2"/>
    <x v="2"/>
  </r>
  <r>
    <x v="22"/>
    <x v="3"/>
    <x v="30"/>
    <s v="Ikke fordelt"/>
    <x v="1"/>
    <n v="26.5"/>
    <x v="2"/>
    <x v="2"/>
  </r>
  <r>
    <x v="22"/>
    <x v="3"/>
    <x v="31"/>
    <s v="Ikke fordelt"/>
    <x v="0"/>
    <n v="5.8"/>
    <x v="2"/>
    <x v="2"/>
  </r>
  <r>
    <x v="22"/>
    <x v="3"/>
    <x v="31"/>
    <s v="Ikke fordelt"/>
    <x v="1"/>
    <n v="5.2"/>
    <x v="2"/>
    <x v="2"/>
  </r>
  <r>
    <x v="22"/>
    <x v="3"/>
    <x v="44"/>
    <s v="Ikke fordelt"/>
    <x v="0"/>
    <n v="15.4"/>
    <x v="2"/>
    <x v="2"/>
  </r>
  <r>
    <x v="22"/>
    <x v="3"/>
    <x v="44"/>
    <s v="Ikke fordelt"/>
    <x v="1"/>
    <n v="21.7"/>
    <x v="2"/>
    <x v="2"/>
  </r>
  <r>
    <x v="22"/>
    <x v="3"/>
    <x v="32"/>
    <s v="Ikke fordelt"/>
    <x v="0"/>
    <n v="9.9"/>
    <x v="2"/>
    <x v="2"/>
  </r>
  <r>
    <x v="22"/>
    <x v="3"/>
    <x v="33"/>
    <s v="Ikke fordelt"/>
    <x v="0"/>
    <n v="43.1"/>
    <x v="2"/>
    <x v="2"/>
  </r>
  <r>
    <x v="22"/>
    <x v="3"/>
    <x v="33"/>
    <s v="Ikke fordelt"/>
    <x v="1"/>
    <n v="16"/>
    <x v="2"/>
    <x v="2"/>
  </r>
  <r>
    <x v="22"/>
    <x v="3"/>
    <x v="34"/>
    <s v="Ikke fordelt"/>
    <x v="0"/>
    <n v="46"/>
    <x v="2"/>
    <x v="2"/>
  </r>
  <r>
    <x v="22"/>
    <x v="3"/>
    <x v="34"/>
    <s v="Ikke fordelt"/>
    <x v="1"/>
    <n v="9"/>
    <x v="2"/>
    <x v="2"/>
  </r>
  <r>
    <x v="22"/>
    <x v="3"/>
    <x v="35"/>
    <s v="Ikke fordelt"/>
    <x v="0"/>
    <n v="41.9"/>
    <x v="2"/>
    <x v="2"/>
  </r>
  <r>
    <x v="22"/>
    <x v="3"/>
    <x v="35"/>
    <s v="Ikke fordelt"/>
    <x v="1"/>
    <n v="45"/>
    <x v="2"/>
    <x v="2"/>
  </r>
  <r>
    <x v="22"/>
    <x v="3"/>
    <x v="36"/>
    <s v="Ikke fordelt"/>
    <x v="0"/>
    <n v="13.7"/>
    <x v="2"/>
    <x v="2"/>
  </r>
  <r>
    <x v="22"/>
    <x v="3"/>
    <x v="37"/>
    <s v="Ikke fordelt"/>
    <x v="0"/>
    <n v="7"/>
    <x v="2"/>
    <x v="2"/>
  </r>
  <r>
    <x v="22"/>
    <x v="3"/>
    <x v="38"/>
    <s v="Ikke fordelt"/>
    <x v="0"/>
    <n v="73.900000000000006"/>
    <x v="2"/>
    <x v="2"/>
  </r>
  <r>
    <x v="22"/>
    <x v="3"/>
    <x v="38"/>
    <s v="Ikke fordelt"/>
    <x v="1"/>
    <n v="17"/>
    <x v="2"/>
    <x v="2"/>
  </r>
  <r>
    <x v="22"/>
    <x v="3"/>
    <x v="39"/>
    <s v="Ikke fordelt"/>
    <x v="0"/>
    <n v="37.5"/>
    <x v="2"/>
    <x v="2"/>
  </r>
  <r>
    <x v="22"/>
    <x v="3"/>
    <x v="40"/>
    <s v="Ikke fordelt"/>
    <x v="0"/>
    <n v="1.5"/>
    <x v="2"/>
    <x v="2"/>
  </r>
  <r>
    <x v="22"/>
    <x v="3"/>
    <x v="41"/>
    <s v="Ikke fordelt"/>
    <x v="0"/>
    <n v="10"/>
    <x v="2"/>
    <x v="2"/>
  </r>
  <r>
    <x v="22"/>
    <x v="3"/>
    <x v="42"/>
    <s v="Ikke fordelt"/>
    <x v="0"/>
    <n v="21.3"/>
    <x v="2"/>
    <x v="2"/>
  </r>
  <r>
    <x v="22"/>
    <x v="3"/>
    <x v="42"/>
    <s v="Ikke fordelt"/>
    <x v="1"/>
    <n v="5"/>
    <x v="2"/>
    <x v="2"/>
  </r>
  <r>
    <x v="22"/>
    <x v="3"/>
    <x v="43"/>
    <s v="Ikke fordelt"/>
    <x v="0"/>
    <n v="6"/>
    <x v="2"/>
    <x v="2"/>
  </r>
  <r>
    <x v="22"/>
    <x v="3"/>
    <x v="43"/>
    <s v="Ikke fordelt"/>
    <x v="1"/>
    <n v="19"/>
    <x v="2"/>
    <x v="2"/>
  </r>
  <r>
    <x v="22"/>
    <x v="2"/>
    <x v="23"/>
    <s v="Ikke fordelt"/>
    <x v="0"/>
    <n v="784"/>
    <x v="2"/>
    <x v="2"/>
  </r>
  <r>
    <x v="22"/>
    <x v="2"/>
    <x v="23"/>
    <s v="Ikke fordelt"/>
    <x v="1"/>
    <n v="59"/>
    <x v="2"/>
    <x v="2"/>
  </r>
  <r>
    <x v="23"/>
    <x v="0"/>
    <x v="0"/>
    <s v="Ikke fordelt"/>
    <x v="0"/>
    <n v="2"/>
    <x v="2"/>
    <x v="2"/>
  </r>
  <r>
    <x v="23"/>
    <x v="0"/>
    <x v="0"/>
    <s v="Ikke fordelt"/>
    <x v="1"/>
    <n v="2"/>
    <x v="2"/>
    <x v="2"/>
  </r>
  <r>
    <x v="23"/>
    <x v="0"/>
    <x v="1"/>
    <s v="Ikke fordelt"/>
    <x v="0"/>
    <n v="4"/>
    <x v="2"/>
    <x v="2"/>
  </r>
  <r>
    <x v="23"/>
    <x v="0"/>
    <x v="1"/>
    <s v="Ikke fordelt"/>
    <x v="1"/>
    <n v="16"/>
    <x v="2"/>
    <x v="2"/>
  </r>
  <r>
    <x v="23"/>
    <x v="0"/>
    <x v="2"/>
    <s v="Ikke fordelt"/>
    <x v="0"/>
    <n v="5"/>
    <x v="2"/>
    <x v="2"/>
  </r>
  <r>
    <x v="23"/>
    <x v="0"/>
    <x v="3"/>
    <s v="Ikke fordelt"/>
    <x v="0"/>
    <n v="5"/>
    <x v="2"/>
    <x v="2"/>
  </r>
  <r>
    <x v="23"/>
    <x v="0"/>
    <x v="4"/>
    <s v="Ikke fordelt"/>
    <x v="0"/>
    <n v="12"/>
    <x v="2"/>
    <x v="2"/>
  </r>
  <r>
    <x v="23"/>
    <x v="0"/>
    <x v="5"/>
    <s v="Ikke fordelt"/>
    <x v="0"/>
    <n v="8"/>
    <x v="2"/>
    <x v="2"/>
  </r>
  <r>
    <x v="23"/>
    <x v="0"/>
    <x v="5"/>
    <s v="Ikke fordelt"/>
    <x v="1"/>
    <n v="8"/>
    <x v="2"/>
    <x v="2"/>
  </r>
  <r>
    <x v="23"/>
    <x v="0"/>
    <x v="6"/>
    <s v="Ikke fordelt"/>
    <x v="0"/>
    <n v="195"/>
    <x v="2"/>
    <x v="2"/>
  </r>
  <r>
    <x v="23"/>
    <x v="0"/>
    <x v="6"/>
    <s v="Ikke fordelt"/>
    <x v="1"/>
    <n v="15"/>
    <x v="2"/>
    <x v="2"/>
  </r>
  <r>
    <x v="23"/>
    <x v="0"/>
    <x v="7"/>
    <s v="Ikke fordelt"/>
    <x v="0"/>
    <n v="56"/>
    <x v="2"/>
    <x v="2"/>
  </r>
  <r>
    <x v="23"/>
    <x v="0"/>
    <x v="7"/>
    <s v="Ikke fordelt"/>
    <x v="1"/>
    <n v="60"/>
    <x v="2"/>
    <x v="2"/>
  </r>
  <r>
    <x v="23"/>
    <x v="0"/>
    <x v="8"/>
    <s v="Ikke fordelt"/>
    <x v="0"/>
    <n v="29"/>
    <x v="2"/>
    <x v="2"/>
  </r>
  <r>
    <x v="23"/>
    <x v="0"/>
    <x v="8"/>
    <s v="Ikke fordelt"/>
    <x v="1"/>
    <n v="23"/>
    <x v="2"/>
    <x v="2"/>
  </r>
  <r>
    <x v="23"/>
    <x v="0"/>
    <x v="9"/>
    <s v="Ikke fordelt"/>
    <x v="0"/>
    <n v="3"/>
    <x v="2"/>
    <x v="2"/>
  </r>
  <r>
    <x v="23"/>
    <x v="0"/>
    <x v="9"/>
    <s v="Ikke fordelt"/>
    <x v="1"/>
    <n v="18"/>
    <x v="2"/>
    <x v="2"/>
  </r>
  <r>
    <x v="23"/>
    <x v="0"/>
    <x v="10"/>
    <s v="Ikke fordelt"/>
    <x v="0"/>
    <n v="30"/>
    <x v="2"/>
    <x v="2"/>
  </r>
  <r>
    <x v="23"/>
    <x v="0"/>
    <x v="11"/>
    <s v="Ikke fordelt"/>
    <x v="1"/>
    <n v="110"/>
    <x v="2"/>
    <x v="2"/>
  </r>
  <r>
    <x v="23"/>
    <x v="0"/>
    <x v="12"/>
    <s v="Ikke fordelt"/>
    <x v="0"/>
    <n v="4"/>
    <x v="2"/>
    <x v="2"/>
  </r>
  <r>
    <x v="23"/>
    <x v="0"/>
    <x v="12"/>
    <s v="Ikke fordelt"/>
    <x v="1"/>
    <n v="2"/>
    <x v="2"/>
    <x v="2"/>
  </r>
  <r>
    <x v="23"/>
    <x v="0"/>
    <x v="13"/>
    <s v="Ikke fordelt"/>
    <x v="0"/>
    <n v="28"/>
    <x v="2"/>
    <x v="2"/>
  </r>
  <r>
    <x v="23"/>
    <x v="0"/>
    <x v="14"/>
    <s v="Ikke fordelt"/>
    <x v="0"/>
    <n v="54"/>
    <x v="2"/>
    <x v="2"/>
  </r>
  <r>
    <x v="23"/>
    <x v="0"/>
    <x v="14"/>
    <s v="Ikke fordelt"/>
    <x v="1"/>
    <n v="1255"/>
    <x v="2"/>
    <x v="2"/>
  </r>
  <r>
    <x v="23"/>
    <x v="0"/>
    <x v="15"/>
    <s v="Ikke fordelt"/>
    <x v="0"/>
    <n v="64"/>
    <x v="2"/>
    <x v="2"/>
  </r>
  <r>
    <x v="23"/>
    <x v="0"/>
    <x v="15"/>
    <s v="Ikke fordelt"/>
    <x v="1"/>
    <n v="40"/>
    <x v="2"/>
    <x v="2"/>
  </r>
  <r>
    <x v="23"/>
    <x v="0"/>
    <x v="16"/>
    <s v="Ikke fordelt"/>
    <x v="0"/>
    <n v="11"/>
    <x v="2"/>
    <x v="2"/>
  </r>
  <r>
    <x v="23"/>
    <x v="0"/>
    <x v="17"/>
    <s v="Ikke fordelt"/>
    <x v="0"/>
    <n v="153"/>
    <x v="2"/>
    <x v="2"/>
  </r>
  <r>
    <x v="23"/>
    <x v="0"/>
    <x v="17"/>
    <s v="Ikke fordelt"/>
    <x v="1"/>
    <n v="246"/>
    <x v="2"/>
    <x v="2"/>
  </r>
  <r>
    <x v="23"/>
    <x v="0"/>
    <x v="18"/>
    <s v="Ikke fordelt"/>
    <x v="0"/>
    <n v="6"/>
    <x v="2"/>
    <x v="2"/>
  </r>
  <r>
    <x v="23"/>
    <x v="0"/>
    <x v="18"/>
    <s v="Ikke fordelt"/>
    <x v="1"/>
    <n v="28"/>
    <x v="2"/>
    <x v="2"/>
  </r>
  <r>
    <x v="23"/>
    <x v="0"/>
    <x v="19"/>
    <s v="Ikke fordelt"/>
    <x v="0"/>
    <n v="91"/>
    <x v="2"/>
    <x v="2"/>
  </r>
  <r>
    <x v="23"/>
    <x v="0"/>
    <x v="19"/>
    <s v="Ikke fordelt"/>
    <x v="1"/>
    <n v="129"/>
    <x v="2"/>
    <x v="2"/>
  </r>
  <r>
    <x v="23"/>
    <x v="0"/>
    <x v="20"/>
    <s v="Ikke fordelt"/>
    <x v="0"/>
    <n v="9"/>
    <x v="2"/>
    <x v="2"/>
  </r>
  <r>
    <x v="23"/>
    <x v="0"/>
    <x v="20"/>
    <s v="Ikke fordelt"/>
    <x v="1"/>
    <n v="183"/>
    <x v="2"/>
    <x v="2"/>
  </r>
  <r>
    <x v="23"/>
    <x v="0"/>
    <x v="21"/>
    <s v="Ikke fordelt"/>
    <x v="0"/>
    <n v="19"/>
    <x v="2"/>
    <x v="2"/>
  </r>
  <r>
    <x v="23"/>
    <x v="0"/>
    <x v="21"/>
    <s v="Ikke fordelt"/>
    <x v="1"/>
    <n v="141"/>
    <x v="2"/>
    <x v="2"/>
  </r>
  <r>
    <x v="23"/>
    <x v="3"/>
    <x v="24"/>
    <s v="Ikke fordelt"/>
    <x v="0"/>
    <n v="6"/>
    <x v="2"/>
    <x v="2"/>
  </r>
  <r>
    <x v="23"/>
    <x v="3"/>
    <x v="25"/>
    <s v="Ikke fordelt"/>
    <x v="0"/>
    <n v="31"/>
    <x v="2"/>
    <x v="2"/>
  </r>
  <r>
    <x v="23"/>
    <x v="3"/>
    <x v="25"/>
    <s v="Ikke fordelt"/>
    <x v="1"/>
    <n v="5.5"/>
    <x v="2"/>
    <x v="2"/>
  </r>
  <r>
    <x v="23"/>
    <x v="3"/>
    <x v="26"/>
    <s v="Ikke fordelt"/>
    <x v="0"/>
    <n v="21"/>
    <x v="2"/>
    <x v="2"/>
  </r>
  <r>
    <x v="23"/>
    <x v="3"/>
    <x v="26"/>
    <s v="Ikke fordelt"/>
    <x v="1"/>
    <n v="21"/>
    <x v="2"/>
    <x v="2"/>
  </r>
  <r>
    <x v="23"/>
    <x v="3"/>
    <x v="27"/>
    <s v="Ikke fordelt"/>
    <x v="0"/>
    <n v="7.3"/>
    <x v="2"/>
    <x v="2"/>
  </r>
  <r>
    <x v="23"/>
    <x v="3"/>
    <x v="30"/>
    <s v="Ikke fordelt"/>
    <x v="1"/>
    <n v="26.1"/>
    <x v="2"/>
    <x v="2"/>
  </r>
  <r>
    <x v="23"/>
    <x v="3"/>
    <x v="31"/>
    <s v="Ikke fordelt"/>
    <x v="0"/>
    <n v="21"/>
    <x v="2"/>
    <x v="2"/>
  </r>
  <r>
    <x v="23"/>
    <x v="3"/>
    <x v="31"/>
    <s v="Ikke fordelt"/>
    <x v="1"/>
    <n v="19"/>
    <x v="2"/>
    <x v="2"/>
  </r>
  <r>
    <x v="23"/>
    <x v="3"/>
    <x v="44"/>
    <s v="Ikke fordelt"/>
    <x v="0"/>
    <n v="6"/>
    <x v="2"/>
    <x v="2"/>
  </r>
  <r>
    <x v="23"/>
    <x v="3"/>
    <x v="44"/>
    <s v="Ikke fordelt"/>
    <x v="1"/>
    <n v="102.5"/>
    <x v="2"/>
    <x v="2"/>
  </r>
  <r>
    <x v="23"/>
    <x v="3"/>
    <x v="32"/>
    <s v="Ikke fordelt"/>
    <x v="0"/>
    <n v="2"/>
    <x v="2"/>
    <x v="2"/>
  </r>
  <r>
    <x v="23"/>
    <x v="3"/>
    <x v="32"/>
    <s v="Ikke fordelt"/>
    <x v="1"/>
    <n v="2"/>
    <x v="2"/>
    <x v="2"/>
  </r>
  <r>
    <x v="23"/>
    <x v="3"/>
    <x v="33"/>
    <s v="Ikke fordelt"/>
    <x v="0"/>
    <n v="41.7"/>
    <x v="2"/>
    <x v="2"/>
  </r>
  <r>
    <x v="23"/>
    <x v="3"/>
    <x v="33"/>
    <s v="Ikke fordelt"/>
    <x v="1"/>
    <n v="0.5"/>
    <x v="2"/>
    <x v="2"/>
  </r>
  <r>
    <x v="23"/>
    <x v="3"/>
    <x v="34"/>
    <s v="Ikke fordelt"/>
    <x v="0"/>
    <n v="9"/>
    <x v="2"/>
    <x v="2"/>
  </r>
  <r>
    <x v="23"/>
    <x v="3"/>
    <x v="34"/>
    <s v="Ikke fordelt"/>
    <x v="1"/>
    <n v="12"/>
    <x v="2"/>
    <x v="2"/>
  </r>
  <r>
    <x v="23"/>
    <x v="3"/>
    <x v="35"/>
    <s v="Ikke fordelt"/>
    <x v="0"/>
    <n v="29.6"/>
    <x v="2"/>
    <x v="2"/>
  </r>
  <r>
    <x v="23"/>
    <x v="3"/>
    <x v="35"/>
    <s v="Ikke fordelt"/>
    <x v="1"/>
    <n v="1.5"/>
    <x v="2"/>
    <x v="2"/>
  </r>
  <r>
    <x v="23"/>
    <x v="3"/>
    <x v="36"/>
    <s v="Ikke fordelt"/>
    <x v="0"/>
    <n v="17.3"/>
    <x v="2"/>
    <x v="2"/>
  </r>
  <r>
    <x v="23"/>
    <x v="3"/>
    <x v="37"/>
    <s v="Ikke fordelt"/>
    <x v="0"/>
    <n v="4.5"/>
    <x v="2"/>
    <x v="2"/>
  </r>
  <r>
    <x v="23"/>
    <x v="3"/>
    <x v="38"/>
    <s v="Ikke fordelt"/>
    <x v="0"/>
    <n v="32.4"/>
    <x v="2"/>
    <x v="2"/>
  </r>
  <r>
    <x v="23"/>
    <x v="3"/>
    <x v="38"/>
    <s v="Ikke fordelt"/>
    <x v="1"/>
    <n v="8.1"/>
    <x v="2"/>
    <x v="2"/>
  </r>
  <r>
    <x v="23"/>
    <x v="3"/>
    <x v="39"/>
    <s v="Ikke fordelt"/>
    <x v="0"/>
    <n v="3.6"/>
    <x v="2"/>
    <x v="2"/>
  </r>
  <r>
    <x v="23"/>
    <x v="3"/>
    <x v="40"/>
    <s v="Ikke fordelt"/>
    <x v="0"/>
    <n v="11.4"/>
    <x v="2"/>
    <x v="2"/>
  </r>
  <r>
    <x v="23"/>
    <x v="3"/>
    <x v="41"/>
    <s v="Ikke fordelt"/>
    <x v="0"/>
    <n v="32.200000000000003"/>
    <x v="2"/>
    <x v="2"/>
  </r>
  <r>
    <x v="23"/>
    <x v="3"/>
    <x v="43"/>
    <s v="Ikke fordelt"/>
    <x v="0"/>
    <n v="3.5"/>
    <x v="2"/>
    <x v="2"/>
  </r>
  <r>
    <x v="23"/>
    <x v="3"/>
    <x v="43"/>
    <s v="Ikke fordelt"/>
    <x v="1"/>
    <n v="1"/>
    <x v="2"/>
    <x v="2"/>
  </r>
  <r>
    <x v="23"/>
    <x v="2"/>
    <x v="23"/>
    <s v="Ikke fordelt"/>
    <x v="0"/>
    <n v="769"/>
    <x v="2"/>
    <x v="2"/>
  </r>
  <r>
    <x v="23"/>
    <x v="2"/>
    <x v="23"/>
    <s v="Ikke fordelt"/>
    <x v="1"/>
    <n v="182"/>
    <x v="2"/>
    <x v="2"/>
  </r>
  <r>
    <x v="24"/>
    <x v="0"/>
    <x v="0"/>
    <s v="Ikke fordelt"/>
    <x v="0"/>
    <n v="49"/>
    <x v="2"/>
    <x v="2"/>
  </r>
  <r>
    <x v="24"/>
    <x v="0"/>
    <x v="1"/>
    <s v="Ikke fordelt"/>
    <x v="0"/>
    <n v="46"/>
    <x v="2"/>
    <x v="2"/>
  </r>
  <r>
    <x v="24"/>
    <x v="0"/>
    <x v="1"/>
    <s v="Ikke fordelt"/>
    <x v="1"/>
    <n v="18"/>
    <x v="2"/>
    <x v="2"/>
  </r>
  <r>
    <x v="24"/>
    <x v="0"/>
    <x v="3"/>
    <s v="Ikke fordelt"/>
    <x v="0"/>
    <n v="527"/>
    <x v="2"/>
    <x v="2"/>
  </r>
  <r>
    <x v="24"/>
    <x v="0"/>
    <x v="6"/>
    <s v="Ikke fordelt"/>
    <x v="0"/>
    <n v="176"/>
    <x v="2"/>
    <x v="2"/>
  </r>
  <r>
    <x v="24"/>
    <x v="0"/>
    <x v="6"/>
    <s v="Ikke fordelt"/>
    <x v="1"/>
    <n v="12"/>
    <x v="2"/>
    <x v="2"/>
  </r>
  <r>
    <x v="24"/>
    <x v="0"/>
    <x v="7"/>
    <s v="Ikke fordelt"/>
    <x v="0"/>
    <n v="44"/>
    <x v="2"/>
    <x v="2"/>
  </r>
  <r>
    <x v="24"/>
    <x v="0"/>
    <x v="7"/>
    <s v="Ikke fordelt"/>
    <x v="1"/>
    <n v="48"/>
    <x v="2"/>
    <x v="2"/>
  </r>
  <r>
    <x v="24"/>
    <x v="0"/>
    <x v="8"/>
    <s v="Ikke fordelt"/>
    <x v="0"/>
    <n v="2"/>
    <x v="2"/>
    <x v="2"/>
  </r>
  <r>
    <x v="24"/>
    <x v="0"/>
    <x v="8"/>
    <s v="Ikke fordelt"/>
    <x v="1"/>
    <n v="2"/>
    <x v="2"/>
    <x v="2"/>
  </r>
  <r>
    <x v="24"/>
    <x v="0"/>
    <x v="9"/>
    <s v="Ikke fordelt"/>
    <x v="0"/>
    <n v="7"/>
    <x v="2"/>
    <x v="2"/>
  </r>
  <r>
    <x v="24"/>
    <x v="0"/>
    <x v="9"/>
    <s v="Ikke fordelt"/>
    <x v="1"/>
    <n v="27"/>
    <x v="2"/>
    <x v="2"/>
  </r>
  <r>
    <x v="24"/>
    <x v="0"/>
    <x v="10"/>
    <s v="Ikke fordelt"/>
    <x v="0"/>
    <n v="14"/>
    <x v="2"/>
    <x v="2"/>
  </r>
  <r>
    <x v="24"/>
    <x v="0"/>
    <x v="11"/>
    <s v="Ikke fordelt"/>
    <x v="0"/>
    <n v="4"/>
    <x v="2"/>
    <x v="2"/>
  </r>
  <r>
    <x v="24"/>
    <x v="0"/>
    <x v="11"/>
    <s v="Ikke fordelt"/>
    <x v="1"/>
    <n v="118"/>
    <x v="2"/>
    <x v="2"/>
  </r>
  <r>
    <x v="24"/>
    <x v="0"/>
    <x v="12"/>
    <s v="Ikke fordelt"/>
    <x v="0"/>
    <n v="4"/>
    <x v="2"/>
    <x v="2"/>
  </r>
  <r>
    <x v="24"/>
    <x v="0"/>
    <x v="12"/>
    <s v="Ikke fordelt"/>
    <x v="1"/>
    <n v="4"/>
    <x v="2"/>
    <x v="2"/>
  </r>
  <r>
    <x v="24"/>
    <x v="0"/>
    <x v="13"/>
    <s v="Ikke fordelt"/>
    <x v="0"/>
    <n v="15"/>
    <x v="2"/>
    <x v="2"/>
  </r>
  <r>
    <x v="24"/>
    <x v="0"/>
    <x v="13"/>
    <s v="Ikke fordelt"/>
    <x v="1"/>
    <n v="1"/>
    <x v="2"/>
    <x v="2"/>
  </r>
  <r>
    <x v="24"/>
    <x v="0"/>
    <x v="14"/>
    <s v="Ikke fordelt"/>
    <x v="0"/>
    <n v="6"/>
    <x v="2"/>
    <x v="2"/>
  </r>
  <r>
    <x v="24"/>
    <x v="0"/>
    <x v="14"/>
    <s v="Ikke fordelt"/>
    <x v="1"/>
    <n v="268"/>
    <x v="2"/>
    <x v="2"/>
  </r>
  <r>
    <x v="24"/>
    <x v="0"/>
    <x v="15"/>
    <s v="Ikke fordelt"/>
    <x v="0"/>
    <n v="72"/>
    <x v="2"/>
    <x v="2"/>
  </r>
  <r>
    <x v="24"/>
    <x v="0"/>
    <x v="16"/>
    <s v="Ikke fordelt"/>
    <x v="0"/>
    <n v="73"/>
    <x v="2"/>
    <x v="2"/>
  </r>
  <r>
    <x v="24"/>
    <x v="0"/>
    <x v="16"/>
    <s v="Ikke fordelt"/>
    <x v="1"/>
    <n v="17"/>
    <x v="2"/>
    <x v="2"/>
  </r>
  <r>
    <x v="24"/>
    <x v="0"/>
    <x v="17"/>
    <s v="Ikke fordelt"/>
    <x v="0"/>
    <n v="46"/>
    <x v="2"/>
    <x v="2"/>
  </r>
  <r>
    <x v="24"/>
    <x v="0"/>
    <x v="17"/>
    <s v="Ikke fordelt"/>
    <x v="1"/>
    <n v="285"/>
    <x v="2"/>
    <x v="2"/>
  </r>
  <r>
    <x v="24"/>
    <x v="0"/>
    <x v="18"/>
    <s v="Ikke fordelt"/>
    <x v="0"/>
    <n v="6"/>
    <x v="2"/>
    <x v="2"/>
  </r>
  <r>
    <x v="24"/>
    <x v="0"/>
    <x v="18"/>
    <s v="Ikke fordelt"/>
    <x v="1"/>
    <n v="4"/>
    <x v="2"/>
    <x v="2"/>
  </r>
  <r>
    <x v="24"/>
    <x v="0"/>
    <x v="19"/>
    <s v="Ikke fordelt"/>
    <x v="0"/>
    <n v="49"/>
    <x v="2"/>
    <x v="2"/>
  </r>
  <r>
    <x v="24"/>
    <x v="0"/>
    <x v="19"/>
    <s v="Ikke fordelt"/>
    <x v="1"/>
    <n v="8"/>
    <x v="2"/>
    <x v="2"/>
  </r>
  <r>
    <x v="24"/>
    <x v="0"/>
    <x v="20"/>
    <s v="Ikke fordelt"/>
    <x v="0"/>
    <n v="8"/>
    <x v="2"/>
    <x v="2"/>
  </r>
  <r>
    <x v="24"/>
    <x v="0"/>
    <x v="21"/>
    <s v="Ikke fordelt"/>
    <x v="0"/>
    <n v="11"/>
    <x v="2"/>
    <x v="2"/>
  </r>
  <r>
    <x v="24"/>
    <x v="0"/>
    <x v="21"/>
    <s v="Ikke fordelt"/>
    <x v="1"/>
    <n v="5"/>
    <x v="2"/>
    <x v="2"/>
  </r>
  <r>
    <x v="24"/>
    <x v="3"/>
    <x v="24"/>
    <s v="Bolig- og fritidsbebyggelse"/>
    <x v="0"/>
    <n v="2"/>
    <x v="0"/>
    <x v="0"/>
  </r>
  <r>
    <x v="24"/>
    <x v="3"/>
    <x v="25"/>
    <s v="Skogplanting"/>
    <x v="0"/>
    <n v="37"/>
    <x v="4"/>
    <x v="3"/>
  </r>
  <r>
    <x v="24"/>
    <x v="3"/>
    <x v="26"/>
    <s v="Skogplanting"/>
    <x v="0"/>
    <n v="165"/>
    <x v="4"/>
    <x v="3"/>
  </r>
  <r>
    <x v="24"/>
    <x v="3"/>
    <x v="26"/>
    <s v="Andre formål"/>
    <x v="1"/>
    <n v="2"/>
    <x v="2"/>
    <x v="2"/>
  </r>
  <r>
    <x v="24"/>
    <x v="3"/>
    <x v="27"/>
    <s v="Andre formål"/>
    <x v="0"/>
    <n v="24"/>
    <x v="2"/>
    <x v="2"/>
  </r>
  <r>
    <x v="24"/>
    <x v="3"/>
    <x v="27"/>
    <s v="Skogplanting"/>
    <x v="0"/>
    <n v="36"/>
    <x v="4"/>
    <x v="3"/>
  </r>
  <r>
    <x v="24"/>
    <x v="3"/>
    <x v="29"/>
    <s v="Bolig- og fritidsbebyggelse"/>
    <x v="0"/>
    <n v="1"/>
    <x v="0"/>
    <x v="0"/>
  </r>
  <r>
    <x v="24"/>
    <x v="3"/>
    <x v="30"/>
    <s v="Andre formål"/>
    <x v="0"/>
    <n v="1.1000000000000001"/>
    <x v="2"/>
    <x v="2"/>
  </r>
  <r>
    <x v="24"/>
    <x v="3"/>
    <x v="30"/>
    <s v="Skogplanting"/>
    <x v="1"/>
    <n v="5"/>
    <x v="4"/>
    <x v="3"/>
  </r>
  <r>
    <x v="24"/>
    <x v="3"/>
    <x v="44"/>
    <s v="Andre formål"/>
    <x v="1"/>
    <n v="1"/>
    <x v="2"/>
    <x v="2"/>
  </r>
  <r>
    <x v="24"/>
    <x v="3"/>
    <x v="32"/>
    <s v="Bolig- og fritidsbebyggelse"/>
    <x v="0"/>
    <n v="1"/>
    <x v="0"/>
    <x v="0"/>
  </r>
  <r>
    <x v="24"/>
    <x v="3"/>
    <x v="32"/>
    <s v="Offentlig trafikkområde"/>
    <x v="0"/>
    <n v="20"/>
    <x v="1"/>
    <x v="1"/>
  </r>
  <r>
    <x v="24"/>
    <x v="3"/>
    <x v="32"/>
    <s v="Andre formål"/>
    <x v="1"/>
    <n v="8"/>
    <x v="2"/>
    <x v="2"/>
  </r>
  <r>
    <x v="24"/>
    <x v="3"/>
    <x v="33"/>
    <s v="Andre formål"/>
    <x v="0"/>
    <n v="2"/>
    <x v="2"/>
    <x v="2"/>
  </r>
  <r>
    <x v="24"/>
    <x v="3"/>
    <x v="33"/>
    <s v="Kirker, skoler, helseinstitusjon og humanitære formål, idrettsplasser"/>
    <x v="0"/>
    <n v="4"/>
    <x v="3"/>
    <x v="0"/>
  </r>
  <r>
    <x v="24"/>
    <x v="3"/>
    <x v="33"/>
    <s v="Skogplanting"/>
    <x v="0"/>
    <n v="8.5"/>
    <x v="4"/>
    <x v="3"/>
  </r>
  <r>
    <x v="24"/>
    <x v="3"/>
    <x v="34"/>
    <s v="Andre formål"/>
    <x v="1"/>
    <n v="2.1"/>
    <x v="2"/>
    <x v="2"/>
  </r>
  <r>
    <x v="24"/>
    <x v="3"/>
    <x v="35"/>
    <s v="Andre formål"/>
    <x v="0"/>
    <n v="1"/>
    <x v="2"/>
    <x v="2"/>
  </r>
  <r>
    <x v="24"/>
    <x v="3"/>
    <x v="35"/>
    <s v="Skogplanting"/>
    <x v="0"/>
    <n v="9.5"/>
    <x v="4"/>
    <x v="3"/>
  </r>
  <r>
    <x v="24"/>
    <x v="3"/>
    <x v="36"/>
    <s v="Andre formål"/>
    <x v="0"/>
    <n v="21"/>
    <x v="2"/>
    <x v="2"/>
  </r>
  <r>
    <x v="24"/>
    <x v="3"/>
    <x v="36"/>
    <s v="Skogplanting"/>
    <x v="0"/>
    <n v="7"/>
    <x v="4"/>
    <x v="3"/>
  </r>
  <r>
    <x v="24"/>
    <x v="3"/>
    <x v="37"/>
    <s v="Bolig- og fritidsbebyggelse"/>
    <x v="0"/>
    <n v="6"/>
    <x v="0"/>
    <x v="0"/>
  </r>
  <r>
    <x v="24"/>
    <x v="3"/>
    <x v="38"/>
    <s v="Bolig- og fritidsbebyggelse"/>
    <x v="0"/>
    <n v="5"/>
    <x v="0"/>
    <x v="0"/>
  </r>
  <r>
    <x v="24"/>
    <x v="3"/>
    <x v="38"/>
    <s v="Andre formål"/>
    <x v="0"/>
    <n v="10.4"/>
    <x v="2"/>
    <x v="2"/>
  </r>
  <r>
    <x v="24"/>
    <x v="3"/>
    <x v="39"/>
    <s v="Industribygg, forretningsbygg og lignende"/>
    <x v="0"/>
    <n v="15"/>
    <x v="3"/>
    <x v="0"/>
  </r>
  <r>
    <x v="24"/>
    <x v="3"/>
    <x v="39"/>
    <s v="Skogplanting"/>
    <x v="0"/>
    <n v="10"/>
    <x v="4"/>
    <x v="3"/>
  </r>
  <r>
    <x v="24"/>
    <x v="3"/>
    <x v="40"/>
    <s v="Andre formål"/>
    <x v="0"/>
    <n v="0.6"/>
    <x v="2"/>
    <x v="2"/>
  </r>
  <r>
    <x v="24"/>
    <x v="3"/>
    <x v="40"/>
    <s v="Skogplanting"/>
    <x v="0"/>
    <n v="15"/>
    <x v="4"/>
    <x v="3"/>
  </r>
  <r>
    <x v="24"/>
    <x v="3"/>
    <x v="41"/>
    <s v="Skogplanting"/>
    <x v="0"/>
    <n v="4"/>
    <x v="4"/>
    <x v="3"/>
  </r>
  <r>
    <x v="24"/>
    <x v="3"/>
    <x v="42"/>
    <s v="Bolig- og fritidsbebyggelse"/>
    <x v="0"/>
    <n v="2"/>
    <x v="0"/>
    <x v="0"/>
  </r>
  <r>
    <x v="24"/>
    <x v="3"/>
    <x v="43"/>
    <s v="Andre formål"/>
    <x v="0"/>
    <n v="0.6"/>
    <x v="2"/>
    <x v="2"/>
  </r>
  <r>
    <x v="24"/>
    <x v="2"/>
    <x v="23"/>
    <s v="Ikke fordelt"/>
    <x v="0"/>
    <n v="479"/>
    <x v="2"/>
    <x v="2"/>
  </r>
  <r>
    <x v="24"/>
    <x v="2"/>
    <x v="23"/>
    <s v="Ikke fordelt"/>
    <x v="1"/>
    <n v="119"/>
    <x v="2"/>
    <x v="2"/>
  </r>
  <r>
    <x v="25"/>
    <x v="0"/>
    <x v="0"/>
    <s v="Ikke fordelt"/>
    <x v="0"/>
    <n v="22"/>
    <x v="2"/>
    <x v="2"/>
  </r>
  <r>
    <x v="25"/>
    <x v="0"/>
    <x v="1"/>
    <s v="Ikke fordelt"/>
    <x v="0"/>
    <n v="27"/>
    <x v="2"/>
    <x v="2"/>
  </r>
  <r>
    <x v="25"/>
    <x v="0"/>
    <x v="1"/>
    <s v="Ikke fordelt"/>
    <x v="1"/>
    <n v="10"/>
    <x v="2"/>
    <x v="2"/>
  </r>
  <r>
    <x v="25"/>
    <x v="0"/>
    <x v="2"/>
    <s v="Ikke fordelt"/>
    <x v="0"/>
    <n v="62"/>
    <x v="2"/>
    <x v="2"/>
  </r>
  <r>
    <x v="25"/>
    <x v="0"/>
    <x v="3"/>
    <s v="Ikke fordelt"/>
    <x v="1"/>
    <n v="3"/>
    <x v="2"/>
    <x v="2"/>
  </r>
  <r>
    <x v="25"/>
    <x v="0"/>
    <x v="6"/>
    <s v="Ikke fordelt"/>
    <x v="0"/>
    <n v="154"/>
    <x v="2"/>
    <x v="2"/>
  </r>
  <r>
    <x v="25"/>
    <x v="0"/>
    <x v="6"/>
    <s v="Ikke fordelt"/>
    <x v="1"/>
    <n v="2"/>
    <x v="2"/>
    <x v="2"/>
  </r>
  <r>
    <x v="25"/>
    <x v="0"/>
    <x v="7"/>
    <s v="Ikke fordelt"/>
    <x v="0"/>
    <n v="378"/>
    <x v="2"/>
    <x v="2"/>
  </r>
  <r>
    <x v="25"/>
    <x v="0"/>
    <x v="8"/>
    <s v="Ikke fordelt"/>
    <x v="0"/>
    <n v="7"/>
    <x v="2"/>
    <x v="2"/>
  </r>
  <r>
    <x v="25"/>
    <x v="0"/>
    <x v="8"/>
    <s v="Ikke fordelt"/>
    <x v="1"/>
    <n v="1"/>
    <x v="2"/>
    <x v="2"/>
  </r>
  <r>
    <x v="25"/>
    <x v="0"/>
    <x v="9"/>
    <s v="Ikke fordelt"/>
    <x v="0"/>
    <n v="19"/>
    <x v="2"/>
    <x v="2"/>
  </r>
  <r>
    <x v="25"/>
    <x v="0"/>
    <x v="9"/>
    <s v="Ikke fordelt"/>
    <x v="1"/>
    <n v="2"/>
    <x v="2"/>
    <x v="2"/>
  </r>
  <r>
    <x v="25"/>
    <x v="0"/>
    <x v="10"/>
    <s v="Ikke fordelt"/>
    <x v="0"/>
    <n v="29"/>
    <x v="2"/>
    <x v="2"/>
  </r>
  <r>
    <x v="25"/>
    <x v="0"/>
    <x v="10"/>
    <s v="Ikke fordelt"/>
    <x v="1"/>
    <n v="2"/>
    <x v="2"/>
    <x v="2"/>
  </r>
  <r>
    <x v="25"/>
    <x v="0"/>
    <x v="11"/>
    <s v="Ikke fordelt"/>
    <x v="0"/>
    <n v="21"/>
    <x v="2"/>
    <x v="2"/>
  </r>
  <r>
    <x v="25"/>
    <x v="0"/>
    <x v="12"/>
    <s v="Ikke fordelt"/>
    <x v="0"/>
    <n v="17"/>
    <x v="2"/>
    <x v="2"/>
  </r>
  <r>
    <x v="25"/>
    <x v="0"/>
    <x v="12"/>
    <s v="Ikke fordelt"/>
    <x v="1"/>
    <n v="34"/>
    <x v="2"/>
    <x v="2"/>
  </r>
  <r>
    <x v="25"/>
    <x v="0"/>
    <x v="13"/>
    <s v="Ikke fordelt"/>
    <x v="0"/>
    <n v="8"/>
    <x v="2"/>
    <x v="2"/>
  </r>
  <r>
    <x v="25"/>
    <x v="0"/>
    <x v="16"/>
    <s v="Ikke fordelt"/>
    <x v="0"/>
    <n v="4"/>
    <x v="2"/>
    <x v="2"/>
  </r>
  <r>
    <x v="25"/>
    <x v="0"/>
    <x v="16"/>
    <s v="Ikke fordelt"/>
    <x v="1"/>
    <n v="4"/>
    <x v="2"/>
    <x v="2"/>
  </r>
  <r>
    <x v="25"/>
    <x v="0"/>
    <x v="17"/>
    <s v="Ikke fordelt"/>
    <x v="0"/>
    <n v="196"/>
    <x v="2"/>
    <x v="2"/>
  </r>
  <r>
    <x v="25"/>
    <x v="0"/>
    <x v="17"/>
    <s v="Ikke fordelt"/>
    <x v="1"/>
    <n v="306"/>
    <x v="2"/>
    <x v="2"/>
  </r>
  <r>
    <x v="25"/>
    <x v="0"/>
    <x v="18"/>
    <s v="Ikke fordelt"/>
    <x v="0"/>
    <n v="2"/>
    <x v="2"/>
    <x v="2"/>
  </r>
  <r>
    <x v="25"/>
    <x v="0"/>
    <x v="19"/>
    <s v="Ikke fordelt"/>
    <x v="0"/>
    <n v="27"/>
    <x v="2"/>
    <x v="2"/>
  </r>
  <r>
    <x v="25"/>
    <x v="0"/>
    <x v="19"/>
    <s v="Ikke fordelt"/>
    <x v="1"/>
    <n v="115"/>
    <x v="2"/>
    <x v="2"/>
  </r>
  <r>
    <x v="25"/>
    <x v="0"/>
    <x v="20"/>
    <s v="Ikke fordelt"/>
    <x v="0"/>
    <n v="34"/>
    <x v="2"/>
    <x v="2"/>
  </r>
  <r>
    <x v="25"/>
    <x v="0"/>
    <x v="21"/>
    <s v="Ikke fordelt"/>
    <x v="0"/>
    <n v="1"/>
    <x v="2"/>
    <x v="2"/>
  </r>
  <r>
    <x v="25"/>
    <x v="0"/>
    <x v="21"/>
    <s v="Ikke fordelt"/>
    <x v="1"/>
    <n v="118"/>
    <x v="2"/>
    <x v="2"/>
  </r>
  <r>
    <x v="25"/>
    <x v="3"/>
    <x v="24"/>
    <s v="Bolig- og fritidsbebyggelse"/>
    <x v="0"/>
    <n v="5.2"/>
    <x v="0"/>
    <x v="0"/>
  </r>
  <r>
    <x v="25"/>
    <x v="3"/>
    <x v="25"/>
    <s v="Andre formål"/>
    <x v="0"/>
    <n v="10"/>
    <x v="2"/>
    <x v="2"/>
  </r>
  <r>
    <x v="25"/>
    <x v="3"/>
    <x v="25"/>
    <s v="Kirker, skoler, helseinstitusjon og humanitære formål, idrettsplasser"/>
    <x v="0"/>
    <n v="8"/>
    <x v="3"/>
    <x v="0"/>
  </r>
  <r>
    <x v="25"/>
    <x v="3"/>
    <x v="25"/>
    <s v="Skogplanting"/>
    <x v="0"/>
    <n v="49"/>
    <x v="4"/>
    <x v="3"/>
  </r>
  <r>
    <x v="25"/>
    <x v="3"/>
    <x v="26"/>
    <s v="Industribygg, forretningsbygg og lignende"/>
    <x v="0"/>
    <n v="9"/>
    <x v="3"/>
    <x v="0"/>
  </r>
  <r>
    <x v="25"/>
    <x v="3"/>
    <x v="26"/>
    <s v="Skogplanting"/>
    <x v="0"/>
    <n v="7"/>
    <x v="4"/>
    <x v="3"/>
  </r>
  <r>
    <x v="25"/>
    <x v="3"/>
    <x v="27"/>
    <s v="Andre formål"/>
    <x v="0"/>
    <n v="1"/>
    <x v="2"/>
    <x v="2"/>
  </r>
  <r>
    <x v="25"/>
    <x v="3"/>
    <x v="28"/>
    <s v="Bolig- og fritidsbebyggelse"/>
    <x v="0"/>
    <n v="10"/>
    <x v="0"/>
    <x v="0"/>
  </r>
  <r>
    <x v="25"/>
    <x v="3"/>
    <x v="28"/>
    <s v="Skogplanting"/>
    <x v="0"/>
    <n v="7"/>
    <x v="4"/>
    <x v="3"/>
  </r>
  <r>
    <x v="25"/>
    <x v="3"/>
    <x v="28"/>
    <s v="Andre formål"/>
    <x v="1"/>
    <n v="15.5"/>
    <x v="2"/>
    <x v="2"/>
  </r>
  <r>
    <x v="25"/>
    <x v="3"/>
    <x v="28"/>
    <s v="Industribygg, forretningsbygg og lignende"/>
    <x v="1"/>
    <n v="1.5"/>
    <x v="3"/>
    <x v="0"/>
  </r>
  <r>
    <x v="25"/>
    <x v="3"/>
    <x v="29"/>
    <s v="Bolig- og fritidsbebyggelse"/>
    <x v="0"/>
    <n v="0.5"/>
    <x v="0"/>
    <x v="0"/>
  </r>
  <r>
    <x v="25"/>
    <x v="3"/>
    <x v="30"/>
    <s v="Bolig- og fritidsbebyggelse"/>
    <x v="0"/>
    <n v="0.9"/>
    <x v="0"/>
    <x v="0"/>
  </r>
  <r>
    <x v="25"/>
    <x v="3"/>
    <x v="30"/>
    <s v="Andre formål"/>
    <x v="1"/>
    <n v="2"/>
    <x v="2"/>
    <x v="2"/>
  </r>
  <r>
    <x v="25"/>
    <x v="3"/>
    <x v="44"/>
    <s v="Bolig- og fritidsbebyggelse"/>
    <x v="0"/>
    <n v="3"/>
    <x v="0"/>
    <x v="0"/>
  </r>
  <r>
    <x v="25"/>
    <x v="3"/>
    <x v="44"/>
    <s v="Andre formål"/>
    <x v="1"/>
    <n v="8.5"/>
    <x v="2"/>
    <x v="2"/>
  </r>
  <r>
    <x v="25"/>
    <x v="3"/>
    <x v="32"/>
    <s v="Bolig- og fritidsbebyggelse"/>
    <x v="0"/>
    <n v="0.5"/>
    <x v="0"/>
    <x v="0"/>
  </r>
  <r>
    <x v="25"/>
    <x v="3"/>
    <x v="32"/>
    <s v="Andre formål"/>
    <x v="1"/>
    <n v="2.5"/>
    <x v="2"/>
    <x v="2"/>
  </r>
  <r>
    <x v="25"/>
    <x v="3"/>
    <x v="33"/>
    <s v="Bolig- og fritidsbebyggelse"/>
    <x v="0"/>
    <n v="15"/>
    <x v="0"/>
    <x v="0"/>
  </r>
  <r>
    <x v="25"/>
    <x v="3"/>
    <x v="33"/>
    <s v="Andre formål"/>
    <x v="1"/>
    <n v="125.9"/>
    <x v="2"/>
    <x v="2"/>
  </r>
  <r>
    <x v="25"/>
    <x v="3"/>
    <x v="34"/>
    <s v="Bolig- og fritidsbebyggelse"/>
    <x v="0"/>
    <n v="0.5"/>
    <x v="0"/>
    <x v="0"/>
  </r>
  <r>
    <x v="25"/>
    <x v="3"/>
    <x v="34"/>
    <s v="Andre formål"/>
    <x v="0"/>
    <n v="15"/>
    <x v="2"/>
    <x v="2"/>
  </r>
  <r>
    <x v="25"/>
    <x v="3"/>
    <x v="35"/>
    <s v="Bolig- og fritidsbebyggelse"/>
    <x v="0"/>
    <n v="0.5"/>
    <x v="0"/>
    <x v="0"/>
  </r>
  <r>
    <x v="25"/>
    <x v="3"/>
    <x v="35"/>
    <s v="Offentlig trafikkområde"/>
    <x v="0"/>
    <n v="16"/>
    <x v="1"/>
    <x v="1"/>
  </r>
  <r>
    <x v="25"/>
    <x v="3"/>
    <x v="35"/>
    <s v="Skogplanting"/>
    <x v="0"/>
    <n v="10"/>
    <x v="4"/>
    <x v="3"/>
  </r>
  <r>
    <x v="25"/>
    <x v="3"/>
    <x v="36"/>
    <s v="Andre formål"/>
    <x v="0"/>
    <n v="6.6"/>
    <x v="2"/>
    <x v="2"/>
  </r>
  <r>
    <x v="25"/>
    <x v="3"/>
    <x v="36"/>
    <s v="Skogplanting"/>
    <x v="0"/>
    <n v="10"/>
    <x v="4"/>
    <x v="3"/>
  </r>
  <r>
    <x v="25"/>
    <x v="3"/>
    <x v="36"/>
    <s v="Bolig- og fritidsbebyggelse"/>
    <x v="1"/>
    <n v="2"/>
    <x v="0"/>
    <x v="0"/>
  </r>
  <r>
    <x v="25"/>
    <x v="3"/>
    <x v="38"/>
    <s v="Bolig- og fritidsbebyggelse"/>
    <x v="0"/>
    <n v="14.2"/>
    <x v="0"/>
    <x v="0"/>
  </r>
  <r>
    <x v="25"/>
    <x v="3"/>
    <x v="38"/>
    <s v="Industribygg, forretningsbygg og lignende"/>
    <x v="0"/>
    <n v="1.5"/>
    <x v="3"/>
    <x v="0"/>
  </r>
  <r>
    <x v="25"/>
    <x v="3"/>
    <x v="38"/>
    <s v="Skogplanting"/>
    <x v="0"/>
    <n v="51.5"/>
    <x v="4"/>
    <x v="3"/>
  </r>
  <r>
    <x v="25"/>
    <x v="3"/>
    <x v="38"/>
    <s v="Andre formål"/>
    <x v="1"/>
    <n v="17.7"/>
    <x v="2"/>
    <x v="2"/>
  </r>
  <r>
    <x v="25"/>
    <x v="3"/>
    <x v="40"/>
    <s v="Bolig- og fritidsbebyggelse"/>
    <x v="0"/>
    <n v="1"/>
    <x v="0"/>
    <x v="0"/>
  </r>
  <r>
    <x v="25"/>
    <x v="3"/>
    <x v="40"/>
    <s v="Andre formål"/>
    <x v="0"/>
    <n v="1"/>
    <x v="2"/>
    <x v="2"/>
  </r>
  <r>
    <x v="25"/>
    <x v="3"/>
    <x v="41"/>
    <s v="Bolig- og fritidsbebyggelse"/>
    <x v="0"/>
    <n v="2"/>
    <x v="0"/>
    <x v="0"/>
  </r>
  <r>
    <x v="25"/>
    <x v="3"/>
    <x v="41"/>
    <s v="Skogplanting"/>
    <x v="0"/>
    <n v="6"/>
    <x v="4"/>
    <x v="3"/>
  </r>
  <r>
    <x v="25"/>
    <x v="3"/>
    <x v="42"/>
    <s v="Andre formål"/>
    <x v="1"/>
    <n v="0.5"/>
    <x v="2"/>
    <x v="2"/>
  </r>
  <r>
    <x v="25"/>
    <x v="4"/>
    <x v="45"/>
    <s v="Ikke fordelt"/>
    <x v="0"/>
    <n v="78"/>
    <x v="2"/>
    <x v="2"/>
  </r>
  <r>
    <x v="25"/>
    <x v="4"/>
    <x v="45"/>
    <s v="Skogplanting"/>
    <x v="0"/>
    <n v="4"/>
    <x v="4"/>
    <x v="3"/>
  </r>
  <r>
    <x v="25"/>
    <x v="4"/>
    <x v="45"/>
    <s v="Ikke fordelt"/>
    <x v="1"/>
    <n v="3"/>
    <x v="2"/>
    <x v="2"/>
  </r>
  <r>
    <x v="25"/>
    <x v="4"/>
    <x v="45"/>
    <s v="Skogplanting"/>
    <x v="1"/>
    <n v="3"/>
    <x v="4"/>
    <x v="3"/>
  </r>
  <r>
    <x v="25"/>
    <x v="4"/>
    <x v="46"/>
    <s v="Skogplanting"/>
    <x v="0"/>
    <n v="8"/>
    <x v="4"/>
    <x v="3"/>
  </r>
  <r>
    <x v="25"/>
    <x v="4"/>
    <x v="47"/>
    <s v="Ikke fordelt"/>
    <x v="0"/>
    <n v="28"/>
    <x v="2"/>
    <x v="2"/>
  </r>
  <r>
    <x v="25"/>
    <x v="4"/>
    <x v="48"/>
    <s v="Ikke fordelt"/>
    <x v="0"/>
    <n v="17"/>
    <x v="2"/>
    <x v="2"/>
  </r>
  <r>
    <x v="25"/>
    <x v="4"/>
    <x v="48"/>
    <s v="Skogplanting"/>
    <x v="0"/>
    <n v="7"/>
    <x v="4"/>
    <x v="3"/>
  </r>
  <r>
    <x v="25"/>
    <x v="4"/>
    <x v="49"/>
    <s v="Ikke fordelt"/>
    <x v="0"/>
    <n v="55"/>
    <x v="2"/>
    <x v="2"/>
  </r>
  <r>
    <x v="25"/>
    <x v="4"/>
    <x v="49"/>
    <s v="Ikke fordelt"/>
    <x v="1"/>
    <n v="2"/>
    <x v="2"/>
    <x v="2"/>
  </r>
  <r>
    <x v="25"/>
    <x v="4"/>
    <x v="50"/>
    <s v="Ikke fordelt"/>
    <x v="0"/>
    <n v="1"/>
    <x v="2"/>
    <x v="2"/>
  </r>
  <r>
    <x v="25"/>
    <x v="4"/>
    <x v="50"/>
    <s v="Skogplanting"/>
    <x v="0"/>
    <n v="6"/>
    <x v="4"/>
    <x v="3"/>
  </r>
  <r>
    <x v="25"/>
    <x v="4"/>
    <x v="51"/>
    <s v="Ikke fordelt"/>
    <x v="1"/>
    <n v="12"/>
    <x v="2"/>
    <x v="2"/>
  </r>
  <r>
    <x v="25"/>
    <x v="4"/>
    <x v="52"/>
    <s v="Ikke fordelt"/>
    <x v="0"/>
    <n v="7"/>
    <x v="2"/>
    <x v="2"/>
  </r>
  <r>
    <x v="25"/>
    <x v="4"/>
    <x v="53"/>
    <s v="Ikke fordelt"/>
    <x v="0"/>
    <n v="3"/>
    <x v="2"/>
    <x v="2"/>
  </r>
  <r>
    <x v="25"/>
    <x v="4"/>
    <x v="53"/>
    <s v="Ikke fordelt"/>
    <x v="1"/>
    <n v="2"/>
    <x v="2"/>
    <x v="2"/>
  </r>
  <r>
    <x v="25"/>
    <x v="4"/>
    <x v="54"/>
    <s v="Ikke fordelt"/>
    <x v="0"/>
    <n v="3"/>
    <x v="2"/>
    <x v="2"/>
  </r>
  <r>
    <x v="25"/>
    <x v="4"/>
    <x v="54"/>
    <s v="Ikke fordelt"/>
    <x v="1"/>
    <n v="4"/>
    <x v="2"/>
    <x v="2"/>
  </r>
  <r>
    <x v="25"/>
    <x v="4"/>
    <x v="55"/>
    <s v="Ikke fordelt"/>
    <x v="1"/>
    <n v="5"/>
    <x v="2"/>
    <x v="2"/>
  </r>
  <r>
    <x v="25"/>
    <x v="4"/>
    <x v="56"/>
    <s v="Ikke fordelt"/>
    <x v="0"/>
    <n v="2"/>
    <x v="2"/>
    <x v="2"/>
  </r>
  <r>
    <x v="26"/>
    <x v="0"/>
    <x v="0"/>
    <s v="Ikke fordelt"/>
    <x v="0"/>
    <n v="11"/>
    <x v="2"/>
    <x v="2"/>
  </r>
  <r>
    <x v="26"/>
    <x v="0"/>
    <x v="0"/>
    <s v="Ikke fordelt"/>
    <x v="1"/>
    <n v="5"/>
    <x v="2"/>
    <x v="2"/>
  </r>
  <r>
    <x v="26"/>
    <x v="0"/>
    <x v="1"/>
    <s v="Ikke fordelt"/>
    <x v="0"/>
    <n v="6"/>
    <x v="2"/>
    <x v="2"/>
  </r>
  <r>
    <x v="26"/>
    <x v="0"/>
    <x v="2"/>
    <s v="Ikke fordelt"/>
    <x v="0"/>
    <n v="152"/>
    <x v="2"/>
    <x v="2"/>
  </r>
  <r>
    <x v="26"/>
    <x v="0"/>
    <x v="2"/>
    <s v="Ikke fordelt"/>
    <x v="1"/>
    <n v="6"/>
    <x v="2"/>
    <x v="2"/>
  </r>
  <r>
    <x v="26"/>
    <x v="0"/>
    <x v="3"/>
    <s v="Ikke fordelt"/>
    <x v="0"/>
    <n v="5"/>
    <x v="2"/>
    <x v="2"/>
  </r>
  <r>
    <x v="26"/>
    <x v="0"/>
    <x v="4"/>
    <s v="Ikke fordelt"/>
    <x v="1"/>
    <n v="5"/>
    <x v="2"/>
    <x v="2"/>
  </r>
  <r>
    <x v="26"/>
    <x v="0"/>
    <x v="6"/>
    <s v="Ikke fordelt"/>
    <x v="0"/>
    <n v="81"/>
    <x v="2"/>
    <x v="2"/>
  </r>
  <r>
    <x v="26"/>
    <x v="0"/>
    <x v="7"/>
    <s v="Ikke fordelt"/>
    <x v="0"/>
    <n v="15"/>
    <x v="2"/>
    <x v="2"/>
  </r>
  <r>
    <x v="26"/>
    <x v="0"/>
    <x v="7"/>
    <s v="Ikke fordelt"/>
    <x v="1"/>
    <n v="4"/>
    <x v="2"/>
    <x v="2"/>
  </r>
  <r>
    <x v="26"/>
    <x v="0"/>
    <x v="8"/>
    <s v="Ikke fordelt"/>
    <x v="0"/>
    <n v="16"/>
    <x v="2"/>
    <x v="2"/>
  </r>
  <r>
    <x v="26"/>
    <x v="0"/>
    <x v="8"/>
    <s v="Ikke fordelt"/>
    <x v="1"/>
    <n v="1"/>
    <x v="2"/>
    <x v="2"/>
  </r>
  <r>
    <x v="26"/>
    <x v="0"/>
    <x v="9"/>
    <s v="Ikke fordelt"/>
    <x v="0"/>
    <n v="11"/>
    <x v="2"/>
    <x v="2"/>
  </r>
  <r>
    <x v="26"/>
    <x v="0"/>
    <x v="9"/>
    <s v="Ikke fordelt"/>
    <x v="1"/>
    <n v="9"/>
    <x v="2"/>
    <x v="2"/>
  </r>
  <r>
    <x v="26"/>
    <x v="0"/>
    <x v="10"/>
    <s v="Ikke fordelt"/>
    <x v="0"/>
    <n v="3"/>
    <x v="2"/>
    <x v="2"/>
  </r>
  <r>
    <x v="26"/>
    <x v="0"/>
    <x v="10"/>
    <s v="Ikke fordelt"/>
    <x v="1"/>
    <n v="1"/>
    <x v="2"/>
    <x v="2"/>
  </r>
  <r>
    <x v="26"/>
    <x v="0"/>
    <x v="12"/>
    <s v="Ikke fordelt"/>
    <x v="0"/>
    <n v="11"/>
    <x v="2"/>
    <x v="2"/>
  </r>
  <r>
    <x v="26"/>
    <x v="0"/>
    <x v="14"/>
    <s v="Ikke fordelt"/>
    <x v="0"/>
    <n v="126"/>
    <x v="2"/>
    <x v="2"/>
  </r>
  <r>
    <x v="26"/>
    <x v="0"/>
    <x v="15"/>
    <s v="Ikke fordelt"/>
    <x v="0"/>
    <n v="3"/>
    <x v="2"/>
    <x v="2"/>
  </r>
  <r>
    <x v="26"/>
    <x v="0"/>
    <x v="16"/>
    <s v="Ikke fordelt"/>
    <x v="0"/>
    <n v="5"/>
    <x v="2"/>
    <x v="2"/>
  </r>
  <r>
    <x v="26"/>
    <x v="0"/>
    <x v="17"/>
    <s v="Ikke fordelt"/>
    <x v="0"/>
    <n v="29"/>
    <x v="2"/>
    <x v="2"/>
  </r>
  <r>
    <x v="26"/>
    <x v="0"/>
    <x v="17"/>
    <s v="Ikke fordelt"/>
    <x v="1"/>
    <n v="14"/>
    <x v="2"/>
    <x v="2"/>
  </r>
  <r>
    <x v="26"/>
    <x v="0"/>
    <x v="18"/>
    <s v="Ikke fordelt"/>
    <x v="0"/>
    <n v="19"/>
    <x v="2"/>
    <x v="2"/>
  </r>
  <r>
    <x v="26"/>
    <x v="0"/>
    <x v="18"/>
    <s v="Ikke fordelt"/>
    <x v="1"/>
    <n v="1"/>
    <x v="2"/>
    <x v="2"/>
  </r>
  <r>
    <x v="26"/>
    <x v="0"/>
    <x v="19"/>
    <s v="Ikke fordelt"/>
    <x v="0"/>
    <n v="107"/>
    <x v="2"/>
    <x v="2"/>
  </r>
  <r>
    <x v="26"/>
    <x v="0"/>
    <x v="19"/>
    <s v="Ikke fordelt"/>
    <x v="1"/>
    <n v="73"/>
    <x v="2"/>
    <x v="2"/>
  </r>
  <r>
    <x v="26"/>
    <x v="0"/>
    <x v="20"/>
    <s v="Ikke fordelt"/>
    <x v="0"/>
    <n v="11"/>
    <x v="2"/>
    <x v="2"/>
  </r>
  <r>
    <x v="26"/>
    <x v="0"/>
    <x v="21"/>
    <s v="Ikke fordelt"/>
    <x v="0"/>
    <n v="10"/>
    <x v="2"/>
    <x v="2"/>
  </r>
  <r>
    <x v="26"/>
    <x v="0"/>
    <x v="21"/>
    <s v="Ikke fordelt"/>
    <x v="1"/>
    <n v="6"/>
    <x v="2"/>
    <x v="2"/>
  </r>
  <r>
    <x v="26"/>
    <x v="3"/>
    <x v="24"/>
    <s v="Bolig- og fritidsbebyggelse"/>
    <x v="0"/>
    <n v="20.2"/>
    <x v="0"/>
    <x v="0"/>
  </r>
  <r>
    <x v="26"/>
    <x v="3"/>
    <x v="24"/>
    <s v="Offentlig trafikkområde"/>
    <x v="0"/>
    <n v="300"/>
    <x v="1"/>
    <x v="1"/>
  </r>
  <r>
    <x v="26"/>
    <x v="3"/>
    <x v="24"/>
    <s v="Skogplanting"/>
    <x v="0"/>
    <n v="50"/>
    <x v="4"/>
    <x v="3"/>
  </r>
  <r>
    <x v="26"/>
    <x v="3"/>
    <x v="24"/>
    <s v="Bolig- og fritidsbebyggelse"/>
    <x v="1"/>
    <n v="1.5"/>
    <x v="0"/>
    <x v="0"/>
  </r>
  <r>
    <x v="26"/>
    <x v="3"/>
    <x v="25"/>
    <s v="Kirker, skoler, helseinstitusjon og humanitære formål, idrettsplasser"/>
    <x v="0"/>
    <n v="3.5"/>
    <x v="3"/>
    <x v="0"/>
  </r>
  <r>
    <x v="26"/>
    <x v="3"/>
    <x v="25"/>
    <s v="Bolig- og fritidsbebyggelse"/>
    <x v="1"/>
    <n v="1"/>
    <x v="0"/>
    <x v="0"/>
  </r>
  <r>
    <x v="26"/>
    <x v="3"/>
    <x v="25"/>
    <s v="Skogplanting"/>
    <x v="1"/>
    <n v="7"/>
    <x v="4"/>
    <x v="3"/>
  </r>
  <r>
    <x v="26"/>
    <x v="3"/>
    <x v="26"/>
    <s v="Bolig- og fritidsbebyggelse"/>
    <x v="0"/>
    <n v="4"/>
    <x v="0"/>
    <x v="0"/>
  </r>
  <r>
    <x v="26"/>
    <x v="3"/>
    <x v="26"/>
    <s v="Skogplanting"/>
    <x v="0"/>
    <n v="30"/>
    <x v="4"/>
    <x v="3"/>
  </r>
  <r>
    <x v="26"/>
    <x v="3"/>
    <x v="26"/>
    <s v="Bolig- og fritidsbebyggelse"/>
    <x v="1"/>
    <n v="1.5"/>
    <x v="0"/>
    <x v="0"/>
  </r>
  <r>
    <x v="26"/>
    <x v="3"/>
    <x v="27"/>
    <s v="Bolig- og fritidsbebyggelse"/>
    <x v="0"/>
    <n v="17.5"/>
    <x v="0"/>
    <x v="0"/>
  </r>
  <r>
    <x v="26"/>
    <x v="3"/>
    <x v="27"/>
    <s v="Industribygg, forretningsbygg og lignende"/>
    <x v="0"/>
    <n v="25"/>
    <x v="3"/>
    <x v="0"/>
  </r>
  <r>
    <x v="26"/>
    <x v="3"/>
    <x v="28"/>
    <s v="Offentlig trafikkområde"/>
    <x v="0"/>
    <n v="1"/>
    <x v="1"/>
    <x v="1"/>
  </r>
  <r>
    <x v="26"/>
    <x v="3"/>
    <x v="28"/>
    <s v="Andre formål"/>
    <x v="1"/>
    <n v="2"/>
    <x v="2"/>
    <x v="2"/>
  </r>
  <r>
    <x v="26"/>
    <x v="3"/>
    <x v="30"/>
    <s v="Bolig- og fritidsbebyggelse"/>
    <x v="0"/>
    <n v="0.5"/>
    <x v="0"/>
    <x v="0"/>
  </r>
  <r>
    <x v="26"/>
    <x v="3"/>
    <x v="30"/>
    <s v="Ikke fordelt PBL"/>
    <x v="0"/>
    <n v="21"/>
    <x v="2"/>
    <x v="2"/>
  </r>
  <r>
    <x v="26"/>
    <x v="3"/>
    <x v="30"/>
    <s v="Industribygg, forretningsbygg og lignende"/>
    <x v="0"/>
    <n v="1.6"/>
    <x v="3"/>
    <x v="0"/>
  </r>
  <r>
    <x v="26"/>
    <x v="3"/>
    <x v="30"/>
    <s v="Offentlig trafikkområde"/>
    <x v="0"/>
    <n v="2"/>
    <x v="1"/>
    <x v="1"/>
  </r>
  <r>
    <x v="26"/>
    <x v="3"/>
    <x v="30"/>
    <s v="Skogplanting"/>
    <x v="0"/>
    <n v="2"/>
    <x v="4"/>
    <x v="3"/>
  </r>
  <r>
    <x v="26"/>
    <x v="3"/>
    <x v="30"/>
    <s v="Ikke fordelt PBL"/>
    <x v="1"/>
    <n v="66"/>
    <x v="2"/>
    <x v="2"/>
  </r>
  <r>
    <x v="26"/>
    <x v="3"/>
    <x v="30"/>
    <s v="Industribygg, forretningsbygg og lignende"/>
    <x v="1"/>
    <n v="3"/>
    <x v="3"/>
    <x v="0"/>
  </r>
  <r>
    <x v="26"/>
    <x v="3"/>
    <x v="44"/>
    <s v="Andre formål"/>
    <x v="1"/>
    <n v="3.5"/>
    <x v="2"/>
    <x v="2"/>
  </r>
  <r>
    <x v="26"/>
    <x v="3"/>
    <x v="44"/>
    <s v="Kirker, skoler, helseinstitusjon og humanitære formål, idrettsplasser"/>
    <x v="1"/>
    <n v="4.3"/>
    <x v="3"/>
    <x v="0"/>
  </r>
  <r>
    <x v="26"/>
    <x v="3"/>
    <x v="32"/>
    <s v="Andre formål"/>
    <x v="1"/>
    <n v="4"/>
    <x v="2"/>
    <x v="2"/>
  </r>
  <r>
    <x v="26"/>
    <x v="3"/>
    <x v="33"/>
    <s v="Bolig- og fritidsbebyggelse"/>
    <x v="0"/>
    <n v="1.5"/>
    <x v="0"/>
    <x v="0"/>
  </r>
  <r>
    <x v="26"/>
    <x v="3"/>
    <x v="33"/>
    <s v="Offentlig trafikkområde"/>
    <x v="0"/>
    <n v="1.5"/>
    <x v="1"/>
    <x v="1"/>
  </r>
  <r>
    <x v="26"/>
    <x v="3"/>
    <x v="33"/>
    <s v="Bolig- og fritidsbebyggelse"/>
    <x v="1"/>
    <n v="1.5"/>
    <x v="0"/>
    <x v="0"/>
  </r>
  <r>
    <x v="26"/>
    <x v="3"/>
    <x v="34"/>
    <s v="Skogplanting"/>
    <x v="0"/>
    <n v="2.5"/>
    <x v="4"/>
    <x v="3"/>
  </r>
  <r>
    <x v="26"/>
    <x v="3"/>
    <x v="34"/>
    <s v="Skogplanting"/>
    <x v="1"/>
    <n v="2"/>
    <x v="4"/>
    <x v="3"/>
  </r>
  <r>
    <x v="26"/>
    <x v="3"/>
    <x v="35"/>
    <s v="Bolig- og fritidsbebyggelse"/>
    <x v="0"/>
    <n v="2.7"/>
    <x v="0"/>
    <x v="0"/>
  </r>
  <r>
    <x v="26"/>
    <x v="3"/>
    <x v="35"/>
    <s v="Ikke fordelt PBL"/>
    <x v="0"/>
    <n v="98"/>
    <x v="2"/>
    <x v="2"/>
  </r>
  <r>
    <x v="26"/>
    <x v="3"/>
    <x v="35"/>
    <s v="Industribygg, forretningsbygg og lignende"/>
    <x v="0"/>
    <n v="12"/>
    <x v="3"/>
    <x v="0"/>
  </r>
  <r>
    <x v="26"/>
    <x v="3"/>
    <x v="35"/>
    <s v="Offentlig trafikkområde"/>
    <x v="0"/>
    <n v="2.2000000000000002"/>
    <x v="1"/>
    <x v="1"/>
  </r>
  <r>
    <x v="26"/>
    <x v="3"/>
    <x v="35"/>
    <s v="Skogplanting"/>
    <x v="0"/>
    <n v="1.5"/>
    <x v="4"/>
    <x v="3"/>
  </r>
  <r>
    <x v="26"/>
    <x v="3"/>
    <x v="36"/>
    <s v="Bolig- og fritidsbebyggelse"/>
    <x v="0"/>
    <n v="1.1499999999999999"/>
    <x v="0"/>
    <x v="0"/>
  </r>
  <r>
    <x v="26"/>
    <x v="3"/>
    <x v="36"/>
    <s v="Ikke fordelt PBL"/>
    <x v="0"/>
    <n v="105"/>
    <x v="2"/>
    <x v="2"/>
  </r>
  <r>
    <x v="26"/>
    <x v="3"/>
    <x v="36"/>
    <s v="Andre formål"/>
    <x v="0"/>
    <n v="2"/>
    <x v="2"/>
    <x v="2"/>
  </r>
  <r>
    <x v="26"/>
    <x v="3"/>
    <x v="36"/>
    <s v="Ikke fordelt PBL"/>
    <x v="1"/>
    <n v="185"/>
    <x v="2"/>
    <x v="2"/>
  </r>
  <r>
    <x v="26"/>
    <x v="3"/>
    <x v="36"/>
    <s v="Andre formål"/>
    <x v="1"/>
    <n v="7"/>
    <x v="2"/>
    <x v="2"/>
  </r>
  <r>
    <x v="26"/>
    <x v="3"/>
    <x v="37"/>
    <s v="Industribygg, forretningsbygg og lignende"/>
    <x v="0"/>
    <n v="15.15"/>
    <x v="3"/>
    <x v="0"/>
  </r>
  <r>
    <x v="26"/>
    <x v="3"/>
    <x v="38"/>
    <s v="Bolig- og fritidsbebyggelse"/>
    <x v="0"/>
    <n v="7"/>
    <x v="0"/>
    <x v="0"/>
  </r>
  <r>
    <x v="26"/>
    <x v="3"/>
    <x v="38"/>
    <s v="Offentlig trafikkområde"/>
    <x v="0"/>
    <n v="1.5"/>
    <x v="1"/>
    <x v="1"/>
  </r>
  <r>
    <x v="26"/>
    <x v="3"/>
    <x v="38"/>
    <s v="Bolig- og fritidsbebyggelse"/>
    <x v="1"/>
    <n v="10"/>
    <x v="0"/>
    <x v="0"/>
  </r>
  <r>
    <x v="26"/>
    <x v="3"/>
    <x v="39"/>
    <s v="Bolig- og fritidsbebyggelse"/>
    <x v="0"/>
    <n v="1"/>
    <x v="0"/>
    <x v="0"/>
  </r>
  <r>
    <x v="26"/>
    <x v="3"/>
    <x v="40"/>
    <s v="Bolig- og fritidsbebyggelse"/>
    <x v="0"/>
    <n v="1"/>
    <x v="0"/>
    <x v="0"/>
  </r>
  <r>
    <x v="26"/>
    <x v="3"/>
    <x v="42"/>
    <s v="Andre formål"/>
    <x v="0"/>
    <n v="2.2999999999999998"/>
    <x v="2"/>
    <x v="2"/>
  </r>
  <r>
    <x v="26"/>
    <x v="3"/>
    <x v="42"/>
    <s v="Skogplanting"/>
    <x v="0"/>
    <n v="2.5"/>
    <x v="4"/>
    <x v="3"/>
  </r>
  <r>
    <x v="26"/>
    <x v="3"/>
    <x v="43"/>
    <s v="Skogplanting"/>
    <x v="0"/>
    <n v="3"/>
    <x v="4"/>
    <x v="3"/>
  </r>
  <r>
    <x v="26"/>
    <x v="3"/>
    <x v="43"/>
    <s v="Andre formål"/>
    <x v="1"/>
    <n v="0.8"/>
    <x v="2"/>
    <x v="2"/>
  </r>
  <r>
    <x v="26"/>
    <x v="4"/>
    <x v="45"/>
    <s v="Ikke fordelt"/>
    <x v="0"/>
    <n v="47"/>
    <x v="2"/>
    <x v="2"/>
  </r>
  <r>
    <x v="26"/>
    <x v="4"/>
    <x v="45"/>
    <s v="Skogplanting"/>
    <x v="0"/>
    <n v="20"/>
    <x v="4"/>
    <x v="3"/>
  </r>
  <r>
    <x v="26"/>
    <x v="4"/>
    <x v="47"/>
    <s v="Ikke fordelt"/>
    <x v="1"/>
    <n v="1"/>
    <x v="2"/>
    <x v="2"/>
  </r>
  <r>
    <x v="26"/>
    <x v="4"/>
    <x v="57"/>
    <s v="Ikke fordelt"/>
    <x v="0"/>
    <n v="1"/>
    <x v="2"/>
    <x v="2"/>
  </r>
  <r>
    <x v="26"/>
    <x v="4"/>
    <x v="58"/>
    <s v="Ikke fordelt"/>
    <x v="0"/>
    <n v="7"/>
    <x v="2"/>
    <x v="2"/>
  </r>
  <r>
    <x v="26"/>
    <x v="4"/>
    <x v="59"/>
    <s v="Ikke fordelt"/>
    <x v="0"/>
    <n v="1"/>
    <x v="2"/>
    <x v="2"/>
  </r>
  <r>
    <x v="26"/>
    <x v="4"/>
    <x v="59"/>
    <s v="Skogplanting"/>
    <x v="0"/>
    <n v="27"/>
    <x v="4"/>
    <x v="3"/>
  </r>
  <r>
    <x v="26"/>
    <x v="4"/>
    <x v="48"/>
    <s v="Ikke fordelt"/>
    <x v="0"/>
    <n v="7"/>
    <x v="2"/>
    <x v="2"/>
  </r>
  <r>
    <x v="26"/>
    <x v="4"/>
    <x v="49"/>
    <s v="Ikke fordelt"/>
    <x v="0"/>
    <n v="3"/>
    <x v="2"/>
    <x v="2"/>
  </r>
  <r>
    <x v="26"/>
    <x v="4"/>
    <x v="49"/>
    <s v="Ikke fordelt"/>
    <x v="1"/>
    <n v="2"/>
    <x v="2"/>
    <x v="2"/>
  </r>
  <r>
    <x v="26"/>
    <x v="4"/>
    <x v="50"/>
    <s v="Ikke fordelt"/>
    <x v="0"/>
    <n v="3"/>
    <x v="2"/>
    <x v="2"/>
  </r>
  <r>
    <x v="26"/>
    <x v="4"/>
    <x v="51"/>
    <s v="Ikke fordelt"/>
    <x v="1"/>
    <n v="1"/>
    <x v="2"/>
    <x v="2"/>
  </r>
  <r>
    <x v="26"/>
    <x v="4"/>
    <x v="52"/>
    <s v="Ikke fordelt"/>
    <x v="0"/>
    <n v="5"/>
    <x v="2"/>
    <x v="2"/>
  </r>
  <r>
    <x v="26"/>
    <x v="4"/>
    <x v="52"/>
    <s v="Skogplanting"/>
    <x v="0"/>
    <n v="2"/>
    <x v="4"/>
    <x v="3"/>
  </r>
  <r>
    <x v="26"/>
    <x v="4"/>
    <x v="52"/>
    <s v="Ikke fordelt"/>
    <x v="1"/>
    <n v="2"/>
    <x v="2"/>
    <x v="2"/>
  </r>
  <r>
    <x v="26"/>
    <x v="4"/>
    <x v="53"/>
    <s v="Ikke fordelt"/>
    <x v="0"/>
    <n v="7"/>
    <x v="2"/>
    <x v="2"/>
  </r>
  <r>
    <x v="26"/>
    <x v="4"/>
    <x v="54"/>
    <s v="Ikke fordelt"/>
    <x v="0"/>
    <n v="7"/>
    <x v="2"/>
    <x v="2"/>
  </r>
  <r>
    <x v="26"/>
    <x v="4"/>
    <x v="55"/>
    <s v="Ikke fordelt"/>
    <x v="0"/>
    <n v="1"/>
    <x v="2"/>
    <x v="2"/>
  </r>
  <r>
    <x v="26"/>
    <x v="4"/>
    <x v="60"/>
    <s v="Ikke fordelt"/>
    <x v="0"/>
    <n v="6"/>
    <x v="2"/>
    <x v="2"/>
  </r>
  <r>
    <x v="26"/>
    <x v="4"/>
    <x v="61"/>
    <s v="Ikke fordelt"/>
    <x v="0"/>
    <n v="3"/>
    <x v="2"/>
    <x v="2"/>
  </r>
  <r>
    <x v="26"/>
    <x v="4"/>
    <x v="61"/>
    <s v="Ikke fordelt"/>
    <x v="1"/>
    <n v="1"/>
    <x v="2"/>
    <x v="2"/>
  </r>
  <r>
    <x v="26"/>
    <x v="5"/>
    <x v="62"/>
    <s v="Andre bygg, byggområder"/>
    <x v="0"/>
    <n v="3.5"/>
    <x v="3"/>
    <x v="0"/>
  </r>
  <r>
    <x v="26"/>
    <x v="5"/>
    <x v="62"/>
    <s v="Offentlig trafikkområde"/>
    <x v="0"/>
    <n v="28"/>
    <x v="1"/>
    <x v="1"/>
  </r>
  <r>
    <x v="26"/>
    <x v="5"/>
    <x v="63"/>
    <s v="Andre bygg, byggområder"/>
    <x v="0"/>
    <n v="45"/>
    <x v="3"/>
    <x v="0"/>
  </r>
  <r>
    <x v="26"/>
    <x v="5"/>
    <x v="63"/>
    <s v="Skogplanting"/>
    <x v="0"/>
    <n v="7"/>
    <x v="4"/>
    <x v="3"/>
  </r>
  <r>
    <x v="26"/>
    <x v="5"/>
    <x v="64"/>
    <s v="Ikke fordelt"/>
    <x v="0"/>
    <n v="23"/>
    <x v="2"/>
    <x v="2"/>
  </r>
  <r>
    <x v="26"/>
    <x v="5"/>
    <x v="64"/>
    <s v="Ikke fordelt"/>
    <x v="1"/>
    <n v="20"/>
    <x v="2"/>
    <x v="2"/>
  </r>
  <r>
    <x v="26"/>
    <x v="5"/>
    <x v="65"/>
    <s v="Bolig- og fritidsbebyggelse"/>
    <x v="0"/>
    <n v="1"/>
    <x v="0"/>
    <x v="0"/>
  </r>
  <r>
    <x v="26"/>
    <x v="5"/>
    <x v="65"/>
    <s v="Andre bygg, byggområder"/>
    <x v="0"/>
    <n v="4"/>
    <x v="3"/>
    <x v="0"/>
  </r>
  <r>
    <x v="26"/>
    <x v="5"/>
    <x v="65"/>
    <s v="Offentlig trafikkområde"/>
    <x v="0"/>
    <n v="52.5"/>
    <x v="1"/>
    <x v="1"/>
  </r>
  <r>
    <x v="26"/>
    <x v="5"/>
    <x v="65"/>
    <s v="Andre bygg, byggområder"/>
    <x v="1"/>
    <n v="4"/>
    <x v="3"/>
    <x v="0"/>
  </r>
  <r>
    <x v="26"/>
    <x v="5"/>
    <x v="66"/>
    <s v="Offentlig trafikkområde"/>
    <x v="0"/>
    <n v="386"/>
    <x v="1"/>
    <x v="1"/>
  </r>
  <r>
    <x v="26"/>
    <x v="5"/>
    <x v="67"/>
    <s v="Offentlig trafikkområde"/>
    <x v="0"/>
    <n v="8"/>
    <x v="1"/>
    <x v="1"/>
  </r>
  <r>
    <x v="26"/>
    <x v="5"/>
    <x v="67"/>
    <s v="Skogplanting"/>
    <x v="0"/>
    <n v="12"/>
    <x v="4"/>
    <x v="3"/>
  </r>
  <r>
    <x v="26"/>
    <x v="5"/>
    <x v="68"/>
    <s v="Offentlig trafikkområde"/>
    <x v="0"/>
    <n v="4.3"/>
    <x v="1"/>
    <x v="1"/>
  </r>
  <r>
    <x v="26"/>
    <x v="5"/>
    <x v="68"/>
    <s v="Skogplanting"/>
    <x v="0"/>
    <n v="16"/>
    <x v="4"/>
    <x v="3"/>
  </r>
  <r>
    <x v="26"/>
    <x v="5"/>
    <x v="69"/>
    <s v="Offentlig trafikkområde"/>
    <x v="0"/>
    <n v="10"/>
    <x v="1"/>
    <x v="1"/>
  </r>
  <r>
    <x v="26"/>
    <x v="5"/>
    <x v="70"/>
    <s v="Andre bygg, byggområder"/>
    <x v="0"/>
    <n v="4.8"/>
    <x v="3"/>
    <x v="0"/>
  </r>
  <r>
    <x v="26"/>
    <x v="5"/>
    <x v="71"/>
    <s v="Offentlig trafikkområde"/>
    <x v="0"/>
    <n v="5.6"/>
    <x v="1"/>
    <x v="1"/>
  </r>
  <r>
    <x v="27"/>
    <x v="0"/>
    <x v="1"/>
    <s v="Ikke fordelt"/>
    <x v="0"/>
    <n v="35"/>
    <x v="2"/>
    <x v="2"/>
  </r>
  <r>
    <x v="27"/>
    <x v="0"/>
    <x v="2"/>
    <s v="Ikke fordelt"/>
    <x v="0"/>
    <n v="126"/>
    <x v="2"/>
    <x v="2"/>
  </r>
  <r>
    <x v="27"/>
    <x v="0"/>
    <x v="6"/>
    <s v="Ikke fordelt"/>
    <x v="0"/>
    <n v="3"/>
    <x v="2"/>
    <x v="2"/>
  </r>
  <r>
    <x v="27"/>
    <x v="0"/>
    <x v="7"/>
    <s v="Ikke fordelt"/>
    <x v="0"/>
    <n v="339"/>
    <x v="2"/>
    <x v="2"/>
  </r>
  <r>
    <x v="27"/>
    <x v="0"/>
    <x v="7"/>
    <s v="Ikke fordelt"/>
    <x v="1"/>
    <n v="41"/>
    <x v="2"/>
    <x v="2"/>
  </r>
  <r>
    <x v="27"/>
    <x v="0"/>
    <x v="8"/>
    <s v="Ikke fordelt"/>
    <x v="0"/>
    <n v="110"/>
    <x v="2"/>
    <x v="2"/>
  </r>
  <r>
    <x v="27"/>
    <x v="0"/>
    <x v="9"/>
    <s v="Ikke fordelt"/>
    <x v="0"/>
    <n v="4"/>
    <x v="2"/>
    <x v="2"/>
  </r>
  <r>
    <x v="27"/>
    <x v="0"/>
    <x v="9"/>
    <s v="Ikke fordelt"/>
    <x v="1"/>
    <n v="11"/>
    <x v="2"/>
    <x v="2"/>
  </r>
  <r>
    <x v="27"/>
    <x v="0"/>
    <x v="10"/>
    <s v="Ikke fordelt"/>
    <x v="0"/>
    <n v="1"/>
    <x v="2"/>
    <x v="2"/>
  </r>
  <r>
    <x v="27"/>
    <x v="0"/>
    <x v="10"/>
    <s v="Ikke fordelt"/>
    <x v="1"/>
    <n v="2"/>
    <x v="2"/>
    <x v="2"/>
  </r>
  <r>
    <x v="27"/>
    <x v="0"/>
    <x v="11"/>
    <s v="Ikke fordelt"/>
    <x v="1"/>
    <n v="1"/>
    <x v="2"/>
    <x v="2"/>
  </r>
  <r>
    <x v="27"/>
    <x v="0"/>
    <x v="12"/>
    <s v="Ikke fordelt"/>
    <x v="0"/>
    <n v="2"/>
    <x v="2"/>
    <x v="2"/>
  </r>
  <r>
    <x v="27"/>
    <x v="0"/>
    <x v="12"/>
    <s v="Ikke fordelt"/>
    <x v="1"/>
    <n v="9"/>
    <x v="2"/>
    <x v="2"/>
  </r>
  <r>
    <x v="27"/>
    <x v="0"/>
    <x v="14"/>
    <s v="Ikke fordelt"/>
    <x v="0"/>
    <n v="8"/>
    <x v="2"/>
    <x v="2"/>
  </r>
  <r>
    <x v="27"/>
    <x v="0"/>
    <x v="15"/>
    <s v="Ikke fordelt"/>
    <x v="1"/>
    <n v="1"/>
    <x v="2"/>
    <x v="2"/>
  </r>
  <r>
    <x v="27"/>
    <x v="0"/>
    <x v="16"/>
    <s v="Ikke fordelt"/>
    <x v="1"/>
    <n v="4"/>
    <x v="2"/>
    <x v="2"/>
  </r>
  <r>
    <x v="27"/>
    <x v="0"/>
    <x v="17"/>
    <s v="Ikke fordelt"/>
    <x v="0"/>
    <n v="5"/>
    <x v="2"/>
    <x v="2"/>
  </r>
  <r>
    <x v="27"/>
    <x v="0"/>
    <x v="17"/>
    <s v="Ikke fordelt"/>
    <x v="1"/>
    <n v="5"/>
    <x v="2"/>
    <x v="2"/>
  </r>
  <r>
    <x v="27"/>
    <x v="0"/>
    <x v="18"/>
    <s v="Ikke fordelt"/>
    <x v="0"/>
    <n v="4"/>
    <x v="2"/>
    <x v="2"/>
  </r>
  <r>
    <x v="27"/>
    <x v="0"/>
    <x v="18"/>
    <s v="Ikke fordelt"/>
    <x v="1"/>
    <n v="4"/>
    <x v="2"/>
    <x v="2"/>
  </r>
  <r>
    <x v="27"/>
    <x v="0"/>
    <x v="19"/>
    <s v="Ikke fordelt"/>
    <x v="0"/>
    <n v="40"/>
    <x v="2"/>
    <x v="2"/>
  </r>
  <r>
    <x v="27"/>
    <x v="0"/>
    <x v="19"/>
    <s v="Ikke fordelt"/>
    <x v="1"/>
    <n v="2"/>
    <x v="2"/>
    <x v="2"/>
  </r>
  <r>
    <x v="27"/>
    <x v="0"/>
    <x v="21"/>
    <s v="Ikke fordelt"/>
    <x v="0"/>
    <n v="35"/>
    <x v="2"/>
    <x v="2"/>
  </r>
  <r>
    <x v="27"/>
    <x v="0"/>
    <x v="21"/>
    <s v="Ikke fordelt"/>
    <x v="1"/>
    <n v="14"/>
    <x v="2"/>
    <x v="2"/>
  </r>
  <r>
    <x v="27"/>
    <x v="3"/>
    <x v="24"/>
    <s v="Bolig- og fritidsbebyggelse"/>
    <x v="0"/>
    <n v="2.2000000000000002"/>
    <x v="0"/>
    <x v="0"/>
  </r>
  <r>
    <x v="27"/>
    <x v="3"/>
    <x v="24"/>
    <s v="Ikke fordelt PBL"/>
    <x v="0"/>
    <n v="300"/>
    <x v="2"/>
    <x v="2"/>
  </r>
  <r>
    <x v="27"/>
    <x v="3"/>
    <x v="24"/>
    <s v="Andre formål"/>
    <x v="0"/>
    <n v="150"/>
    <x v="2"/>
    <x v="2"/>
  </r>
  <r>
    <x v="27"/>
    <x v="3"/>
    <x v="24"/>
    <s v="Skogplanting"/>
    <x v="0"/>
    <n v="39"/>
    <x v="4"/>
    <x v="3"/>
  </r>
  <r>
    <x v="27"/>
    <x v="3"/>
    <x v="25"/>
    <s v="Bolig- og fritidsbebyggelse"/>
    <x v="0"/>
    <n v="1"/>
    <x v="0"/>
    <x v="0"/>
  </r>
  <r>
    <x v="27"/>
    <x v="3"/>
    <x v="25"/>
    <s v="Skogplanting"/>
    <x v="0"/>
    <n v="200"/>
    <x v="4"/>
    <x v="3"/>
  </r>
  <r>
    <x v="27"/>
    <x v="3"/>
    <x v="25"/>
    <s v="Bolig- og fritidsbebyggelse"/>
    <x v="1"/>
    <n v="2"/>
    <x v="0"/>
    <x v="0"/>
  </r>
  <r>
    <x v="27"/>
    <x v="3"/>
    <x v="25"/>
    <s v="Ikke fordelt PBL"/>
    <x v="1"/>
    <n v="60"/>
    <x v="2"/>
    <x v="2"/>
  </r>
  <r>
    <x v="27"/>
    <x v="3"/>
    <x v="25"/>
    <s v="Andre formål"/>
    <x v="1"/>
    <n v="15"/>
    <x v="2"/>
    <x v="2"/>
  </r>
  <r>
    <x v="27"/>
    <x v="3"/>
    <x v="26"/>
    <s v="Bolig- og fritidsbebyggelse"/>
    <x v="0"/>
    <n v="1.2"/>
    <x v="0"/>
    <x v="0"/>
  </r>
  <r>
    <x v="27"/>
    <x v="3"/>
    <x v="26"/>
    <s v="Andre formål"/>
    <x v="0"/>
    <n v="64"/>
    <x v="2"/>
    <x v="2"/>
  </r>
  <r>
    <x v="27"/>
    <x v="3"/>
    <x v="26"/>
    <s v="Skogplanting"/>
    <x v="0"/>
    <n v="137"/>
    <x v="4"/>
    <x v="3"/>
  </r>
  <r>
    <x v="27"/>
    <x v="3"/>
    <x v="27"/>
    <s v="Ikke fordelt PBL"/>
    <x v="0"/>
    <n v="370"/>
    <x v="2"/>
    <x v="2"/>
  </r>
  <r>
    <x v="27"/>
    <x v="3"/>
    <x v="27"/>
    <s v="Skogplanting"/>
    <x v="0"/>
    <n v="10"/>
    <x v="4"/>
    <x v="3"/>
  </r>
  <r>
    <x v="27"/>
    <x v="3"/>
    <x v="28"/>
    <s v="Skogplanting"/>
    <x v="0"/>
    <n v="15"/>
    <x v="4"/>
    <x v="3"/>
  </r>
  <r>
    <x v="27"/>
    <x v="3"/>
    <x v="28"/>
    <s v="Bolig- og fritidsbebyggelse"/>
    <x v="1"/>
    <n v="1"/>
    <x v="0"/>
    <x v="0"/>
  </r>
  <r>
    <x v="27"/>
    <x v="3"/>
    <x v="28"/>
    <s v="Skogplanting"/>
    <x v="1"/>
    <n v="44"/>
    <x v="4"/>
    <x v="3"/>
  </r>
  <r>
    <x v="27"/>
    <x v="3"/>
    <x v="29"/>
    <s v="Bolig- og fritidsbebyggelse"/>
    <x v="0"/>
    <n v="1"/>
    <x v="0"/>
    <x v="0"/>
  </r>
  <r>
    <x v="27"/>
    <x v="3"/>
    <x v="29"/>
    <s v="Ikke fordelt PBL"/>
    <x v="0"/>
    <n v="10"/>
    <x v="2"/>
    <x v="2"/>
  </r>
  <r>
    <x v="27"/>
    <x v="3"/>
    <x v="29"/>
    <s v="Bolig- og fritidsbebyggelse"/>
    <x v="1"/>
    <n v="1"/>
    <x v="0"/>
    <x v="0"/>
  </r>
  <r>
    <x v="27"/>
    <x v="3"/>
    <x v="30"/>
    <s v="Andre formål"/>
    <x v="0"/>
    <n v="0.8"/>
    <x v="2"/>
    <x v="2"/>
  </r>
  <r>
    <x v="27"/>
    <x v="3"/>
    <x v="31"/>
    <s v="Bolig- og fritidsbebyggelse"/>
    <x v="0"/>
    <n v="0.5"/>
    <x v="0"/>
    <x v="0"/>
  </r>
  <r>
    <x v="27"/>
    <x v="3"/>
    <x v="31"/>
    <s v="Andre formål"/>
    <x v="0"/>
    <n v="3.25"/>
    <x v="2"/>
    <x v="2"/>
  </r>
  <r>
    <x v="27"/>
    <x v="3"/>
    <x v="31"/>
    <s v="Bolig- og fritidsbebyggelse"/>
    <x v="1"/>
    <n v="5.5"/>
    <x v="0"/>
    <x v="0"/>
  </r>
  <r>
    <x v="27"/>
    <x v="3"/>
    <x v="31"/>
    <s v="Andre formål"/>
    <x v="1"/>
    <n v="0.75"/>
    <x v="2"/>
    <x v="2"/>
  </r>
  <r>
    <x v="27"/>
    <x v="3"/>
    <x v="44"/>
    <s v="Skogplanting"/>
    <x v="0"/>
    <n v="2.5"/>
    <x v="4"/>
    <x v="3"/>
  </r>
  <r>
    <x v="27"/>
    <x v="3"/>
    <x v="44"/>
    <s v="Andre formål"/>
    <x v="1"/>
    <n v="3"/>
    <x v="2"/>
    <x v="2"/>
  </r>
  <r>
    <x v="27"/>
    <x v="3"/>
    <x v="32"/>
    <s v="Andre formål"/>
    <x v="0"/>
    <n v="1.5"/>
    <x v="2"/>
    <x v="2"/>
  </r>
  <r>
    <x v="27"/>
    <x v="3"/>
    <x v="32"/>
    <s v="Skogplanting"/>
    <x v="0"/>
    <n v="19"/>
    <x v="4"/>
    <x v="3"/>
  </r>
  <r>
    <x v="27"/>
    <x v="3"/>
    <x v="33"/>
    <s v="Skogplanting"/>
    <x v="0"/>
    <n v="24.7"/>
    <x v="4"/>
    <x v="3"/>
  </r>
  <r>
    <x v="27"/>
    <x v="3"/>
    <x v="34"/>
    <s v="Andre formål"/>
    <x v="0"/>
    <n v="2"/>
    <x v="2"/>
    <x v="2"/>
  </r>
  <r>
    <x v="27"/>
    <x v="3"/>
    <x v="34"/>
    <s v="Skogplanting"/>
    <x v="0"/>
    <n v="251"/>
    <x v="4"/>
    <x v="3"/>
  </r>
  <r>
    <x v="27"/>
    <x v="3"/>
    <x v="35"/>
    <s v="Bolig- og fritidsbebyggelse"/>
    <x v="0"/>
    <n v="2"/>
    <x v="0"/>
    <x v="0"/>
  </r>
  <r>
    <x v="27"/>
    <x v="3"/>
    <x v="35"/>
    <s v="Andre formål"/>
    <x v="0"/>
    <n v="3.5"/>
    <x v="2"/>
    <x v="2"/>
  </r>
  <r>
    <x v="27"/>
    <x v="3"/>
    <x v="35"/>
    <s v="Skogplanting"/>
    <x v="0"/>
    <n v="151.5"/>
    <x v="4"/>
    <x v="3"/>
  </r>
  <r>
    <x v="27"/>
    <x v="3"/>
    <x v="36"/>
    <s v="Skogplanting"/>
    <x v="0"/>
    <n v="104.2"/>
    <x v="4"/>
    <x v="3"/>
  </r>
  <r>
    <x v="27"/>
    <x v="3"/>
    <x v="38"/>
    <s v="Ikke fordelt PBL"/>
    <x v="0"/>
    <n v="30"/>
    <x v="2"/>
    <x v="2"/>
  </r>
  <r>
    <x v="27"/>
    <x v="3"/>
    <x v="38"/>
    <s v="Skogplanting"/>
    <x v="0"/>
    <n v="20"/>
    <x v="4"/>
    <x v="3"/>
  </r>
  <r>
    <x v="27"/>
    <x v="3"/>
    <x v="39"/>
    <s v="Bolig- og fritidsbebyggelse"/>
    <x v="0"/>
    <n v="1"/>
    <x v="0"/>
    <x v="0"/>
  </r>
  <r>
    <x v="27"/>
    <x v="3"/>
    <x v="39"/>
    <s v="Skogplanting"/>
    <x v="0"/>
    <n v="64"/>
    <x v="4"/>
    <x v="3"/>
  </r>
  <r>
    <x v="27"/>
    <x v="3"/>
    <x v="40"/>
    <s v="Skogplanting"/>
    <x v="0"/>
    <n v="42"/>
    <x v="4"/>
    <x v="3"/>
  </r>
  <r>
    <x v="27"/>
    <x v="3"/>
    <x v="41"/>
    <s v="Bolig- og fritidsbebyggelse"/>
    <x v="0"/>
    <n v="17"/>
    <x v="0"/>
    <x v="0"/>
  </r>
  <r>
    <x v="27"/>
    <x v="3"/>
    <x v="41"/>
    <s v="Andre formål"/>
    <x v="0"/>
    <n v="8"/>
    <x v="2"/>
    <x v="2"/>
  </r>
  <r>
    <x v="27"/>
    <x v="3"/>
    <x v="41"/>
    <s v="Skogplanting"/>
    <x v="0"/>
    <n v="100.5"/>
    <x v="4"/>
    <x v="3"/>
  </r>
  <r>
    <x v="27"/>
    <x v="3"/>
    <x v="42"/>
    <s v="Skogplanting"/>
    <x v="0"/>
    <n v="84.3"/>
    <x v="4"/>
    <x v="3"/>
  </r>
  <r>
    <x v="27"/>
    <x v="3"/>
    <x v="43"/>
    <s v="Bolig- og fritidsbebyggelse"/>
    <x v="0"/>
    <n v="0.7"/>
    <x v="0"/>
    <x v="0"/>
  </r>
  <r>
    <x v="27"/>
    <x v="3"/>
    <x v="43"/>
    <s v="Andre formål"/>
    <x v="0"/>
    <n v="4.0999999999999996"/>
    <x v="2"/>
    <x v="2"/>
  </r>
  <r>
    <x v="27"/>
    <x v="3"/>
    <x v="43"/>
    <s v="Skogplanting"/>
    <x v="0"/>
    <n v="40.200000000000003"/>
    <x v="4"/>
    <x v="3"/>
  </r>
  <r>
    <x v="27"/>
    <x v="4"/>
    <x v="46"/>
    <s v="Ikke fordelt"/>
    <x v="1"/>
    <n v="18"/>
    <x v="2"/>
    <x v="2"/>
  </r>
  <r>
    <x v="27"/>
    <x v="4"/>
    <x v="47"/>
    <s v="Ikke fordelt"/>
    <x v="0"/>
    <n v="4"/>
    <x v="2"/>
    <x v="2"/>
  </r>
  <r>
    <x v="27"/>
    <x v="4"/>
    <x v="57"/>
    <s v="Ikke fordelt"/>
    <x v="0"/>
    <n v="10"/>
    <x v="2"/>
    <x v="2"/>
  </r>
  <r>
    <x v="27"/>
    <x v="4"/>
    <x v="57"/>
    <s v="Skogplanting"/>
    <x v="0"/>
    <n v="2"/>
    <x v="4"/>
    <x v="3"/>
  </r>
  <r>
    <x v="27"/>
    <x v="4"/>
    <x v="58"/>
    <s v="Ikke fordelt"/>
    <x v="0"/>
    <n v="1"/>
    <x v="2"/>
    <x v="2"/>
  </r>
  <r>
    <x v="27"/>
    <x v="4"/>
    <x v="58"/>
    <s v="Skogplanting"/>
    <x v="0"/>
    <n v="1"/>
    <x v="4"/>
    <x v="3"/>
  </r>
  <r>
    <x v="27"/>
    <x v="4"/>
    <x v="59"/>
    <s v="Ikke fordelt"/>
    <x v="0"/>
    <n v="3"/>
    <x v="2"/>
    <x v="2"/>
  </r>
  <r>
    <x v="27"/>
    <x v="4"/>
    <x v="48"/>
    <s v="Ikke fordelt"/>
    <x v="0"/>
    <n v="8"/>
    <x v="2"/>
    <x v="2"/>
  </r>
  <r>
    <x v="27"/>
    <x v="4"/>
    <x v="48"/>
    <s v="Ikke fordelt"/>
    <x v="1"/>
    <n v="8"/>
    <x v="2"/>
    <x v="2"/>
  </r>
  <r>
    <x v="27"/>
    <x v="4"/>
    <x v="49"/>
    <s v="Ikke fordelt"/>
    <x v="1"/>
    <n v="5"/>
    <x v="2"/>
    <x v="2"/>
  </r>
  <r>
    <x v="27"/>
    <x v="4"/>
    <x v="50"/>
    <s v="Ikke fordelt"/>
    <x v="0"/>
    <n v="1"/>
    <x v="2"/>
    <x v="2"/>
  </r>
  <r>
    <x v="27"/>
    <x v="4"/>
    <x v="50"/>
    <s v="Skogplanting"/>
    <x v="0"/>
    <n v="3"/>
    <x v="4"/>
    <x v="3"/>
  </r>
  <r>
    <x v="27"/>
    <x v="4"/>
    <x v="51"/>
    <s v="Ikke fordelt"/>
    <x v="0"/>
    <n v="2"/>
    <x v="2"/>
    <x v="2"/>
  </r>
  <r>
    <x v="27"/>
    <x v="4"/>
    <x v="51"/>
    <s v="Ikke fordelt"/>
    <x v="1"/>
    <n v="1"/>
    <x v="2"/>
    <x v="2"/>
  </r>
  <r>
    <x v="27"/>
    <x v="4"/>
    <x v="52"/>
    <s v="Ikke fordelt"/>
    <x v="0"/>
    <n v="2"/>
    <x v="2"/>
    <x v="2"/>
  </r>
  <r>
    <x v="27"/>
    <x v="4"/>
    <x v="52"/>
    <s v="Ikke fordelt"/>
    <x v="1"/>
    <n v="1"/>
    <x v="2"/>
    <x v="2"/>
  </r>
  <r>
    <x v="27"/>
    <x v="4"/>
    <x v="54"/>
    <s v="Ikke fordelt"/>
    <x v="0"/>
    <n v="20"/>
    <x v="2"/>
    <x v="2"/>
  </r>
  <r>
    <x v="27"/>
    <x v="4"/>
    <x v="54"/>
    <s v="Ikke fordelt"/>
    <x v="1"/>
    <n v="13"/>
    <x v="2"/>
    <x v="2"/>
  </r>
  <r>
    <x v="27"/>
    <x v="4"/>
    <x v="55"/>
    <s v="Ikke fordelt"/>
    <x v="1"/>
    <n v="4"/>
    <x v="2"/>
    <x v="2"/>
  </r>
  <r>
    <x v="27"/>
    <x v="4"/>
    <x v="61"/>
    <s v="Ikke fordelt"/>
    <x v="1"/>
    <n v="14"/>
    <x v="2"/>
    <x v="2"/>
  </r>
  <r>
    <x v="27"/>
    <x v="4"/>
    <x v="56"/>
    <s v="Ikke fordelt"/>
    <x v="0"/>
    <n v="3"/>
    <x v="2"/>
    <x v="2"/>
  </r>
  <r>
    <x v="27"/>
    <x v="4"/>
    <x v="56"/>
    <s v="Ikke fordelt"/>
    <x v="1"/>
    <n v="5"/>
    <x v="2"/>
    <x v="2"/>
  </r>
  <r>
    <x v="27"/>
    <x v="5"/>
    <x v="72"/>
    <s v="Ikke fordelt"/>
    <x v="0"/>
    <n v="0.5"/>
    <x v="2"/>
    <x v="2"/>
  </r>
  <r>
    <x v="27"/>
    <x v="5"/>
    <x v="72"/>
    <s v="Andre bygg, byggområder"/>
    <x v="0"/>
    <n v="3"/>
    <x v="3"/>
    <x v="0"/>
  </r>
  <r>
    <x v="27"/>
    <x v="5"/>
    <x v="65"/>
    <s v="Golfbane mm"/>
    <x v="0"/>
    <n v="563"/>
    <x v="5"/>
    <x v="3"/>
  </r>
  <r>
    <x v="27"/>
    <x v="5"/>
    <x v="65"/>
    <s v="Andre bygg, byggområder"/>
    <x v="0"/>
    <n v="2.8"/>
    <x v="3"/>
    <x v="0"/>
  </r>
  <r>
    <x v="27"/>
    <x v="5"/>
    <x v="66"/>
    <s v="Ikke fordelt"/>
    <x v="0"/>
    <n v="5"/>
    <x v="2"/>
    <x v="2"/>
  </r>
  <r>
    <x v="27"/>
    <x v="5"/>
    <x v="67"/>
    <s v="Golfbane mm"/>
    <x v="0"/>
    <n v="18"/>
    <x v="5"/>
    <x v="3"/>
  </r>
  <r>
    <x v="27"/>
    <x v="5"/>
    <x v="67"/>
    <s v="Offentlig trafikkområde"/>
    <x v="0"/>
    <n v="2"/>
    <x v="1"/>
    <x v="1"/>
  </r>
  <r>
    <x v="27"/>
    <x v="5"/>
    <x v="73"/>
    <s v="Offentlig trafikkområde"/>
    <x v="0"/>
    <n v="6.5"/>
    <x v="1"/>
    <x v="1"/>
  </r>
  <r>
    <x v="27"/>
    <x v="5"/>
    <x v="69"/>
    <s v="Ikke fordelt"/>
    <x v="0"/>
    <n v="8"/>
    <x v="2"/>
    <x v="2"/>
  </r>
  <r>
    <x v="27"/>
    <x v="5"/>
    <x v="71"/>
    <s v="Offentlig trafikkområde"/>
    <x v="0"/>
    <n v="3.3"/>
    <x v="1"/>
    <x v="1"/>
  </r>
  <r>
    <x v="27"/>
    <x v="5"/>
    <x v="71"/>
    <s v="Skogplanting"/>
    <x v="0"/>
    <n v="34"/>
    <x v="4"/>
    <x v="3"/>
  </r>
  <r>
    <x v="28"/>
    <x v="0"/>
    <x v="0"/>
    <s v="Ikke fordelt"/>
    <x v="0"/>
    <n v="50"/>
    <x v="2"/>
    <x v="2"/>
  </r>
  <r>
    <x v="28"/>
    <x v="0"/>
    <x v="1"/>
    <s v="Ikke fordelt"/>
    <x v="0"/>
    <n v="61"/>
    <x v="2"/>
    <x v="2"/>
  </r>
  <r>
    <x v="28"/>
    <x v="0"/>
    <x v="2"/>
    <s v="Ikke fordelt"/>
    <x v="0"/>
    <n v="40"/>
    <x v="2"/>
    <x v="2"/>
  </r>
  <r>
    <x v="28"/>
    <x v="0"/>
    <x v="6"/>
    <s v="Ikke fordelt"/>
    <x v="0"/>
    <n v="24"/>
    <x v="2"/>
    <x v="2"/>
  </r>
  <r>
    <x v="28"/>
    <x v="0"/>
    <x v="7"/>
    <s v="Ikke fordelt"/>
    <x v="0"/>
    <n v="18"/>
    <x v="2"/>
    <x v="2"/>
  </r>
  <r>
    <x v="28"/>
    <x v="0"/>
    <x v="7"/>
    <s v="Ikke fordelt"/>
    <x v="1"/>
    <n v="69"/>
    <x v="2"/>
    <x v="2"/>
  </r>
  <r>
    <x v="28"/>
    <x v="0"/>
    <x v="8"/>
    <s v="Ikke fordelt"/>
    <x v="0"/>
    <n v="47"/>
    <x v="2"/>
    <x v="2"/>
  </r>
  <r>
    <x v="28"/>
    <x v="0"/>
    <x v="8"/>
    <s v="Ikke fordelt"/>
    <x v="1"/>
    <n v="2"/>
    <x v="2"/>
    <x v="2"/>
  </r>
  <r>
    <x v="28"/>
    <x v="0"/>
    <x v="9"/>
    <s v="Ikke fordelt"/>
    <x v="0"/>
    <n v="3"/>
    <x v="2"/>
    <x v="2"/>
  </r>
  <r>
    <x v="28"/>
    <x v="0"/>
    <x v="9"/>
    <s v="Ikke fordelt"/>
    <x v="1"/>
    <n v="3"/>
    <x v="2"/>
    <x v="2"/>
  </r>
  <r>
    <x v="28"/>
    <x v="0"/>
    <x v="12"/>
    <s v="Ikke fordelt"/>
    <x v="0"/>
    <n v="44"/>
    <x v="2"/>
    <x v="2"/>
  </r>
  <r>
    <x v="28"/>
    <x v="0"/>
    <x v="12"/>
    <s v="Ikke fordelt"/>
    <x v="1"/>
    <n v="11"/>
    <x v="2"/>
    <x v="2"/>
  </r>
  <r>
    <x v="28"/>
    <x v="0"/>
    <x v="13"/>
    <s v="Ikke fordelt"/>
    <x v="0"/>
    <n v="74"/>
    <x v="2"/>
    <x v="2"/>
  </r>
  <r>
    <x v="28"/>
    <x v="0"/>
    <x v="13"/>
    <s v="Ikke fordelt"/>
    <x v="1"/>
    <n v="10"/>
    <x v="2"/>
    <x v="2"/>
  </r>
  <r>
    <x v="28"/>
    <x v="0"/>
    <x v="14"/>
    <s v="Ikke fordelt"/>
    <x v="0"/>
    <n v="171"/>
    <x v="2"/>
    <x v="2"/>
  </r>
  <r>
    <x v="28"/>
    <x v="0"/>
    <x v="14"/>
    <s v="Ikke fordelt"/>
    <x v="1"/>
    <n v="26"/>
    <x v="2"/>
    <x v="2"/>
  </r>
  <r>
    <x v="28"/>
    <x v="0"/>
    <x v="15"/>
    <s v="Ikke fordelt"/>
    <x v="0"/>
    <n v="233"/>
    <x v="2"/>
    <x v="2"/>
  </r>
  <r>
    <x v="28"/>
    <x v="0"/>
    <x v="16"/>
    <s v="Ikke fordelt"/>
    <x v="0"/>
    <n v="30"/>
    <x v="2"/>
    <x v="2"/>
  </r>
  <r>
    <x v="28"/>
    <x v="0"/>
    <x v="17"/>
    <s v="Ikke fordelt"/>
    <x v="0"/>
    <n v="3046"/>
    <x v="2"/>
    <x v="2"/>
  </r>
  <r>
    <x v="28"/>
    <x v="0"/>
    <x v="17"/>
    <s v="Ikke fordelt"/>
    <x v="1"/>
    <n v="6241"/>
    <x v="2"/>
    <x v="2"/>
  </r>
  <r>
    <x v="28"/>
    <x v="0"/>
    <x v="18"/>
    <s v="Ikke fordelt"/>
    <x v="0"/>
    <n v="27"/>
    <x v="2"/>
    <x v="2"/>
  </r>
  <r>
    <x v="28"/>
    <x v="0"/>
    <x v="19"/>
    <s v="Ikke fordelt"/>
    <x v="0"/>
    <n v="6"/>
    <x v="2"/>
    <x v="2"/>
  </r>
  <r>
    <x v="28"/>
    <x v="0"/>
    <x v="19"/>
    <s v="Ikke fordelt"/>
    <x v="1"/>
    <n v="14"/>
    <x v="2"/>
    <x v="2"/>
  </r>
  <r>
    <x v="28"/>
    <x v="0"/>
    <x v="20"/>
    <s v="Ikke fordelt"/>
    <x v="0"/>
    <n v="6"/>
    <x v="2"/>
    <x v="2"/>
  </r>
  <r>
    <x v="28"/>
    <x v="0"/>
    <x v="20"/>
    <s v="Ikke fordelt"/>
    <x v="1"/>
    <n v="3"/>
    <x v="2"/>
    <x v="2"/>
  </r>
  <r>
    <x v="28"/>
    <x v="0"/>
    <x v="21"/>
    <s v="Ikke fordelt"/>
    <x v="0"/>
    <n v="18"/>
    <x v="2"/>
    <x v="2"/>
  </r>
  <r>
    <x v="28"/>
    <x v="0"/>
    <x v="21"/>
    <s v="Ikke fordelt"/>
    <x v="1"/>
    <n v="4"/>
    <x v="2"/>
    <x v="2"/>
  </r>
  <r>
    <x v="28"/>
    <x v="3"/>
    <x v="24"/>
    <s v="Ikke fordelt PBL"/>
    <x v="0"/>
    <n v="18.600000000000001"/>
    <x v="2"/>
    <x v="2"/>
  </r>
  <r>
    <x v="28"/>
    <x v="3"/>
    <x v="24"/>
    <s v="Andre formål"/>
    <x v="0"/>
    <n v="17.5"/>
    <x v="2"/>
    <x v="2"/>
  </r>
  <r>
    <x v="28"/>
    <x v="3"/>
    <x v="24"/>
    <s v="Offentlig trafikkområde"/>
    <x v="0"/>
    <n v="2"/>
    <x v="1"/>
    <x v="1"/>
  </r>
  <r>
    <x v="28"/>
    <x v="3"/>
    <x v="25"/>
    <s v="Kirker, skoler, helseinstitusjon og humanitære formål, idrettsplasser"/>
    <x v="0"/>
    <n v="32"/>
    <x v="3"/>
    <x v="0"/>
  </r>
  <r>
    <x v="28"/>
    <x v="3"/>
    <x v="25"/>
    <s v="Skogplanting"/>
    <x v="0"/>
    <n v="23"/>
    <x v="4"/>
    <x v="3"/>
  </r>
  <r>
    <x v="28"/>
    <x v="3"/>
    <x v="26"/>
    <s v="Ikke fordelt PBL"/>
    <x v="0"/>
    <n v="22"/>
    <x v="2"/>
    <x v="2"/>
  </r>
  <r>
    <x v="28"/>
    <x v="3"/>
    <x v="26"/>
    <s v="Andre formål"/>
    <x v="0"/>
    <n v="4.5"/>
    <x v="2"/>
    <x v="2"/>
  </r>
  <r>
    <x v="28"/>
    <x v="3"/>
    <x v="26"/>
    <s v="Skogplanting"/>
    <x v="0"/>
    <n v="61.5"/>
    <x v="4"/>
    <x v="3"/>
  </r>
  <r>
    <x v="28"/>
    <x v="3"/>
    <x v="26"/>
    <s v="Ikke fordelt PBL"/>
    <x v="1"/>
    <n v="14"/>
    <x v="2"/>
    <x v="2"/>
  </r>
  <r>
    <x v="28"/>
    <x v="3"/>
    <x v="26"/>
    <s v="Skogplanting"/>
    <x v="1"/>
    <n v="16"/>
    <x v="4"/>
    <x v="3"/>
  </r>
  <r>
    <x v="28"/>
    <x v="3"/>
    <x v="27"/>
    <s v="Andre formål"/>
    <x v="0"/>
    <n v="10.5"/>
    <x v="2"/>
    <x v="2"/>
  </r>
  <r>
    <x v="28"/>
    <x v="3"/>
    <x v="30"/>
    <s v="Ikke fordelt PBL"/>
    <x v="0"/>
    <n v="21"/>
    <x v="2"/>
    <x v="2"/>
  </r>
  <r>
    <x v="28"/>
    <x v="3"/>
    <x v="31"/>
    <s v="Offentlig trafikkområde"/>
    <x v="0"/>
    <n v="1"/>
    <x v="1"/>
    <x v="1"/>
  </r>
  <r>
    <x v="28"/>
    <x v="3"/>
    <x v="31"/>
    <s v="Skogplanting"/>
    <x v="1"/>
    <n v="4"/>
    <x v="4"/>
    <x v="3"/>
  </r>
  <r>
    <x v="28"/>
    <x v="3"/>
    <x v="44"/>
    <s v="Ikke fordelt PBL"/>
    <x v="0"/>
    <n v="26"/>
    <x v="2"/>
    <x v="2"/>
  </r>
  <r>
    <x v="28"/>
    <x v="3"/>
    <x v="44"/>
    <s v="Industribygg, forretningsbygg og lignende"/>
    <x v="0"/>
    <n v="5"/>
    <x v="3"/>
    <x v="0"/>
  </r>
  <r>
    <x v="28"/>
    <x v="3"/>
    <x v="44"/>
    <s v="Skogplanting"/>
    <x v="0"/>
    <n v="4.5"/>
    <x v="4"/>
    <x v="3"/>
  </r>
  <r>
    <x v="28"/>
    <x v="3"/>
    <x v="32"/>
    <s v="Ikke fordelt PBL"/>
    <x v="0"/>
    <n v="8.5"/>
    <x v="2"/>
    <x v="2"/>
  </r>
  <r>
    <x v="28"/>
    <x v="3"/>
    <x v="33"/>
    <s v="Skogplanting"/>
    <x v="0"/>
    <n v="16.100000000000001"/>
    <x v="4"/>
    <x v="3"/>
  </r>
  <r>
    <x v="28"/>
    <x v="3"/>
    <x v="33"/>
    <s v="Skogplanting"/>
    <x v="1"/>
    <n v="12.3"/>
    <x v="4"/>
    <x v="3"/>
  </r>
  <r>
    <x v="28"/>
    <x v="3"/>
    <x v="34"/>
    <s v="Bolig- og fritidsbebyggelse"/>
    <x v="0"/>
    <n v="1"/>
    <x v="0"/>
    <x v="0"/>
  </r>
  <r>
    <x v="28"/>
    <x v="3"/>
    <x v="34"/>
    <s v="Skogplanting"/>
    <x v="0"/>
    <n v="2"/>
    <x v="4"/>
    <x v="3"/>
  </r>
  <r>
    <x v="28"/>
    <x v="3"/>
    <x v="35"/>
    <s v="Bolig- og fritidsbebyggelse"/>
    <x v="0"/>
    <n v="1.2"/>
    <x v="0"/>
    <x v="0"/>
  </r>
  <r>
    <x v="28"/>
    <x v="3"/>
    <x v="35"/>
    <s v="Skogplanting"/>
    <x v="0"/>
    <n v="14"/>
    <x v="4"/>
    <x v="3"/>
  </r>
  <r>
    <x v="28"/>
    <x v="3"/>
    <x v="36"/>
    <s v="Bolig- og fritidsbebyggelse"/>
    <x v="0"/>
    <n v="2"/>
    <x v="0"/>
    <x v="0"/>
  </r>
  <r>
    <x v="28"/>
    <x v="3"/>
    <x v="36"/>
    <s v="Ikke fordelt PBL"/>
    <x v="0"/>
    <n v="65"/>
    <x v="2"/>
    <x v="2"/>
  </r>
  <r>
    <x v="28"/>
    <x v="3"/>
    <x v="36"/>
    <s v="Andre formål"/>
    <x v="0"/>
    <n v="4"/>
    <x v="2"/>
    <x v="2"/>
  </r>
  <r>
    <x v="28"/>
    <x v="3"/>
    <x v="36"/>
    <s v="Skogplanting"/>
    <x v="0"/>
    <n v="12"/>
    <x v="4"/>
    <x v="3"/>
  </r>
  <r>
    <x v="28"/>
    <x v="3"/>
    <x v="36"/>
    <s v="Skogplanting"/>
    <x v="1"/>
    <n v="7.5"/>
    <x v="4"/>
    <x v="3"/>
  </r>
  <r>
    <x v="28"/>
    <x v="3"/>
    <x v="37"/>
    <s v="Andre formål"/>
    <x v="0"/>
    <n v="29.7"/>
    <x v="2"/>
    <x v="2"/>
  </r>
  <r>
    <x v="28"/>
    <x v="3"/>
    <x v="37"/>
    <s v="Ikke fordelt PBL"/>
    <x v="0"/>
    <n v="3"/>
    <x v="2"/>
    <x v="2"/>
  </r>
  <r>
    <x v="28"/>
    <x v="3"/>
    <x v="38"/>
    <s v="Ikke fordelt PBL"/>
    <x v="0"/>
    <n v="6"/>
    <x v="2"/>
    <x v="2"/>
  </r>
  <r>
    <x v="28"/>
    <x v="3"/>
    <x v="38"/>
    <s v="Industribygg, forretningsbygg og lignende"/>
    <x v="0"/>
    <n v="12"/>
    <x v="3"/>
    <x v="0"/>
  </r>
  <r>
    <x v="28"/>
    <x v="3"/>
    <x v="38"/>
    <s v="Skogplanting"/>
    <x v="0"/>
    <n v="91.2"/>
    <x v="4"/>
    <x v="3"/>
  </r>
  <r>
    <x v="28"/>
    <x v="3"/>
    <x v="39"/>
    <s v="Bolig- og fritidsbebyggelse"/>
    <x v="0"/>
    <n v="0.8"/>
    <x v="0"/>
    <x v="0"/>
  </r>
  <r>
    <x v="28"/>
    <x v="3"/>
    <x v="39"/>
    <s v="Ikke fordelt PBL"/>
    <x v="0"/>
    <n v="9"/>
    <x v="2"/>
    <x v="2"/>
  </r>
  <r>
    <x v="28"/>
    <x v="3"/>
    <x v="39"/>
    <s v="Kirker, skoler, helseinstitusjon og humanitære formål, idrettsplasser"/>
    <x v="0"/>
    <n v="1.2"/>
    <x v="3"/>
    <x v="0"/>
  </r>
  <r>
    <x v="28"/>
    <x v="3"/>
    <x v="39"/>
    <s v="Offentlig trafikkområde"/>
    <x v="0"/>
    <n v="2.5"/>
    <x v="1"/>
    <x v="1"/>
  </r>
  <r>
    <x v="28"/>
    <x v="3"/>
    <x v="39"/>
    <s v="Skogplanting"/>
    <x v="0"/>
    <n v="45"/>
    <x v="4"/>
    <x v="3"/>
  </r>
  <r>
    <x v="28"/>
    <x v="3"/>
    <x v="40"/>
    <s v="Industribygg, forretningsbygg og lignende"/>
    <x v="0"/>
    <n v="12"/>
    <x v="3"/>
    <x v="0"/>
  </r>
  <r>
    <x v="28"/>
    <x v="3"/>
    <x v="40"/>
    <s v="Offentlig trafikkområde"/>
    <x v="0"/>
    <n v="0.9"/>
    <x v="1"/>
    <x v="1"/>
  </r>
  <r>
    <x v="28"/>
    <x v="3"/>
    <x v="40"/>
    <s v="Skogplanting"/>
    <x v="0"/>
    <n v="10"/>
    <x v="4"/>
    <x v="3"/>
  </r>
  <r>
    <x v="28"/>
    <x v="3"/>
    <x v="41"/>
    <s v="Skogplanting"/>
    <x v="0"/>
    <n v="36"/>
    <x v="4"/>
    <x v="3"/>
  </r>
  <r>
    <x v="28"/>
    <x v="3"/>
    <x v="42"/>
    <s v="Offentlig trafikkområde"/>
    <x v="0"/>
    <n v="4"/>
    <x v="1"/>
    <x v="1"/>
  </r>
  <r>
    <x v="28"/>
    <x v="3"/>
    <x v="42"/>
    <s v="Skogplanting"/>
    <x v="0"/>
    <n v="4"/>
    <x v="4"/>
    <x v="3"/>
  </r>
  <r>
    <x v="28"/>
    <x v="3"/>
    <x v="43"/>
    <s v="Bolig- og fritidsbebyggelse"/>
    <x v="0"/>
    <n v="0.8"/>
    <x v="0"/>
    <x v="0"/>
  </r>
  <r>
    <x v="28"/>
    <x v="3"/>
    <x v="43"/>
    <s v="Skogplanting"/>
    <x v="0"/>
    <n v="1.5"/>
    <x v="4"/>
    <x v="3"/>
  </r>
  <r>
    <x v="28"/>
    <x v="3"/>
    <x v="43"/>
    <s v="Ikke fordelt PBL"/>
    <x v="1"/>
    <n v="18"/>
    <x v="2"/>
    <x v="2"/>
  </r>
  <r>
    <x v="28"/>
    <x v="3"/>
    <x v="43"/>
    <s v="Skogplanting"/>
    <x v="1"/>
    <n v="3"/>
    <x v="4"/>
    <x v="3"/>
  </r>
  <r>
    <x v="28"/>
    <x v="4"/>
    <x v="23"/>
    <s v="Ikke fordelt"/>
    <x v="0"/>
    <n v="338"/>
    <x v="2"/>
    <x v="2"/>
  </r>
  <r>
    <x v="28"/>
    <x v="4"/>
    <x v="23"/>
    <s v="Skogplanting"/>
    <x v="0"/>
    <n v="444"/>
    <x v="4"/>
    <x v="3"/>
  </r>
  <r>
    <x v="28"/>
    <x v="5"/>
    <x v="62"/>
    <s v="Golfbane mm"/>
    <x v="0"/>
    <n v="1.5"/>
    <x v="5"/>
    <x v="3"/>
  </r>
  <r>
    <x v="28"/>
    <x v="5"/>
    <x v="72"/>
    <s v="Andre bygg, byggområder"/>
    <x v="0"/>
    <n v="1.2"/>
    <x v="3"/>
    <x v="0"/>
  </r>
  <r>
    <x v="28"/>
    <x v="5"/>
    <x v="63"/>
    <s v="Golfbane mm"/>
    <x v="0"/>
    <n v="1.6"/>
    <x v="5"/>
    <x v="3"/>
  </r>
  <r>
    <x v="28"/>
    <x v="5"/>
    <x v="64"/>
    <s v="Ikke fordelt"/>
    <x v="0"/>
    <n v="26"/>
    <x v="2"/>
    <x v="2"/>
  </r>
  <r>
    <x v="28"/>
    <x v="5"/>
    <x v="64"/>
    <s v="Skogplanting"/>
    <x v="0"/>
    <n v="39.5"/>
    <x v="4"/>
    <x v="3"/>
  </r>
  <r>
    <x v="28"/>
    <x v="5"/>
    <x v="64"/>
    <s v="Ikke fordelt"/>
    <x v="1"/>
    <n v="18"/>
    <x v="2"/>
    <x v="2"/>
  </r>
  <r>
    <x v="28"/>
    <x v="5"/>
    <x v="64"/>
    <s v="Skogplanting"/>
    <x v="1"/>
    <n v="7"/>
    <x v="4"/>
    <x v="3"/>
  </r>
  <r>
    <x v="28"/>
    <x v="5"/>
    <x v="65"/>
    <s v="Bolig- og fritidsbebyggelse"/>
    <x v="0"/>
    <n v="2"/>
    <x v="0"/>
    <x v="0"/>
  </r>
  <r>
    <x v="28"/>
    <x v="5"/>
    <x v="65"/>
    <s v="Ikke fordelt"/>
    <x v="0"/>
    <n v="35"/>
    <x v="2"/>
    <x v="2"/>
  </r>
  <r>
    <x v="28"/>
    <x v="5"/>
    <x v="65"/>
    <s v="Andre bygg, byggområder"/>
    <x v="0"/>
    <n v="1"/>
    <x v="3"/>
    <x v="0"/>
  </r>
  <r>
    <x v="28"/>
    <x v="5"/>
    <x v="65"/>
    <s v="Offentlig trafikkområde"/>
    <x v="0"/>
    <n v="0.5"/>
    <x v="1"/>
    <x v="1"/>
  </r>
  <r>
    <x v="28"/>
    <x v="5"/>
    <x v="65"/>
    <s v="Skogplanting"/>
    <x v="0"/>
    <n v="1"/>
    <x v="4"/>
    <x v="3"/>
  </r>
  <r>
    <x v="28"/>
    <x v="5"/>
    <x v="65"/>
    <s v="Bolig- og fritidsbebyggelse"/>
    <x v="1"/>
    <n v="12"/>
    <x v="0"/>
    <x v="0"/>
  </r>
  <r>
    <x v="28"/>
    <x v="5"/>
    <x v="65"/>
    <s v="Skogplanting"/>
    <x v="1"/>
    <n v="55"/>
    <x v="4"/>
    <x v="3"/>
  </r>
  <r>
    <x v="28"/>
    <x v="5"/>
    <x v="67"/>
    <s v="Bolig- og fritidsbebyggelse"/>
    <x v="0"/>
    <n v="74"/>
    <x v="0"/>
    <x v="0"/>
  </r>
  <r>
    <x v="28"/>
    <x v="5"/>
    <x v="68"/>
    <s v="Skogplanting"/>
    <x v="0"/>
    <n v="8"/>
    <x v="4"/>
    <x v="3"/>
  </r>
  <r>
    <x v="28"/>
    <x v="5"/>
    <x v="68"/>
    <s v="Andre bygg, byggområder"/>
    <x v="1"/>
    <n v="1.5"/>
    <x v="3"/>
    <x v="0"/>
  </r>
  <r>
    <x v="28"/>
    <x v="5"/>
    <x v="73"/>
    <s v="Golfbane mm"/>
    <x v="0"/>
    <n v="1.8"/>
    <x v="5"/>
    <x v="3"/>
  </r>
  <r>
    <x v="28"/>
    <x v="5"/>
    <x v="73"/>
    <s v="Andre bygg, byggområder"/>
    <x v="0"/>
    <n v="6"/>
    <x v="3"/>
    <x v="0"/>
  </r>
  <r>
    <x v="28"/>
    <x v="5"/>
    <x v="73"/>
    <s v="Offentlig trafikkområde"/>
    <x v="0"/>
    <n v="10"/>
    <x v="1"/>
    <x v="1"/>
  </r>
  <r>
    <x v="28"/>
    <x v="5"/>
    <x v="73"/>
    <s v="Skogplanting"/>
    <x v="0"/>
    <n v="2"/>
    <x v="4"/>
    <x v="3"/>
  </r>
  <r>
    <x v="28"/>
    <x v="5"/>
    <x v="73"/>
    <s v="Andre bygg, byggområder"/>
    <x v="1"/>
    <n v="3"/>
    <x v="3"/>
    <x v="0"/>
  </r>
  <r>
    <x v="28"/>
    <x v="5"/>
    <x v="69"/>
    <s v="Golfbane mm"/>
    <x v="0"/>
    <n v="54"/>
    <x v="5"/>
    <x v="3"/>
  </r>
  <r>
    <x v="28"/>
    <x v="5"/>
    <x v="69"/>
    <s v="Ikke fordelt"/>
    <x v="0"/>
    <n v="6"/>
    <x v="2"/>
    <x v="2"/>
  </r>
  <r>
    <x v="28"/>
    <x v="5"/>
    <x v="74"/>
    <s v="Ikke fordelt"/>
    <x v="0"/>
    <n v="6"/>
    <x v="2"/>
    <x v="2"/>
  </r>
  <r>
    <x v="28"/>
    <x v="5"/>
    <x v="70"/>
    <s v="Skogplanting"/>
    <x v="0"/>
    <n v="5"/>
    <x v="4"/>
    <x v="3"/>
  </r>
  <r>
    <x v="28"/>
    <x v="5"/>
    <x v="70"/>
    <s v="Bolig- og fritidsbebyggelse"/>
    <x v="1"/>
    <n v="2"/>
    <x v="0"/>
    <x v="0"/>
  </r>
  <r>
    <x v="28"/>
    <x v="5"/>
    <x v="71"/>
    <s v="Golfbane mm"/>
    <x v="0"/>
    <n v="2"/>
    <x v="5"/>
    <x v="3"/>
  </r>
  <r>
    <x v="28"/>
    <x v="5"/>
    <x v="71"/>
    <s v="Offentlig trafikkområde"/>
    <x v="0"/>
    <n v="0.5"/>
    <x v="1"/>
    <x v="1"/>
  </r>
  <r>
    <x v="28"/>
    <x v="2"/>
    <x v="75"/>
    <s v="Ikke fordelt"/>
    <x v="2"/>
    <n v="8"/>
    <x v="2"/>
    <x v="2"/>
  </r>
  <r>
    <x v="28"/>
    <x v="2"/>
    <x v="76"/>
    <s v="Ikke fordelt"/>
    <x v="2"/>
    <n v="254"/>
    <x v="2"/>
    <x v="2"/>
  </r>
  <r>
    <x v="28"/>
    <x v="2"/>
    <x v="77"/>
    <s v="Ikke fordelt"/>
    <x v="2"/>
    <n v="47"/>
    <x v="2"/>
    <x v="2"/>
  </r>
  <r>
    <x v="28"/>
    <x v="2"/>
    <x v="78"/>
    <s v="Ikke fordelt"/>
    <x v="2"/>
    <n v="1"/>
    <x v="2"/>
    <x v="2"/>
  </r>
  <r>
    <x v="28"/>
    <x v="2"/>
    <x v="79"/>
    <s v="Ikke fordelt"/>
    <x v="2"/>
    <n v="8"/>
    <x v="2"/>
    <x v="2"/>
  </r>
  <r>
    <x v="28"/>
    <x v="2"/>
    <x v="80"/>
    <s v="Ikke fordelt"/>
    <x v="2"/>
    <n v="30"/>
    <x v="2"/>
    <x v="2"/>
  </r>
  <r>
    <x v="28"/>
    <x v="2"/>
    <x v="81"/>
    <s v="Ikke fordelt"/>
    <x v="2"/>
    <n v="18"/>
    <x v="2"/>
    <x v="2"/>
  </r>
  <r>
    <x v="28"/>
    <x v="2"/>
    <x v="82"/>
    <s v="Ikke fordelt"/>
    <x v="2"/>
    <n v="11"/>
    <x v="2"/>
    <x v="2"/>
  </r>
  <r>
    <x v="28"/>
    <x v="2"/>
    <x v="83"/>
    <s v="Ikke fordelt"/>
    <x v="2"/>
    <n v="36"/>
    <x v="2"/>
    <x v="2"/>
  </r>
  <r>
    <x v="28"/>
    <x v="2"/>
    <x v="84"/>
    <s v="Ikke fordelt"/>
    <x v="2"/>
    <n v="43"/>
    <x v="2"/>
    <x v="2"/>
  </r>
  <r>
    <x v="28"/>
    <x v="2"/>
    <x v="85"/>
    <s v="Ikke fordelt"/>
    <x v="2"/>
    <n v="84"/>
    <x v="2"/>
    <x v="2"/>
  </r>
  <r>
    <x v="28"/>
    <x v="2"/>
    <x v="86"/>
    <s v="Ikke fordelt"/>
    <x v="2"/>
    <n v="4"/>
    <x v="2"/>
    <x v="2"/>
  </r>
  <r>
    <x v="29"/>
    <x v="0"/>
    <x v="2"/>
    <s v="Ikke fordelt"/>
    <x v="0"/>
    <n v="10"/>
    <x v="2"/>
    <x v="2"/>
  </r>
  <r>
    <x v="29"/>
    <x v="0"/>
    <x v="2"/>
    <s v="Ikke fordelt"/>
    <x v="1"/>
    <n v="37"/>
    <x v="2"/>
    <x v="2"/>
  </r>
  <r>
    <x v="29"/>
    <x v="0"/>
    <x v="5"/>
    <s v="Ikke fordelt"/>
    <x v="0"/>
    <n v="208"/>
    <x v="2"/>
    <x v="2"/>
  </r>
  <r>
    <x v="29"/>
    <x v="0"/>
    <x v="6"/>
    <s v="Ikke fordelt"/>
    <x v="0"/>
    <n v="107"/>
    <x v="2"/>
    <x v="2"/>
  </r>
  <r>
    <x v="29"/>
    <x v="0"/>
    <x v="7"/>
    <s v="Ikke fordelt"/>
    <x v="0"/>
    <n v="20"/>
    <x v="2"/>
    <x v="2"/>
  </r>
  <r>
    <x v="29"/>
    <x v="0"/>
    <x v="7"/>
    <s v="Ikke fordelt"/>
    <x v="1"/>
    <n v="2"/>
    <x v="2"/>
    <x v="2"/>
  </r>
  <r>
    <x v="29"/>
    <x v="0"/>
    <x v="13"/>
    <s v="Ikke fordelt"/>
    <x v="0"/>
    <n v="72"/>
    <x v="2"/>
    <x v="2"/>
  </r>
  <r>
    <x v="29"/>
    <x v="0"/>
    <x v="13"/>
    <s v="Ikke fordelt"/>
    <x v="1"/>
    <n v="10"/>
    <x v="2"/>
    <x v="2"/>
  </r>
  <r>
    <x v="29"/>
    <x v="0"/>
    <x v="14"/>
    <s v="Ikke fordelt"/>
    <x v="0"/>
    <n v="216"/>
    <x v="2"/>
    <x v="2"/>
  </r>
  <r>
    <x v="29"/>
    <x v="0"/>
    <x v="14"/>
    <s v="Ikke fordelt"/>
    <x v="1"/>
    <n v="14"/>
    <x v="2"/>
    <x v="2"/>
  </r>
  <r>
    <x v="29"/>
    <x v="0"/>
    <x v="17"/>
    <s v="Ikke fordelt"/>
    <x v="0"/>
    <n v="180"/>
    <x v="2"/>
    <x v="2"/>
  </r>
  <r>
    <x v="29"/>
    <x v="0"/>
    <x v="17"/>
    <s v="Ikke fordelt"/>
    <x v="1"/>
    <n v="372"/>
    <x v="2"/>
    <x v="2"/>
  </r>
  <r>
    <x v="29"/>
    <x v="0"/>
    <x v="18"/>
    <s v="Ikke fordelt"/>
    <x v="0"/>
    <n v="58"/>
    <x v="2"/>
    <x v="2"/>
  </r>
  <r>
    <x v="29"/>
    <x v="0"/>
    <x v="18"/>
    <s v="Ikke fordelt"/>
    <x v="1"/>
    <n v="25"/>
    <x v="2"/>
    <x v="2"/>
  </r>
  <r>
    <x v="29"/>
    <x v="0"/>
    <x v="19"/>
    <s v="Ikke fordelt"/>
    <x v="0"/>
    <n v="6"/>
    <x v="2"/>
    <x v="2"/>
  </r>
  <r>
    <x v="29"/>
    <x v="4"/>
    <x v="45"/>
    <s v="Ikke fordelt"/>
    <x v="0"/>
    <n v="1"/>
    <x v="2"/>
    <x v="2"/>
  </r>
  <r>
    <x v="29"/>
    <x v="4"/>
    <x v="45"/>
    <s v="Ikke fordelt"/>
    <x v="1"/>
    <n v="1"/>
    <x v="2"/>
    <x v="2"/>
  </r>
  <r>
    <x v="29"/>
    <x v="4"/>
    <x v="46"/>
    <s v="Ikke fordelt"/>
    <x v="0"/>
    <n v="5"/>
    <x v="2"/>
    <x v="2"/>
  </r>
  <r>
    <x v="29"/>
    <x v="4"/>
    <x v="46"/>
    <s v="Ikke fordelt"/>
    <x v="1"/>
    <n v="5"/>
    <x v="2"/>
    <x v="2"/>
  </r>
  <r>
    <x v="29"/>
    <x v="4"/>
    <x v="87"/>
    <s v="Skogplanting"/>
    <x v="0"/>
    <n v="2"/>
    <x v="4"/>
    <x v="3"/>
  </r>
  <r>
    <x v="29"/>
    <x v="4"/>
    <x v="57"/>
    <s v="Ikke fordelt"/>
    <x v="0"/>
    <n v="2"/>
    <x v="2"/>
    <x v="2"/>
  </r>
  <r>
    <x v="29"/>
    <x v="4"/>
    <x v="57"/>
    <s v="Ikke fordelt"/>
    <x v="1"/>
    <n v="2"/>
    <x v="2"/>
    <x v="2"/>
  </r>
  <r>
    <x v="29"/>
    <x v="4"/>
    <x v="58"/>
    <s v="Ikke fordelt"/>
    <x v="1"/>
    <n v="3"/>
    <x v="2"/>
    <x v="2"/>
  </r>
  <r>
    <x v="29"/>
    <x v="4"/>
    <x v="48"/>
    <s v="Ikke fordelt"/>
    <x v="0"/>
    <n v="3"/>
    <x v="2"/>
    <x v="2"/>
  </r>
  <r>
    <x v="29"/>
    <x v="4"/>
    <x v="48"/>
    <s v="Ikke fordelt"/>
    <x v="1"/>
    <n v="3"/>
    <x v="2"/>
    <x v="2"/>
  </r>
  <r>
    <x v="29"/>
    <x v="4"/>
    <x v="49"/>
    <s v="Ikke fordelt"/>
    <x v="0"/>
    <n v="36"/>
    <x v="2"/>
    <x v="2"/>
  </r>
  <r>
    <x v="29"/>
    <x v="4"/>
    <x v="49"/>
    <s v="Skogplanting"/>
    <x v="0"/>
    <n v="1"/>
    <x v="4"/>
    <x v="3"/>
  </r>
  <r>
    <x v="29"/>
    <x v="4"/>
    <x v="49"/>
    <s v="Ikke fordelt"/>
    <x v="1"/>
    <n v="3"/>
    <x v="2"/>
    <x v="2"/>
  </r>
  <r>
    <x v="29"/>
    <x v="4"/>
    <x v="50"/>
    <s v="Ikke fordelt"/>
    <x v="0"/>
    <n v="5"/>
    <x v="2"/>
    <x v="2"/>
  </r>
  <r>
    <x v="29"/>
    <x v="4"/>
    <x v="50"/>
    <s v="Skogplanting"/>
    <x v="0"/>
    <n v="27"/>
    <x v="4"/>
    <x v="3"/>
  </r>
  <r>
    <x v="29"/>
    <x v="4"/>
    <x v="50"/>
    <s v="Ikke fordelt"/>
    <x v="1"/>
    <n v="10"/>
    <x v="2"/>
    <x v="2"/>
  </r>
  <r>
    <x v="29"/>
    <x v="4"/>
    <x v="51"/>
    <s v="Ikke fordelt"/>
    <x v="0"/>
    <n v="1"/>
    <x v="2"/>
    <x v="2"/>
  </r>
  <r>
    <x v="29"/>
    <x v="4"/>
    <x v="51"/>
    <s v="Skogplanting"/>
    <x v="0"/>
    <n v="12"/>
    <x v="4"/>
    <x v="3"/>
  </r>
  <r>
    <x v="29"/>
    <x v="4"/>
    <x v="51"/>
    <s v="Ikke fordelt"/>
    <x v="1"/>
    <n v="2"/>
    <x v="2"/>
    <x v="2"/>
  </r>
  <r>
    <x v="29"/>
    <x v="4"/>
    <x v="53"/>
    <s v="Ikke fordelt"/>
    <x v="0"/>
    <n v="5"/>
    <x v="2"/>
    <x v="2"/>
  </r>
  <r>
    <x v="29"/>
    <x v="4"/>
    <x v="54"/>
    <s v="Ikke fordelt"/>
    <x v="0"/>
    <n v="1"/>
    <x v="2"/>
    <x v="2"/>
  </r>
  <r>
    <x v="29"/>
    <x v="4"/>
    <x v="55"/>
    <s v="Ikke fordelt"/>
    <x v="0"/>
    <n v="23"/>
    <x v="2"/>
    <x v="2"/>
  </r>
  <r>
    <x v="29"/>
    <x v="5"/>
    <x v="62"/>
    <s v="Ikke fordelt"/>
    <x v="0"/>
    <n v="9.4"/>
    <x v="2"/>
    <x v="2"/>
  </r>
  <r>
    <x v="29"/>
    <x v="5"/>
    <x v="72"/>
    <s v="Bolig- og fritidsbebyggelse"/>
    <x v="0"/>
    <n v="0.7"/>
    <x v="0"/>
    <x v="0"/>
  </r>
  <r>
    <x v="29"/>
    <x v="5"/>
    <x v="72"/>
    <s v="Andre bygg, byggområder"/>
    <x v="0"/>
    <n v="1.2"/>
    <x v="3"/>
    <x v="0"/>
  </r>
  <r>
    <x v="29"/>
    <x v="5"/>
    <x v="72"/>
    <s v="Skogplanting"/>
    <x v="0"/>
    <n v="17"/>
    <x v="4"/>
    <x v="3"/>
  </r>
  <r>
    <x v="29"/>
    <x v="5"/>
    <x v="63"/>
    <s v="Andre bygg, byggområder"/>
    <x v="0"/>
    <n v="0.6"/>
    <x v="3"/>
    <x v="0"/>
  </r>
  <r>
    <x v="29"/>
    <x v="5"/>
    <x v="63"/>
    <s v="Skogplanting"/>
    <x v="0"/>
    <n v="2"/>
    <x v="4"/>
    <x v="3"/>
  </r>
  <r>
    <x v="29"/>
    <x v="5"/>
    <x v="63"/>
    <s v="Bolig- og fritidsbebyggelse"/>
    <x v="1"/>
    <n v="64"/>
    <x v="0"/>
    <x v="0"/>
  </r>
  <r>
    <x v="29"/>
    <x v="5"/>
    <x v="65"/>
    <s v="Bolig- og fritidsbebyggelse"/>
    <x v="0"/>
    <n v="4"/>
    <x v="0"/>
    <x v="0"/>
  </r>
  <r>
    <x v="29"/>
    <x v="5"/>
    <x v="65"/>
    <s v="Skogplanting"/>
    <x v="0"/>
    <n v="39"/>
    <x v="4"/>
    <x v="3"/>
  </r>
  <r>
    <x v="29"/>
    <x v="5"/>
    <x v="88"/>
    <s v="Skogplanting"/>
    <x v="0"/>
    <n v="5"/>
    <x v="4"/>
    <x v="3"/>
  </r>
  <r>
    <x v="29"/>
    <x v="5"/>
    <x v="66"/>
    <s v="Bolig- og fritidsbebyggelse"/>
    <x v="0"/>
    <n v="0.5"/>
    <x v="0"/>
    <x v="0"/>
  </r>
  <r>
    <x v="29"/>
    <x v="5"/>
    <x v="66"/>
    <s v="Andre bygg, byggområder"/>
    <x v="0"/>
    <n v="0.8"/>
    <x v="3"/>
    <x v="0"/>
  </r>
  <r>
    <x v="29"/>
    <x v="5"/>
    <x v="66"/>
    <s v="Offentlig trafikkområde"/>
    <x v="0"/>
    <n v="221"/>
    <x v="1"/>
    <x v="1"/>
  </r>
  <r>
    <x v="29"/>
    <x v="5"/>
    <x v="66"/>
    <s v="Skogplanting"/>
    <x v="0"/>
    <n v="17"/>
    <x v="4"/>
    <x v="3"/>
  </r>
  <r>
    <x v="29"/>
    <x v="5"/>
    <x v="67"/>
    <s v="Skogplanting"/>
    <x v="0"/>
    <n v="11"/>
    <x v="4"/>
    <x v="3"/>
  </r>
  <r>
    <x v="29"/>
    <x v="5"/>
    <x v="68"/>
    <s v="Skogplanting"/>
    <x v="0"/>
    <n v="5"/>
    <x v="4"/>
    <x v="3"/>
  </r>
  <r>
    <x v="29"/>
    <x v="5"/>
    <x v="73"/>
    <s v="Golfbane mm"/>
    <x v="0"/>
    <n v="0.5"/>
    <x v="5"/>
    <x v="3"/>
  </r>
  <r>
    <x v="29"/>
    <x v="5"/>
    <x v="73"/>
    <s v="Offentlig trafikkområde"/>
    <x v="0"/>
    <n v="1.3"/>
    <x v="1"/>
    <x v="1"/>
  </r>
  <r>
    <x v="29"/>
    <x v="5"/>
    <x v="73"/>
    <s v="Skogplanting"/>
    <x v="0"/>
    <n v="13.5"/>
    <x v="4"/>
    <x v="3"/>
  </r>
  <r>
    <x v="29"/>
    <x v="5"/>
    <x v="69"/>
    <s v="Bolig- og fritidsbebyggelse"/>
    <x v="0"/>
    <n v="1.5"/>
    <x v="0"/>
    <x v="0"/>
  </r>
  <r>
    <x v="29"/>
    <x v="5"/>
    <x v="69"/>
    <s v="Offentlig trafikkområde"/>
    <x v="0"/>
    <n v="0.75"/>
    <x v="1"/>
    <x v="1"/>
  </r>
  <r>
    <x v="29"/>
    <x v="5"/>
    <x v="74"/>
    <s v="Andre bygg, byggområder"/>
    <x v="0"/>
    <n v="7"/>
    <x v="3"/>
    <x v="0"/>
  </r>
  <r>
    <x v="29"/>
    <x v="5"/>
    <x v="74"/>
    <s v="Offentlig trafikkområde"/>
    <x v="0"/>
    <n v="11.1"/>
    <x v="1"/>
    <x v="1"/>
  </r>
  <r>
    <x v="29"/>
    <x v="5"/>
    <x v="74"/>
    <s v="Andre bygg, byggområder"/>
    <x v="1"/>
    <n v="1.5"/>
    <x v="3"/>
    <x v="0"/>
  </r>
  <r>
    <x v="29"/>
    <x v="5"/>
    <x v="74"/>
    <s v="Offentlig trafikkområde"/>
    <x v="1"/>
    <n v="1.1000000000000001"/>
    <x v="1"/>
    <x v="1"/>
  </r>
  <r>
    <x v="29"/>
    <x v="5"/>
    <x v="71"/>
    <s v="Offentlig trafikkområde"/>
    <x v="0"/>
    <n v="0.9"/>
    <x v="1"/>
    <x v="1"/>
  </r>
  <r>
    <x v="29"/>
    <x v="5"/>
    <x v="71"/>
    <s v="Bolig- og fritidsbebyggelse"/>
    <x v="1"/>
    <n v="1.5"/>
    <x v="0"/>
    <x v="0"/>
  </r>
  <r>
    <x v="29"/>
    <x v="2"/>
    <x v="75"/>
    <s v="Ikke fordelt"/>
    <x v="2"/>
    <n v="226"/>
    <x v="2"/>
    <x v="2"/>
  </r>
  <r>
    <x v="29"/>
    <x v="2"/>
    <x v="89"/>
    <s v="Ikke fordelt"/>
    <x v="2"/>
    <n v="3"/>
    <x v="2"/>
    <x v="2"/>
  </r>
  <r>
    <x v="29"/>
    <x v="2"/>
    <x v="76"/>
    <s v="Ikke fordelt"/>
    <x v="2"/>
    <n v="155"/>
    <x v="2"/>
    <x v="2"/>
  </r>
  <r>
    <x v="29"/>
    <x v="2"/>
    <x v="77"/>
    <s v="Ikke fordelt"/>
    <x v="2"/>
    <n v="39"/>
    <x v="2"/>
    <x v="2"/>
  </r>
  <r>
    <x v="29"/>
    <x v="2"/>
    <x v="90"/>
    <s v="Ikke fordelt"/>
    <x v="2"/>
    <n v="33"/>
    <x v="2"/>
    <x v="2"/>
  </r>
  <r>
    <x v="29"/>
    <x v="2"/>
    <x v="79"/>
    <s v="Ikke fordelt"/>
    <x v="2"/>
    <n v="16"/>
    <x v="2"/>
    <x v="2"/>
  </r>
  <r>
    <x v="29"/>
    <x v="2"/>
    <x v="80"/>
    <s v="Ikke fordelt"/>
    <x v="2"/>
    <n v="29"/>
    <x v="2"/>
    <x v="2"/>
  </r>
  <r>
    <x v="29"/>
    <x v="2"/>
    <x v="81"/>
    <s v="Ikke fordelt"/>
    <x v="2"/>
    <n v="68"/>
    <x v="2"/>
    <x v="2"/>
  </r>
  <r>
    <x v="29"/>
    <x v="2"/>
    <x v="82"/>
    <s v="Ikke fordelt"/>
    <x v="2"/>
    <n v="208"/>
    <x v="2"/>
    <x v="2"/>
  </r>
  <r>
    <x v="29"/>
    <x v="2"/>
    <x v="91"/>
    <s v="Ikke fordelt"/>
    <x v="2"/>
    <n v="4"/>
    <x v="2"/>
    <x v="2"/>
  </r>
  <r>
    <x v="29"/>
    <x v="2"/>
    <x v="83"/>
    <s v="Ikke fordelt"/>
    <x v="2"/>
    <n v="61"/>
    <x v="2"/>
    <x v="2"/>
  </r>
  <r>
    <x v="29"/>
    <x v="2"/>
    <x v="84"/>
    <s v="Ikke fordelt"/>
    <x v="2"/>
    <n v="212"/>
    <x v="2"/>
    <x v="2"/>
  </r>
  <r>
    <x v="29"/>
    <x v="2"/>
    <x v="85"/>
    <s v="Ikke fordelt"/>
    <x v="2"/>
    <n v="4"/>
    <x v="2"/>
    <x v="2"/>
  </r>
  <r>
    <x v="29"/>
    <x v="2"/>
    <x v="86"/>
    <s v="Ikke fordelt"/>
    <x v="2"/>
    <n v="13"/>
    <x v="2"/>
    <x v="2"/>
  </r>
  <r>
    <x v="30"/>
    <x v="0"/>
    <x v="0"/>
    <s v="Ikke fordelt"/>
    <x v="0"/>
    <n v="59"/>
    <x v="2"/>
    <x v="2"/>
  </r>
  <r>
    <x v="30"/>
    <x v="0"/>
    <x v="1"/>
    <s v="Ikke fordelt"/>
    <x v="0"/>
    <n v="44"/>
    <x v="2"/>
    <x v="2"/>
  </r>
  <r>
    <x v="30"/>
    <x v="0"/>
    <x v="2"/>
    <s v="Ikke fordelt"/>
    <x v="0"/>
    <n v="77"/>
    <x v="2"/>
    <x v="2"/>
  </r>
  <r>
    <x v="30"/>
    <x v="0"/>
    <x v="2"/>
    <s v="Ikke fordelt"/>
    <x v="1"/>
    <n v="13"/>
    <x v="2"/>
    <x v="2"/>
  </r>
  <r>
    <x v="30"/>
    <x v="0"/>
    <x v="6"/>
    <s v="Ikke fordelt"/>
    <x v="0"/>
    <n v="180"/>
    <x v="2"/>
    <x v="2"/>
  </r>
  <r>
    <x v="30"/>
    <x v="0"/>
    <x v="7"/>
    <s v="Ikke fordelt"/>
    <x v="0"/>
    <n v="20"/>
    <x v="2"/>
    <x v="2"/>
  </r>
  <r>
    <x v="30"/>
    <x v="0"/>
    <x v="7"/>
    <s v="Ikke fordelt"/>
    <x v="1"/>
    <n v="1"/>
    <x v="2"/>
    <x v="2"/>
  </r>
  <r>
    <x v="30"/>
    <x v="0"/>
    <x v="8"/>
    <s v="Ikke fordelt"/>
    <x v="0"/>
    <n v="5"/>
    <x v="2"/>
    <x v="2"/>
  </r>
  <r>
    <x v="30"/>
    <x v="0"/>
    <x v="8"/>
    <s v="Ikke fordelt"/>
    <x v="1"/>
    <n v="21"/>
    <x v="2"/>
    <x v="2"/>
  </r>
  <r>
    <x v="30"/>
    <x v="0"/>
    <x v="9"/>
    <s v="Ikke fordelt"/>
    <x v="0"/>
    <n v="274"/>
    <x v="2"/>
    <x v="2"/>
  </r>
  <r>
    <x v="30"/>
    <x v="0"/>
    <x v="9"/>
    <s v="Ikke fordelt"/>
    <x v="1"/>
    <n v="78"/>
    <x v="2"/>
    <x v="2"/>
  </r>
  <r>
    <x v="30"/>
    <x v="0"/>
    <x v="10"/>
    <s v="Ikke fordelt"/>
    <x v="0"/>
    <n v="6"/>
    <x v="2"/>
    <x v="2"/>
  </r>
  <r>
    <x v="30"/>
    <x v="0"/>
    <x v="12"/>
    <s v="Ikke fordelt"/>
    <x v="0"/>
    <n v="12"/>
    <x v="2"/>
    <x v="2"/>
  </r>
  <r>
    <x v="30"/>
    <x v="0"/>
    <x v="12"/>
    <s v="Ikke fordelt"/>
    <x v="1"/>
    <n v="3"/>
    <x v="2"/>
    <x v="2"/>
  </r>
  <r>
    <x v="30"/>
    <x v="0"/>
    <x v="13"/>
    <s v="Ikke fordelt"/>
    <x v="0"/>
    <n v="14"/>
    <x v="2"/>
    <x v="2"/>
  </r>
  <r>
    <x v="30"/>
    <x v="0"/>
    <x v="14"/>
    <s v="Ikke fordelt"/>
    <x v="0"/>
    <n v="53"/>
    <x v="2"/>
    <x v="2"/>
  </r>
  <r>
    <x v="30"/>
    <x v="0"/>
    <x v="14"/>
    <s v="Ikke fordelt"/>
    <x v="1"/>
    <n v="134"/>
    <x v="2"/>
    <x v="2"/>
  </r>
  <r>
    <x v="30"/>
    <x v="0"/>
    <x v="16"/>
    <s v="Ikke fordelt"/>
    <x v="0"/>
    <n v="3"/>
    <x v="2"/>
    <x v="2"/>
  </r>
  <r>
    <x v="30"/>
    <x v="0"/>
    <x v="17"/>
    <s v="Ikke fordelt"/>
    <x v="0"/>
    <n v="238"/>
    <x v="2"/>
    <x v="2"/>
  </r>
  <r>
    <x v="30"/>
    <x v="0"/>
    <x v="17"/>
    <s v="Ikke fordelt"/>
    <x v="1"/>
    <n v="780"/>
    <x v="2"/>
    <x v="2"/>
  </r>
  <r>
    <x v="30"/>
    <x v="0"/>
    <x v="18"/>
    <s v="Ikke fordelt"/>
    <x v="0"/>
    <n v="86"/>
    <x v="2"/>
    <x v="2"/>
  </r>
  <r>
    <x v="30"/>
    <x v="0"/>
    <x v="18"/>
    <s v="Ikke fordelt"/>
    <x v="1"/>
    <n v="5"/>
    <x v="2"/>
    <x v="2"/>
  </r>
  <r>
    <x v="30"/>
    <x v="0"/>
    <x v="19"/>
    <s v="Ikke fordelt"/>
    <x v="0"/>
    <n v="145"/>
    <x v="2"/>
    <x v="2"/>
  </r>
  <r>
    <x v="30"/>
    <x v="0"/>
    <x v="19"/>
    <s v="Ikke fordelt"/>
    <x v="1"/>
    <n v="270"/>
    <x v="2"/>
    <x v="2"/>
  </r>
  <r>
    <x v="30"/>
    <x v="0"/>
    <x v="20"/>
    <s v="Ikke fordelt"/>
    <x v="0"/>
    <n v="39"/>
    <x v="2"/>
    <x v="2"/>
  </r>
  <r>
    <x v="30"/>
    <x v="0"/>
    <x v="20"/>
    <s v="Ikke fordelt"/>
    <x v="1"/>
    <n v="100"/>
    <x v="2"/>
    <x v="2"/>
  </r>
  <r>
    <x v="30"/>
    <x v="4"/>
    <x v="45"/>
    <s v="Ikke fordelt"/>
    <x v="0"/>
    <n v="346"/>
    <x v="2"/>
    <x v="2"/>
  </r>
  <r>
    <x v="30"/>
    <x v="4"/>
    <x v="45"/>
    <s v="Ikke fordelt"/>
    <x v="1"/>
    <n v="9"/>
    <x v="2"/>
    <x v="2"/>
  </r>
  <r>
    <x v="30"/>
    <x v="4"/>
    <x v="46"/>
    <s v="Ikke fordelt"/>
    <x v="0"/>
    <n v="998"/>
    <x v="2"/>
    <x v="2"/>
  </r>
  <r>
    <x v="30"/>
    <x v="4"/>
    <x v="46"/>
    <s v="Skogplanting"/>
    <x v="0"/>
    <n v="5"/>
    <x v="4"/>
    <x v="3"/>
  </r>
  <r>
    <x v="30"/>
    <x v="4"/>
    <x v="46"/>
    <s v="Ikke fordelt"/>
    <x v="1"/>
    <n v="33"/>
    <x v="2"/>
    <x v="2"/>
  </r>
  <r>
    <x v="30"/>
    <x v="4"/>
    <x v="47"/>
    <s v="Ikke fordelt"/>
    <x v="0"/>
    <n v="183"/>
    <x v="2"/>
    <x v="2"/>
  </r>
  <r>
    <x v="30"/>
    <x v="4"/>
    <x v="47"/>
    <s v="Ikke fordelt"/>
    <x v="1"/>
    <n v="126"/>
    <x v="2"/>
    <x v="2"/>
  </r>
  <r>
    <x v="30"/>
    <x v="4"/>
    <x v="59"/>
    <s v="Ikke fordelt"/>
    <x v="0"/>
    <n v="5"/>
    <x v="2"/>
    <x v="2"/>
  </r>
  <r>
    <x v="30"/>
    <x v="4"/>
    <x v="59"/>
    <s v="Skogplanting"/>
    <x v="0"/>
    <n v="15"/>
    <x v="4"/>
    <x v="3"/>
  </r>
  <r>
    <x v="30"/>
    <x v="4"/>
    <x v="59"/>
    <s v="Ikke fordelt"/>
    <x v="1"/>
    <n v="5"/>
    <x v="2"/>
    <x v="2"/>
  </r>
  <r>
    <x v="30"/>
    <x v="4"/>
    <x v="48"/>
    <s v="Ikke fordelt"/>
    <x v="0"/>
    <n v="3"/>
    <x v="2"/>
    <x v="2"/>
  </r>
  <r>
    <x v="30"/>
    <x v="4"/>
    <x v="48"/>
    <s v="Ikke fordelt"/>
    <x v="1"/>
    <n v="3"/>
    <x v="2"/>
    <x v="2"/>
  </r>
  <r>
    <x v="30"/>
    <x v="4"/>
    <x v="49"/>
    <s v="Ikke fordelt"/>
    <x v="0"/>
    <n v="30"/>
    <x v="2"/>
    <x v="2"/>
  </r>
  <r>
    <x v="30"/>
    <x v="4"/>
    <x v="49"/>
    <s v="Skogplanting"/>
    <x v="0"/>
    <n v="47"/>
    <x v="4"/>
    <x v="3"/>
  </r>
  <r>
    <x v="30"/>
    <x v="4"/>
    <x v="49"/>
    <s v="Ikke fordelt"/>
    <x v="1"/>
    <n v="5"/>
    <x v="2"/>
    <x v="2"/>
  </r>
  <r>
    <x v="30"/>
    <x v="4"/>
    <x v="50"/>
    <s v="Skogplanting"/>
    <x v="0"/>
    <n v="36"/>
    <x v="4"/>
    <x v="3"/>
  </r>
  <r>
    <x v="30"/>
    <x v="4"/>
    <x v="51"/>
    <s v="Ikke fordelt"/>
    <x v="0"/>
    <n v="27"/>
    <x v="2"/>
    <x v="2"/>
  </r>
  <r>
    <x v="30"/>
    <x v="4"/>
    <x v="51"/>
    <s v="Ikke fordelt"/>
    <x v="1"/>
    <n v="1"/>
    <x v="2"/>
    <x v="2"/>
  </r>
  <r>
    <x v="30"/>
    <x v="4"/>
    <x v="54"/>
    <s v="Ikke fordelt"/>
    <x v="0"/>
    <n v="9"/>
    <x v="2"/>
    <x v="2"/>
  </r>
  <r>
    <x v="30"/>
    <x v="4"/>
    <x v="54"/>
    <s v="Skogplanting"/>
    <x v="0"/>
    <n v="49"/>
    <x v="4"/>
    <x v="3"/>
  </r>
  <r>
    <x v="30"/>
    <x v="4"/>
    <x v="55"/>
    <s v="Ikke fordelt"/>
    <x v="0"/>
    <n v="30"/>
    <x v="2"/>
    <x v="2"/>
  </r>
  <r>
    <x v="30"/>
    <x v="4"/>
    <x v="55"/>
    <s v="Skogplanting"/>
    <x v="0"/>
    <n v="7"/>
    <x v="4"/>
    <x v="3"/>
  </r>
  <r>
    <x v="30"/>
    <x v="4"/>
    <x v="60"/>
    <s v="Skogplanting"/>
    <x v="0"/>
    <n v="2"/>
    <x v="4"/>
    <x v="3"/>
  </r>
  <r>
    <x v="30"/>
    <x v="4"/>
    <x v="56"/>
    <s v="Ikke fordelt"/>
    <x v="0"/>
    <n v="9"/>
    <x v="2"/>
    <x v="2"/>
  </r>
  <r>
    <x v="30"/>
    <x v="4"/>
    <x v="56"/>
    <s v="Ikke fordelt"/>
    <x v="1"/>
    <n v="1"/>
    <x v="2"/>
    <x v="2"/>
  </r>
  <r>
    <x v="30"/>
    <x v="5"/>
    <x v="62"/>
    <s v="Golfbane mm"/>
    <x v="0"/>
    <n v="1"/>
    <x v="5"/>
    <x v="3"/>
  </r>
  <r>
    <x v="30"/>
    <x v="5"/>
    <x v="62"/>
    <s v="Ikke fordelt"/>
    <x v="0"/>
    <n v="14"/>
    <x v="2"/>
    <x v="2"/>
  </r>
  <r>
    <x v="30"/>
    <x v="5"/>
    <x v="62"/>
    <s v="Andre bygg, byggområder"/>
    <x v="0"/>
    <n v="7.5"/>
    <x v="3"/>
    <x v="0"/>
  </r>
  <r>
    <x v="30"/>
    <x v="5"/>
    <x v="62"/>
    <s v="Offentlig trafikkområde"/>
    <x v="0"/>
    <n v="17.5"/>
    <x v="1"/>
    <x v="1"/>
  </r>
  <r>
    <x v="30"/>
    <x v="5"/>
    <x v="62"/>
    <s v="Andre bygg, byggområder"/>
    <x v="1"/>
    <n v="2"/>
    <x v="3"/>
    <x v="0"/>
  </r>
  <r>
    <x v="30"/>
    <x v="5"/>
    <x v="72"/>
    <s v="Bolig- og fritidsbebyggelse"/>
    <x v="0"/>
    <n v="1"/>
    <x v="0"/>
    <x v="0"/>
  </r>
  <r>
    <x v="30"/>
    <x v="5"/>
    <x v="72"/>
    <s v="Golfbane mm"/>
    <x v="0"/>
    <n v="1"/>
    <x v="5"/>
    <x v="3"/>
  </r>
  <r>
    <x v="30"/>
    <x v="5"/>
    <x v="72"/>
    <s v="Offentlig trafikkområde"/>
    <x v="0"/>
    <n v="367"/>
    <x v="1"/>
    <x v="1"/>
  </r>
  <r>
    <x v="30"/>
    <x v="5"/>
    <x v="63"/>
    <s v="Bolig- og fritidsbebyggelse"/>
    <x v="0"/>
    <n v="1"/>
    <x v="0"/>
    <x v="0"/>
  </r>
  <r>
    <x v="30"/>
    <x v="5"/>
    <x v="63"/>
    <s v="Andre bygg, byggområder"/>
    <x v="0"/>
    <n v="1.6"/>
    <x v="3"/>
    <x v="0"/>
  </r>
  <r>
    <x v="30"/>
    <x v="5"/>
    <x v="63"/>
    <s v="Offentlig trafikkområde"/>
    <x v="0"/>
    <n v="2"/>
    <x v="1"/>
    <x v="1"/>
  </r>
  <r>
    <x v="30"/>
    <x v="5"/>
    <x v="63"/>
    <s v="Skogplanting"/>
    <x v="0"/>
    <n v="10"/>
    <x v="4"/>
    <x v="3"/>
  </r>
  <r>
    <x v="30"/>
    <x v="5"/>
    <x v="63"/>
    <s v="Golfbane mm"/>
    <x v="1"/>
    <n v="0.6"/>
    <x v="5"/>
    <x v="3"/>
  </r>
  <r>
    <x v="30"/>
    <x v="5"/>
    <x v="63"/>
    <s v="Offentlig trafikkområde"/>
    <x v="1"/>
    <n v="0.6"/>
    <x v="1"/>
    <x v="1"/>
  </r>
  <r>
    <x v="30"/>
    <x v="5"/>
    <x v="64"/>
    <s v="Ikke fordelt"/>
    <x v="0"/>
    <n v="20.399999999999999"/>
    <x v="2"/>
    <x v="2"/>
  </r>
  <r>
    <x v="30"/>
    <x v="5"/>
    <x v="64"/>
    <s v="Offentlig trafikkområde"/>
    <x v="0"/>
    <n v="266"/>
    <x v="1"/>
    <x v="1"/>
  </r>
  <r>
    <x v="30"/>
    <x v="5"/>
    <x v="64"/>
    <s v="Skogplanting"/>
    <x v="0"/>
    <n v="41"/>
    <x v="4"/>
    <x v="3"/>
  </r>
  <r>
    <x v="30"/>
    <x v="5"/>
    <x v="64"/>
    <s v="Skogplanting"/>
    <x v="1"/>
    <n v="16"/>
    <x v="4"/>
    <x v="3"/>
  </r>
  <r>
    <x v="30"/>
    <x v="5"/>
    <x v="65"/>
    <s v="Bolig- og fritidsbebyggelse"/>
    <x v="0"/>
    <n v="6.9"/>
    <x v="0"/>
    <x v="0"/>
  </r>
  <r>
    <x v="30"/>
    <x v="5"/>
    <x v="65"/>
    <s v="Skogplanting"/>
    <x v="0"/>
    <n v="6"/>
    <x v="4"/>
    <x v="3"/>
  </r>
  <r>
    <x v="30"/>
    <x v="5"/>
    <x v="65"/>
    <s v="Bolig- og fritidsbebyggelse"/>
    <x v="1"/>
    <n v="5"/>
    <x v="0"/>
    <x v="0"/>
  </r>
  <r>
    <x v="30"/>
    <x v="5"/>
    <x v="66"/>
    <s v="Offentlig trafikkområde"/>
    <x v="0"/>
    <n v="454"/>
    <x v="1"/>
    <x v="1"/>
  </r>
  <r>
    <x v="30"/>
    <x v="5"/>
    <x v="67"/>
    <s v="Skogplanting"/>
    <x v="0"/>
    <n v="55.5"/>
    <x v="4"/>
    <x v="3"/>
  </r>
  <r>
    <x v="30"/>
    <x v="5"/>
    <x v="68"/>
    <s v="Bolig- og fritidsbebyggelse"/>
    <x v="0"/>
    <n v="1"/>
    <x v="0"/>
    <x v="0"/>
  </r>
  <r>
    <x v="30"/>
    <x v="5"/>
    <x v="68"/>
    <s v="Golfbane mm"/>
    <x v="0"/>
    <n v="7"/>
    <x v="5"/>
    <x v="3"/>
  </r>
  <r>
    <x v="30"/>
    <x v="5"/>
    <x v="68"/>
    <s v="Offentlig trafikkområde"/>
    <x v="0"/>
    <n v="6.3"/>
    <x v="1"/>
    <x v="1"/>
  </r>
  <r>
    <x v="30"/>
    <x v="5"/>
    <x v="68"/>
    <s v="Bolig- og fritidsbebyggelse"/>
    <x v="1"/>
    <n v="1"/>
    <x v="0"/>
    <x v="0"/>
  </r>
  <r>
    <x v="30"/>
    <x v="5"/>
    <x v="68"/>
    <s v="Golfbane mm"/>
    <x v="1"/>
    <n v="6"/>
    <x v="5"/>
    <x v="3"/>
  </r>
  <r>
    <x v="30"/>
    <x v="5"/>
    <x v="73"/>
    <s v="Bolig- og fritidsbebyggelse"/>
    <x v="0"/>
    <n v="4"/>
    <x v="0"/>
    <x v="0"/>
  </r>
  <r>
    <x v="30"/>
    <x v="5"/>
    <x v="73"/>
    <s v="Golfbane mm"/>
    <x v="0"/>
    <n v="2.5"/>
    <x v="5"/>
    <x v="3"/>
  </r>
  <r>
    <x v="30"/>
    <x v="5"/>
    <x v="73"/>
    <s v="Offentlig trafikkområde"/>
    <x v="0"/>
    <n v="6.3"/>
    <x v="1"/>
    <x v="1"/>
  </r>
  <r>
    <x v="30"/>
    <x v="5"/>
    <x v="73"/>
    <s v="Skogplanting"/>
    <x v="0"/>
    <n v="27"/>
    <x v="4"/>
    <x v="3"/>
  </r>
  <r>
    <x v="30"/>
    <x v="5"/>
    <x v="73"/>
    <s v="Bolig- og fritidsbebyggelse"/>
    <x v="1"/>
    <n v="3"/>
    <x v="0"/>
    <x v="0"/>
  </r>
  <r>
    <x v="30"/>
    <x v="5"/>
    <x v="69"/>
    <s v="Bolig- og fritidsbebyggelse"/>
    <x v="0"/>
    <n v="1"/>
    <x v="0"/>
    <x v="0"/>
  </r>
  <r>
    <x v="30"/>
    <x v="5"/>
    <x v="69"/>
    <s v="Golfbane mm"/>
    <x v="0"/>
    <n v="39"/>
    <x v="5"/>
    <x v="3"/>
  </r>
  <r>
    <x v="30"/>
    <x v="5"/>
    <x v="69"/>
    <s v="Skogplanting"/>
    <x v="0"/>
    <n v="71"/>
    <x v="4"/>
    <x v="3"/>
  </r>
  <r>
    <x v="30"/>
    <x v="5"/>
    <x v="69"/>
    <s v="Bolig- og fritidsbebyggelse"/>
    <x v="1"/>
    <n v="2"/>
    <x v="0"/>
    <x v="0"/>
  </r>
  <r>
    <x v="30"/>
    <x v="5"/>
    <x v="69"/>
    <s v="Golfbane mm"/>
    <x v="1"/>
    <n v="47.7"/>
    <x v="5"/>
    <x v="3"/>
  </r>
  <r>
    <x v="30"/>
    <x v="5"/>
    <x v="69"/>
    <s v="Skogplanting"/>
    <x v="1"/>
    <n v="5"/>
    <x v="4"/>
    <x v="3"/>
  </r>
  <r>
    <x v="30"/>
    <x v="5"/>
    <x v="74"/>
    <s v="Bolig- og fritidsbebyggelse"/>
    <x v="0"/>
    <n v="24"/>
    <x v="0"/>
    <x v="0"/>
  </r>
  <r>
    <x v="30"/>
    <x v="5"/>
    <x v="74"/>
    <s v="Golfbane mm"/>
    <x v="0"/>
    <n v="1"/>
    <x v="5"/>
    <x v="3"/>
  </r>
  <r>
    <x v="30"/>
    <x v="5"/>
    <x v="74"/>
    <s v="Offentlig trafikkområde"/>
    <x v="0"/>
    <n v="1.5"/>
    <x v="1"/>
    <x v="1"/>
  </r>
  <r>
    <x v="30"/>
    <x v="5"/>
    <x v="70"/>
    <s v="Andre bygg, byggområder"/>
    <x v="1"/>
    <n v="11"/>
    <x v="3"/>
    <x v="0"/>
  </r>
  <r>
    <x v="30"/>
    <x v="5"/>
    <x v="71"/>
    <s v="Skogplanting"/>
    <x v="0"/>
    <n v="33"/>
    <x v="4"/>
    <x v="3"/>
  </r>
  <r>
    <x v="30"/>
    <x v="2"/>
    <x v="75"/>
    <s v="Ikke fordelt"/>
    <x v="2"/>
    <n v="78"/>
    <x v="2"/>
    <x v="2"/>
  </r>
  <r>
    <x v="30"/>
    <x v="2"/>
    <x v="76"/>
    <s v="Ikke fordelt"/>
    <x v="2"/>
    <n v="172"/>
    <x v="2"/>
    <x v="2"/>
  </r>
  <r>
    <x v="30"/>
    <x v="2"/>
    <x v="77"/>
    <s v="Ikke fordelt"/>
    <x v="2"/>
    <n v="11"/>
    <x v="2"/>
    <x v="2"/>
  </r>
  <r>
    <x v="30"/>
    <x v="2"/>
    <x v="78"/>
    <s v="Ikke fordelt"/>
    <x v="2"/>
    <n v="8"/>
    <x v="2"/>
    <x v="2"/>
  </r>
  <r>
    <x v="30"/>
    <x v="2"/>
    <x v="80"/>
    <s v="Ikke fordelt"/>
    <x v="2"/>
    <n v="8"/>
    <x v="2"/>
    <x v="2"/>
  </r>
  <r>
    <x v="30"/>
    <x v="2"/>
    <x v="92"/>
    <s v="Ikke fordelt"/>
    <x v="2"/>
    <n v="1"/>
    <x v="2"/>
    <x v="2"/>
  </r>
  <r>
    <x v="30"/>
    <x v="2"/>
    <x v="81"/>
    <s v="Ikke fordelt"/>
    <x v="2"/>
    <n v="15"/>
    <x v="2"/>
    <x v="2"/>
  </r>
  <r>
    <x v="30"/>
    <x v="2"/>
    <x v="82"/>
    <s v="Ikke fordelt"/>
    <x v="2"/>
    <n v="16"/>
    <x v="2"/>
    <x v="2"/>
  </r>
  <r>
    <x v="30"/>
    <x v="2"/>
    <x v="83"/>
    <s v="Ikke fordelt"/>
    <x v="2"/>
    <n v="259"/>
    <x v="2"/>
    <x v="2"/>
  </r>
  <r>
    <x v="30"/>
    <x v="2"/>
    <x v="85"/>
    <s v="Ikke fordelt"/>
    <x v="2"/>
    <n v="5"/>
    <x v="2"/>
    <x v="2"/>
  </r>
  <r>
    <x v="31"/>
    <x v="0"/>
    <x v="0"/>
    <s v="Ikke fordelt"/>
    <x v="0"/>
    <n v="15"/>
    <x v="2"/>
    <x v="2"/>
  </r>
  <r>
    <x v="31"/>
    <x v="0"/>
    <x v="1"/>
    <s v="Ikke fordelt"/>
    <x v="0"/>
    <n v="4"/>
    <x v="2"/>
    <x v="2"/>
  </r>
  <r>
    <x v="31"/>
    <x v="0"/>
    <x v="1"/>
    <s v="Ikke fordelt"/>
    <x v="1"/>
    <n v="17"/>
    <x v="2"/>
    <x v="2"/>
  </r>
  <r>
    <x v="31"/>
    <x v="0"/>
    <x v="2"/>
    <s v="Ikke fordelt"/>
    <x v="0"/>
    <n v="127"/>
    <x v="2"/>
    <x v="2"/>
  </r>
  <r>
    <x v="31"/>
    <x v="0"/>
    <x v="2"/>
    <s v="Ikke fordelt"/>
    <x v="1"/>
    <n v="99"/>
    <x v="2"/>
    <x v="2"/>
  </r>
  <r>
    <x v="31"/>
    <x v="0"/>
    <x v="3"/>
    <s v="Ikke fordelt"/>
    <x v="0"/>
    <n v="4"/>
    <x v="2"/>
    <x v="2"/>
  </r>
  <r>
    <x v="31"/>
    <x v="0"/>
    <x v="4"/>
    <s v="Ikke fordelt"/>
    <x v="0"/>
    <n v="3"/>
    <x v="2"/>
    <x v="2"/>
  </r>
  <r>
    <x v="31"/>
    <x v="0"/>
    <x v="6"/>
    <s v="Ikke fordelt"/>
    <x v="0"/>
    <n v="130"/>
    <x v="2"/>
    <x v="2"/>
  </r>
  <r>
    <x v="31"/>
    <x v="0"/>
    <x v="6"/>
    <s v="Ikke fordelt"/>
    <x v="1"/>
    <n v="32"/>
    <x v="2"/>
    <x v="2"/>
  </r>
  <r>
    <x v="31"/>
    <x v="0"/>
    <x v="7"/>
    <s v="Ikke fordelt"/>
    <x v="0"/>
    <n v="119"/>
    <x v="2"/>
    <x v="2"/>
  </r>
  <r>
    <x v="31"/>
    <x v="0"/>
    <x v="8"/>
    <s v="Ikke fordelt"/>
    <x v="0"/>
    <n v="24"/>
    <x v="2"/>
    <x v="2"/>
  </r>
  <r>
    <x v="31"/>
    <x v="0"/>
    <x v="9"/>
    <s v="Ikke fordelt"/>
    <x v="1"/>
    <n v="3"/>
    <x v="2"/>
    <x v="2"/>
  </r>
  <r>
    <x v="31"/>
    <x v="0"/>
    <x v="10"/>
    <s v="Ikke fordelt"/>
    <x v="0"/>
    <n v="15"/>
    <x v="2"/>
    <x v="2"/>
  </r>
  <r>
    <x v="31"/>
    <x v="0"/>
    <x v="11"/>
    <s v="Ikke fordelt"/>
    <x v="0"/>
    <n v="7"/>
    <x v="2"/>
    <x v="2"/>
  </r>
  <r>
    <x v="31"/>
    <x v="0"/>
    <x v="12"/>
    <s v="Ikke fordelt"/>
    <x v="0"/>
    <n v="4"/>
    <x v="2"/>
    <x v="2"/>
  </r>
  <r>
    <x v="31"/>
    <x v="0"/>
    <x v="12"/>
    <s v="Ikke fordelt"/>
    <x v="1"/>
    <n v="8"/>
    <x v="2"/>
    <x v="2"/>
  </r>
  <r>
    <x v="31"/>
    <x v="0"/>
    <x v="13"/>
    <s v="Ikke fordelt"/>
    <x v="0"/>
    <n v="835"/>
    <x v="2"/>
    <x v="2"/>
  </r>
  <r>
    <x v="31"/>
    <x v="0"/>
    <x v="13"/>
    <s v="Ikke fordelt"/>
    <x v="1"/>
    <n v="50"/>
    <x v="2"/>
    <x v="2"/>
  </r>
  <r>
    <x v="31"/>
    <x v="0"/>
    <x v="14"/>
    <s v="Ikke fordelt"/>
    <x v="0"/>
    <n v="15"/>
    <x v="2"/>
    <x v="2"/>
  </r>
  <r>
    <x v="31"/>
    <x v="0"/>
    <x v="14"/>
    <s v="Ikke fordelt"/>
    <x v="1"/>
    <n v="6"/>
    <x v="2"/>
    <x v="2"/>
  </r>
  <r>
    <x v="31"/>
    <x v="0"/>
    <x v="15"/>
    <s v="Ikke fordelt"/>
    <x v="0"/>
    <n v="3"/>
    <x v="2"/>
    <x v="2"/>
  </r>
  <r>
    <x v="31"/>
    <x v="0"/>
    <x v="16"/>
    <s v="Ikke fordelt"/>
    <x v="0"/>
    <n v="15"/>
    <x v="2"/>
    <x v="2"/>
  </r>
  <r>
    <x v="31"/>
    <x v="0"/>
    <x v="17"/>
    <s v="Ikke fordelt"/>
    <x v="0"/>
    <n v="928"/>
    <x v="2"/>
    <x v="2"/>
  </r>
  <r>
    <x v="31"/>
    <x v="0"/>
    <x v="17"/>
    <s v="Ikke fordelt"/>
    <x v="1"/>
    <n v="314"/>
    <x v="2"/>
    <x v="2"/>
  </r>
  <r>
    <x v="31"/>
    <x v="0"/>
    <x v="18"/>
    <s v="Ikke fordelt"/>
    <x v="0"/>
    <n v="32"/>
    <x v="2"/>
    <x v="2"/>
  </r>
  <r>
    <x v="31"/>
    <x v="0"/>
    <x v="18"/>
    <s v="Ikke fordelt"/>
    <x v="1"/>
    <n v="45"/>
    <x v="2"/>
    <x v="2"/>
  </r>
  <r>
    <x v="31"/>
    <x v="0"/>
    <x v="19"/>
    <s v="Ikke fordelt"/>
    <x v="0"/>
    <n v="18"/>
    <x v="2"/>
    <x v="2"/>
  </r>
  <r>
    <x v="31"/>
    <x v="0"/>
    <x v="20"/>
    <s v="Ikke fordelt"/>
    <x v="0"/>
    <n v="343"/>
    <x v="2"/>
    <x v="2"/>
  </r>
  <r>
    <x v="31"/>
    <x v="0"/>
    <x v="20"/>
    <s v="Ikke fordelt"/>
    <x v="1"/>
    <n v="50"/>
    <x v="2"/>
    <x v="2"/>
  </r>
  <r>
    <x v="31"/>
    <x v="0"/>
    <x v="21"/>
    <s v="Ikke fordelt"/>
    <x v="0"/>
    <n v="4"/>
    <x v="2"/>
    <x v="2"/>
  </r>
  <r>
    <x v="31"/>
    <x v="0"/>
    <x v="21"/>
    <s v="Ikke fordelt"/>
    <x v="1"/>
    <n v="4"/>
    <x v="2"/>
    <x v="2"/>
  </r>
  <r>
    <x v="31"/>
    <x v="3"/>
    <x v="24"/>
    <s v="Andre formål"/>
    <x v="0"/>
    <n v="18"/>
    <x v="2"/>
    <x v="2"/>
  </r>
  <r>
    <x v="31"/>
    <x v="3"/>
    <x v="24"/>
    <s v="Ikke fordelt PBL"/>
    <x v="0"/>
    <n v="6"/>
    <x v="2"/>
    <x v="2"/>
  </r>
  <r>
    <x v="31"/>
    <x v="3"/>
    <x v="25"/>
    <s v="Bolig- og fritidsbebyggelse"/>
    <x v="0"/>
    <n v="23.9"/>
    <x v="0"/>
    <x v="0"/>
  </r>
  <r>
    <x v="31"/>
    <x v="3"/>
    <x v="25"/>
    <s v="Andre formål"/>
    <x v="0"/>
    <n v="28"/>
    <x v="2"/>
    <x v="2"/>
  </r>
  <r>
    <x v="31"/>
    <x v="3"/>
    <x v="25"/>
    <s v="Skogplanting"/>
    <x v="0"/>
    <n v="15"/>
    <x v="4"/>
    <x v="3"/>
  </r>
  <r>
    <x v="31"/>
    <x v="3"/>
    <x v="25"/>
    <s v="Andre formål"/>
    <x v="1"/>
    <n v="5.6"/>
    <x v="2"/>
    <x v="2"/>
  </r>
  <r>
    <x v="31"/>
    <x v="3"/>
    <x v="26"/>
    <s v="Bolig- og fritidsbebyggelse"/>
    <x v="0"/>
    <n v="7.2"/>
    <x v="0"/>
    <x v="0"/>
  </r>
  <r>
    <x v="31"/>
    <x v="3"/>
    <x v="26"/>
    <s v="Andre formål"/>
    <x v="0"/>
    <n v="42"/>
    <x v="2"/>
    <x v="2"/>
  </r>
  <r>
    <x v="31"/>
    <x v="3"/>
    <x v="26"/>
    <s v="Ikke fordelt PBL"/>
    <x v="0"/>
    <n v="20"/>
    <x v="2"/>
    <x v="2"/>
  </r>
  <r>
    <x v="31"/>
    <x v="3"/>
    <x v="26"/>
    <s v="Skogplanting"/>
    <x v="0"/>
    <n v="5.5"/>
    <x v="4"/>
    <x v="3"/>
  </r>
  <r>
    <x v="31"/>
    <x v="3"/>
    <x v="27"/>
    <s v="Bolig- og fritidsbebyggelse"/>
    <x v="0"/>
    <n v="0.5"/>
    <x v="0"/>
    <x v="0"/>
  </r>
  <r>
    <x v="31"/>
    <x v="3"/>
    <x v="27"/>
    <s v="Andre formål"/>
    <x v="0"/>
    <n v="0.7"/>
    <x v="2"/>
    <x v="2"/>
  </r>
  <r>
    <x v="31"/>
    <x v="3"/>
    <x v="29"/>
    <s v="Bolig- og fritidsbebyggelse"/>
    <x v="0"/>
    <n v="0.7"/>
    <x v="0"/>
    <x v="0"/>
  </r>
  <r>
    <x v="31"/>
    <x v="3"/>
    <x v="29"/>
    <s v="Andre formål"/>
    <x v="0"/>
    <n v="3.6"/>
    <x v="2"/>
    <x v="2"/>
  </r>
  <r>
    <x v="31"/>
    <x v="3"/>
    <x v="30"/>
    <s v="Ikke fordelt PBL"/>
    <x v="0"/>
    <n v="9.4"/>
    <x v="2"/>
    <x v="2"/>
  </r>
  <r>
    <x v="31"/>
    <x v="3"/>
    <x v="30"/>
    <s v="Andre formål"/>
    <x v="0"/>
    <n v="1.3"/>
    <x v="2"/>
    <x v="2"/>
  </r>
  <r>
    <x v="31"/>
    <x v="3"/>
    <x v="30"/>
    <s v="Industribygg, forretningsbygg og lignende"/>
    <x v="0"/>
    <n v="9.1999999999999993"/>
    <x v="3"/>
    <x v="0"/>
  </r>
  <r>
    <x v="31"/>
    <x v="3"/>
    <x v="31"/>
    <s v="Bolig- og fritidsbebyggelse"/>
    <x v="1"/>
    <n v="3.8"/>
    <x v="0"/>
    <x v="0"/>
  </r>
  <r>
    <x v="31"/>
    <x v="3"/>
    <x v="31"/>
    <s v="Andre formål"/>
    <x v="1"/>
    <n v="1.1000000000000001"/>
    <x v="2"/>
    <x v="2"/>
  </r>
  <r>
    <x v="31"/>
    <x v="3"/>
    <x v="44"/>
    <s v="Bolig- og fritidsbebyggelse"/>
    <x v="0"/>
    <n v="12"/>
    <x v="0"/>
    <x v="0"/>
  </r>
  <r>
    <x v="31"/>
    <x v="3"/>
    <x v="44"/>
    <s v="Andre formål"/>
    <x v="1"/>
    <n v="2"/>
    <x v="2"/>
    <x v="2"/>
  </r>
  <r>
    <x v="31"/>
    <x v="3"/>
    <x v="32"/>
    <s v="Bolig- og fritidsbebyggelse"/>
    <x v="1"/>
    <n v="0.5"/>
    <x v="0"/>
    <x v="0"/>
  </r>
  <r>
    <x v="31"/>
    <x v="3"/>
    <x v="32"/>
    <s v="Industribygg, forretningsbygg og lignende"/>
    <x v="1"/>
    <n v="6"/>
    <x v="3"/>
    <x v="0"/>
  </r>
  <r>
    <x v="31"/>
    <x v="3"/>
    <x v="33"/>
    <s v="Ikke fordelt PBL"/>
    <x v="0"/>
    <n v="2.5"/>
    <x v="2"/>
    <x v="2"/>
  </r>
  <r>
    <x v="31"/>
    <x v="3"/>
    <x v="33"/>
    <s v="Skogplanting"/>
    <x v="0"/>
    <n v="9"/>
    <x v="4"/>
    <x v="3"/>
  </r>
  <r>
    <x v="31"/>
    <x v="3"/>
    <x v="34"/>
    <s v="Bolig- og fritidsbebyggelse"/>
    <x v="0"/>
    <n v="2"/>
    <x v="0"/>
    <x v="0"/>
  </r>
  <r>
    <x v="31"/>
    <x v="3"/>
    <x v="34"/>
    <s v="Ikke fordelt PBL"/>
    <x v="0"/>
    <n v="39"/>
    <x v="2"/>
    <x v="2"/>
  </r>
  <r>
    <x v="31"/>
    <x v="3"/>
    <x v="34"/>
    <s v="Skogplanting"/>
    <x v="0"/>
    <n v="13.5"/>
    <x v="4"/>
    <x v="3"/>
  </r>
  <r>
    <x v="31"/>
    <x v="3"/>
    <x v="34"/>
    <s v="Skogplanting"/>
    <x v="1"/>
    <n v="30"/>
    <x v="4"/>
    <x v="3"/>
  </r>
  <r>
    <x v="31"/>
    <x v="3"/>
    <x v="35"/>
    <s v="Bolig- og fritidsbebyggelse"/>
    <x v="0"/>
    <n v="5.3"/>
    <x v="0"/>
    <x v="0"/>
  </r>
  <r>
    <x v="31"/>
    <x v="3"/>
    <x v="35"/>
    <s v="Ikke fordelt PBL"/>
    <x v="0"/>
    <n v="8"/>
    <x v="2"/>
    <x v="2"/>
  </r>
  <r>
    <x v="31"/>
    <x v="3"/>
    <x v="35"/>
    <s v="Industribygg, forretningsbygg og lignende"/>
    <x v="0"/>
    <n v="2"/>
    <x v="3"/>
    <x v="0"/>
  </r>
  <r>
    <x v="31"/>
    <x v="3"/>
    <x v="35"/>
    <s v="Skogplanting"/>
    <x v="0"/>
    <n v="8"/>
    <x v="4"/>
    <x v="3"/>
  </r>
  <r>
    <x v="31"/>
    <x v="3"/>
    <x v="35"/>
    <s v="Skogplanting"/>
    <x v="1"/>
    <n v="4"/>
    <x v="4"/>
    <x v="3"/>
  </r>
  <r>
    <x v="31"/>
    <x v="3"/>
    <x v="36"/>
    <s v="Ikke fordelt PBL"/>
    <x v="0"/>
    <n v="66.7"/>
    <x v="2"/>
    <x v="2"/>
  </r>
  <r>
    <x v="31"/>
    <x v="3"/>
    <x v="36"/>
    <s v="Andre formål"/>
    <x v="0"/>
    <n v="4.3"/>
    <x v="2"/>
    <x v="2"/>
  </r>
  <r>
    <x v="31"/>
    <x v="3"/>
    <x v="36"/>
    <s v="Skogplanting"/>
    <x v="0"/>
    <n v="5.5"/>
    <x v="4"/>
    <x v="3"/>
  </r>
  <r>
    <x v="31"/>
    <x v="3"/>
    <x v="38"/>
    <s v="Bolig- og fritidsbebyggelse"/>
    <x v="0"/>
    <n v="9.6"/>
    <x v="0"/>
    <x v="0"/>
  </r>
  <r>
    <x v="31"/>
    <x v="3"/>
    <x v="39"/>
    <s v="Bolig- og fritidsbebyggelse"/>
    <x v="0"/>
    <n v="0.5"/>
    <x v="0"/>
    <x v="0"/>
  </r>
  <r>
    <x v="31"/>
    <x v="3"/>
    <x v="39"/>
    <s v="Ikke fordelt PBL"/>
    <x v="0"/>
    <n v="46.9"/>
    <x v="2"/>
    <x v="2"/>
  </r>
  <r>
    <x v="31"/>
    <x v="3"/>
    <x v="39"/>
    <s v="Andre formål"/>
    <x v="0"/>
    <n v="3"/>
    <x v="2"/>
    <x v="2"/>
  </r>
  <r>
    <x v="31"/>
    <x v="3"/>
    <x v="39"/>
    <s v="Bolig- og fritidsbebyggelse"/>
    <x v="1"/>
    <n v="0.5"/>
    <x v="0"/>
    <x v="0"/>
  </r>
  <r>
    <x v="31"/>
    <x v="3"/>
    <x v="40"/>
    <s v="Bolig- og fritidsbebyggelse"/>
    <x v="0"/>
    <n v="1.4"/>
    <x v="0"/>
    <x v="0"/>
  </r>
  <r>
    <x v="31"/>
    <x v="3"/>
    <x v="41"/>
    <s v="Bolig- og fritidsbebyggelse"/>
    <x v="0"/>
    <n v="1"/>
    <x v="0"/>
    <x v="0"/>
  </r>
  <r>
    <x v="31"/>
    <x v="3"/>
    <x v="41"/>
    <s v="Andre formål"/>
    <x v="0"/>
    <n v="3"/>
    <x v="2"/>
    <x v="2"/>
  </r>
  <r>
    <x v="31"/>
    <x v="3"/>
    <x v="42"/>
    <s v="Bolig- og fritidsbebyggelse"/>
    <x v="0"/>
    <n v="0.5"/>
    <x v="0"/>
    <x v="0"/>
  </r>
  <r>
    <x v="31"/>
    <x v="3"/>
    <x v="42"/>
    <s v="Ikke fordelt PBL"/>
    <x v="0"/>
    <n v="2.4"/>
    <x v="2"/>
    <x v="2"/>
  </r>
  <r>
    <x v="31"/>
    <x v="3"/>
    <x v="42"/>
    <s v="Industribygg, forretningsbygg og lignende"/>
    <x v="0"/>
    <n v="3"/>
    <x v="3"/>
    <x v="0"/>
  </r>
  <r>
    <x v="31"/>
    <x v="3"/>
    <x v="43"/>
    <s v="Bolig- og fritidsbebyggelse"/>
    <x v="0"/>
    <n v="2.6"/>
    <x v="0"/>
    <x v="0"/>
  </r>
  <r>
    <x v="31"/>
    <x v="3"/>
    <x v="43"/>
    <s v="Bolig- og fritidsbebyggelse"/>
    <x v="1"/>
    <n v="4.5"/>
    <x v="0"/>
    <x v="0"/>
  </r>
  <r>
    <x v="31"/>
    <x v="3"/>
    <x v="43"/>
    <s v="Kirker, skoler, helseinstitusjon og humanitære formål, idrettsplasser"/>
    <x v="1"/>
    <n v="1.6"/>
    <x v="3"/>
    <x v="0"/>
  </r>
  <r>
    <x v="31"/>
    <x v="3"/>
    <x v="43"/>
    <s v="Skogplanting"/>
    <x v="1"/>
    <n v="4"/>
    <x v="4"/>
    <x v="3"/>
  </r>
  <r>
    <x v="31"/>
    <x v="4"/>
    <x v="23"/>
    <s v="Ikke fordelt"/>
    <x v="0"/>
    <n v="289"/>
    <x v="2"/>
    <x v="2"/>
  </r>
  <r>
    <x v="31"/>
    <x v="5"/>
    <x v="62"/>
    <s v="Golfbane mm"/>
    <x v="0"/>
    <n v="1.5"/>
    <x v="5"/>
    <x v="3"/>
  </r>
  <r>
    <x v="31"/>
    <x v="5"/>
    <x v="62"/>
    <s v="Ikke fordelt"/>
    <x v="0"/>
    <n v="3"/>
    <x v="2"/>
    <x v="2"/>
  </r>
  <r>
    <x v="31"/>
    <x v="5"/>
    <x v="63"/>
    <s v="Bolig- og fritidsbebyggelse"/>
    <x v="1"/>
    <n v="456"/>
    <x v="0"/>
    <x v="0"/>
  </r>
  <r>
    <x v="31"/>
    <x v="5"/>
    <x v="64"/>
    <s v="Ikke fordelt"/>
    <x v="0"/>
    <n v="89"/>
    <x v="2"/>
    <x v="2"/>
  </r>
  <r>
    <x v="31"/>
    <x v="5"/>
    <x v="64"/>
    <s v="Skogplanting"/>
    <x v="0"/>
    <n v="5"/>
    <x v="4"/>
    <x v="3"/>
  </r>
  <r>
    <x v="31"/>
    <x v="5"/>
    <x v="65"/>
    <s v="Golfbane mm"/>
    <x v="0"/>
    <n v="0.5"/>
    <x v="5"/>
    <x v="3"/>
  </r>
  <r>
    <x v="31"/>
    <x v="5"/>
    <x v="65"/>
    <s v="Ikke fordelt"/>
    <x v="0"/>
    <n v="21.5"/>
    <x v="2"/>
    <x v="2"/>
  </r>
  <r>
    <x v="31"/>
    <x v="5"/>
    <x v="65"/>
    <s v="Skogplanting"/>
    <x v="0"/>
    <n v="23"/>
    <x v="4"/>
    <x v="3"/>
  </r>
  <r>
    <x v="31"/>
    <x v="5"/>
    <x v="65"/>
    <s v="Ikke fordelt"/>
    <x v="1"/>
    <n v="6.5"/>
    <x v="2"/>
    <x v="2"/>
  </r>
  <r>
    <x v="31"/>
    <x v="5"/>
    <x v="66"/>
    <s v="Bolig- og fritidsbebyggelse"/>
    <x v="0"/>
    <n v="0.6"/>
    <x v="0"/>
    <x v="0"/>
  </r>
  <r>
    <x v="31"/>
    <x v="5"/>
    <x v="66"/>
    <s v="Golfbane mm"/>
    <x v="0"/>
    <n v="571.20000000000005"/>
    <x v="5"/>
    <x v="3"/>
  </r>
  <r>
    <x v="31"/>
    <x v="5"/>
    <x v="66"/>
    <s v="Golfbane mm"/>
    <x v="1"/>
    <n v="14"/>
    <x v="5"/>
    <x v="3"/>
  </r>
  <r>
    <x v="31"/>
    <x v="5"/>
    <x v="67"/>
    <s v="Bolig- og fritidsbebyggelse"/>
    <x v="0"/>
    <n v="2"/>
    <x v="0"/>
    <x v="0"/>
  </r>
  <r>
    <x v="31"/>
    <x v="5"/>
    <x v="67"/>
    <s v="Skogplanting"/>
    <x v="0"/>
    <n v="23"/>
    <x v="4"/>
    <x v="3"/>
  </r>
  <r>
    <x v="31"/>
    <x v="5"/>
    <x v="68"/>
    <s v="Golfbane mm"/>
    <x v="0"/>
    <n v="1"/>
    <x v="5"/>
    <x v="3"/>
  </r>
  <r>
    <x v="31"/>
    <x v="5"/>
    <x v="68"/>
    <s v="Ikke fordelt"/>
    <x v="0"/>
    <n v="5.5"/>
    <x v="2"/>
    <x v="2"/>
  </r>
  <r>
    <x v="31"/>
    <x v="5"/>
    <x v="68"/>
    <s v="Skogplanting"/>
    <x v="0"/>
    <n v="17"/>
    <x v="4"/>
    <x v="3"/>
  </r>
  <r>
    <x v="31"/>
    <x v="5"/>
    <x v="73"/>
    <s v="Ikke fordelt"/>
    <x v="0"/>
    <n v="7"/>
    <x v="2"/>
    <x v="2"/>
  </r>
  <r>
    <x v="31"/>
    <x v="5"/>
    <x v="73"/>
    <s v="Skogplanting"/>
    <x v="0"/>
    <n v="29"/>
    <x v="4"/>
    <x v="3"/>
  </r>
  <r>
    <x v="31"/>
    <x v="5"/>
    <x v="73"/>
    <s v="Ikke fordelt"/>
    <x v="1"/>
    <n v="26"/>
    <x v="2"/>
    <x v="2"/>
  </r>
  <r>
    <x v="31"/>
    <x v="5"/>
    <x v="74"/>
    <s v="Ikke fordelt"/>
    <x v="0"/>
    <n v="16"/>
    <x v="2"/>
    <x v="2"/>
  </r>
  <r>
    <x v="31"/>
    <x v="5"/>
    <x v="74"/>
    <s v="Ikke fordelt"/>
    <x v="1"/>
    <n v="8.9"/>
    <x v="2"/>
    <x v="2"/>
  </r>
  <r>
    <x v="31"/>
    <x v="5"/>
    <x v="70"/>
    <s v="Ikke fordelt"/>
    <x v="0"/>
    <n v="7"/>
    <x v="2"/>
    <x v="2"/>
  </r>
  <r>
    <x v="31"/>
    <x v="5"/>
    <x v="71"/>
    <s v="Skogplanting"/>
    <x v="0"/>
    <n v="35"/>
    <x v="4"/>
    <x v="3"/>
  </r>
  <r>
    <x v="31"/>
    <x v="2"/>
    <x v="75"/>
    <s v="Ikke fordelt"/>
    <x v="2"/>
    <n v="5"/>
    <x v="2"/>
    <x v="2"/>
  </r>
  <r>
    <x v="31"/>
    <x v="2"/>
    <x v="76"/>
    <s v="Ikke fordelt"/>
    <x v="2"/>
    <n v="5"/>
    <x v="2"/>
    <x v="2"/>
  </r>
  <r>
    <x v="31"/>
    <x v="2"/>
    <x v="77"/>
    <s v="Ikke fordelt"/>
    <x v="2"/>
    <n v="16"/>
    <x v="2"/>
    <x v="2"/>
  </r>
  <r>
    <x v="31"/>
    <x v="2"/>
    <x v="78"/>
    <s v="Ikke fordelt"/>
    <x v="2"/>
    <n v="2"/>
    <x v="2"/>
    <x v="2"/>
  </r>
  <r>
    <x v="31"/>
    <x v="2"/>
    <x v="93"/>
    <s v="Ikke fordelt"/>
    <x v="2"/>
    <n v="5"/>
    <x v="2"/>
    <x v="2"/>
  </r>
  <r>
    <x v="31"/>
    <x v="2"/>
    <x v="80"/>
    <s v="Ikke fordelt"/>
    <x v="2"/>
    <n v="13"/>
    <x v="2"/>
    <x v="2"/>
  </r>
  <r>
    <x v="31"/>
    <x v="2"/>
    <x v="92"/>
    <s v="Ikke fordelt"/>
    <x v="2"/>
    <n v="6"/>
    <x v="2"/>
    <x v="2"/>
  </r>
  <r>
    <x v="31"/>
    <x v="2"/>
    <x v="81"/>
    <s v="Ikke fordelt"/>
    <x v="2"/>
    <n v="26"/>
    <x v="2"/>
    <x v="2"/>
  </r>
  <r>
    <x v="31"/>
    <x v="2"/>
    <x v="94"/>
    <s v="Ikke fordelt"/>
    <x v="2"/>
    <n v="2"/>
    <x v="2"/>
    <x v="2"/>
  </r>
  <r>
    <x v="31"/>
    <x v="2"/>
    <x v="91"/>
    <s v="Ikke fordelt"/>
    <x v="2"/>
    <n v="32"/>
    <x v="2"/>
    <x v="2"/>
  </r>
  <r>
    <x v="31"/>
    <x v="2"/>
    <x v="83"/>
    <s v="Ikke fordelt"/>
    <x v="2"/>
    <n v="1"/>
    <x v="2"/>
    <x v="2"/>
  </r>
  <r>
    <x v="31"/>
    <x v="2"/>
    <x v="84"/>
    <s v="Ikke fordelt"/>
    <x v="2"/>
    <n v="20"/>
    <x v="2"/>
    <x v="2"/>
  </r>
  <r>
    <x v="31"/>
    <x v="2"/>
    <x v="86"/>
    <s v="Ikke fordelt"/>
    <x v="2"/>
    <n v="2"/>
    <x v="2"/>
    <x v="2"/>
  </r>
  <r>
    <x v="32"/>
    <x v="0"/>
    <x v="0"/>
    <s v="Boligbebyggelse"/>
    <x v="0"/>
    <n v="13"/>
    <x v="0"/>
    <x v="0"/>
  </r>
  <r>
    <x v="32"/>
    <x v="0"/>
    <x v="1"/>
    <s v="Boligbebyggelse"/>
    <x v="0"/>
    <n v="1"/>
    <x v="0"/>
    <x v="0"/>
  </r>
  <r>
    <x v="32"/>
    <x v="0"/>
    <x v="1"/>
    <s v="Skole/kirke/humanitære"/>
    <x v="0"/>
    <n v="3"/>
    <x v="3"/>
    <x v="0"/>
  </r>
  <r>
    <x v="32"/>
    <x v="0"/>
    <x v="1"/>
    <s v="Gang-/sykkelveg"/>
    <x v="0"/>
    <n v="0.5"/>
    <x v="1"/>
    <x v="1"/>
  </r>
  <r>
    <x v="32"/>
    <x v="0"/>
    <x v="1"/>
    <s v="Skole/kirke/humanitære"/>
    <x v="1"/>
    <n v="15"/>
    <x v="3"/>
    <x v="0"/>
  </r>
  <r>
    <x v="32"/>
    <x v="0"/>
    <x v="1"/>
    <s v="Næring/industri"/>
    <x v="1"/>
    <n v="4"/>
    <x v="3"/>
    <x v="0"/>
  </r>
  <r>
    <x v="32"/>
    <x v="0"/>
    <x v="2"/>
    <s v="Andre formål"/>
    <x v="0"/>
    <n v="1"/>
    <x v="2"/>
    <x v="2"/>
  </r>
  <r>
    <x v="32"/>
    <x v="0"/>
    <x v="2"/>
    <s v="Institusjon"/>
    <x v="0"/>
    <n v="22.6"/>
    <x v="3"/>
    <x v="0"/>
  </r>
  <r>
    <x v="32"/>
    <x v="0"/>
    <x v="2"/>
    <s v="Boligbebyggelse"/>
    <x v="1"/>
    <n v="2"/>
    <x v="0"/>
    <x v="0"/>
  </r>
  <r>
    <x v="32"/>
    <x v="0"/>
    <x v="2"/>
    <s v="Næring/industri"/>
    <x v="1"/>
    <n v="1"/>
    <x v="3"/>
    <x v="0"/>
  </r>
  <r>
    <x v="32"/>
    <x v="0"/>
    <x v="3"/>
    <s v="Undervisning"/>
    <x v="1"/>
    <n v="0.5"/>
    <x v="3"/>
    <x v="0"/>
  </r>
  <r>
    <x v="32"/>
    <x v="0"/>
    <x v="6"/>
    <s v="Grav og urnelund"/>
    <x v="0"/>
    <n v="40"/>
    <x v="6"/>
    <x v="3"/>
  </r>
  <r>
    <x v="32"/>
    <x v="0"/>
    <x v="6"/>
    <s v="Boligbebyggelse"/>
    <x v="0"/>
    <n v="14"/>
    <x v="0"/>
    <x v="0"/>
  </r>
  <r>
    <x v="32"/>
    <x v="0"/>
    <x v="6"/>
    <s v="Turveg"/>
    <x v="0"/>
    <n v="10"/>
    <x v="7"/>
    <x v="3"/>
  </r>
  <r>
    <x v="32"/>
    <x v="0"/>
    <x v="6"/>
    <s v="Veg"/>
    <x v="0"/>
    <n v="2.2000000000000002"/>
    <x v="1"/>
    <x v="1"/>
  </r>
  <r>
    <x v="32"/>
    <x v="0"/>
    <x v="6"/>
    <s v="Grav og urnelund"/>
    <x v="1"/>
    <n v="95"/>
    <x v="6"/>
    <x v="3"/>
  </r>
  <r>
    <x v="32"/>
    <x v="0"/>
    <x v="6"/>
    <s v="Næringsvirksomhet"/>
    <x v="1"/>
    <n v="14"/>
    <x v="3"/>
    <x v="0"/>
  </r>
  <r>
    <x v="32"/>
    <x v="0"/>
    <x v="7"/>
    <s v="Boligbebyggelse"/>
    <x v="0"/>
    <n v="17.600000000000001"/>
    <x v="0"/>
    <x v="0"/>
  </r>
  <r>
    <x v="32"/>
    <x v="0"/>
    <x v="7"/>
    <s v="Andre formål"/>
    <x v="0"/>
    <n v="14"/>
    <x v="2"/>
    <x v="2"/>
  </r>
  <r>
    <x v="32"/>
    <x v="0"/>
    <x v="7"/>
    <s v="Næring/industri"/>
    <x v="0"/>
    <n v="2"/>
    <x v="3"/>
    <x v="0"/>
  </r>
  <r>
    <x v="32"/>
    <x v="0"/>
    <x v="7"/>
    <s v="Boligbebyggelse"/>
    <x v="1"/>
    <n v="5"/>
    <x v="0"/>
    <x v="0"/>
  </r>
  <r>
    <x v="32"/>
    <x v="0"/>
    <x v="7"/>
    <s v="Andre formål"/>
    <x v="1"/>
    <n v="12"/>
    <x v="2"/>
    <x v="2"/>
  </r>
  <r>
    <x v="32"/>
    <x v="0"/>
    <x v="8"/>
    <s v="Andre formål"/>
    <x v="0"/>
    <n v="1"/>
    <x v="2"/>
    <x v="2"/>
  </r>
  <r>
    <x v="32"/>
    <x v="0"/>
    <x v="8"/>
    <s v="Andre formål"/>
    <x v="1"/>
    <n v="1"/>
    <x v="2"/>
    <x v="2"/>
  </r>
  <r>
    <x v="32"/>
    <x v="0"/>
    <x v="9"/>
    <s v="Boligbebyggelse"/>
    <x v="0"/>
    <n v="7"/>
    <x v="0"/>
    <x v="0"/>
  </r>
  <r>
    <x v="32"/>
    <x v="0"/>
    <x v="9"/>
    <s v="Skole/kirke/humanitære"/>
    <x v="0"/>
    <n v="12"/>
    <x v="3"/>
    <x v="0"/>
  </r>
  <r>
    <x v="32"/>
    <x v="0"/>
    <x v="9"/>
    <s v="Boligbebyggelse"/>
    <x v="1"/>
    <n v="3"/>
    <x v="0"/>
    <x v="0"/>
  </r>
  <r>
    <x v="32"/>
    <x v="0"/>
    <x v="10"/>
    <s v="Boligbebyggelse"/>
    <x v="0"/>
    <n v="1.5"/>
    <x v="0"/>
    <x v="0"/>
  </r>
  <r>
    <x v="32"/>
    <x v="0"/>
    <x v="10"/>
    <s v="Andre formål"/>
    <x v="0"/>
    <n v="1"/>
    <x v="2"/>
    <x v="2"/>
  </r>
  <r>
    <x v="32"/>
    <x v="0"/>
    <x v="10"/>
    <s v="Sentrumsformål"/>
    <x v="0"/>
    <n v="12"/>
    <x v="3"/>
    <x v="0"/>
  </r>
  <r>
    <x v="32"/>
    <x v="0"/>
    <x v="10"/>
    <s v="Skole/kirke/humanitære"/>
    <x v="0"/>
    <n v="1"/>
    <x v="3"/>
    <x v="0"/>
  </r>
  <r>
    <x v="32"/>
    <x v="0"/>
    <x v="10"/>
    <s v="Veger"/>
    <x v="0"/>
    <n v="2"/>
    <x v="1"/>
    <x v="1"/>
  </r>
  <r>
    <x v="32"/>
    <x v="0"/>
    <x v="11"/>
    <s v="Andre formål"/>
    <x v="0"/>
    <n v="1"/>
    <x v="2"/>
    <x v="2"/>
  </r>
  <r>
    <x v="32"/>
    <x v="0"/>
    <x v="12"/>
    <s v="Grønnstruktur"/>
    <x v="0"/>
    <n v="35"/>
    <x v="7"/>
    <x v="3"/>
  </r>
  <r>
    <x v="32"/>
    <x v="0"/>
    <x v="12"/>
    <s v="Andre formål"/>
    <x v="0"/>
    <n v="7"/>
    <x v="2"/>
    <x v="2"/>
  </r>
  <r>
    <x v="32"/>
    <x v="0"/>
    <x v="12"/>
    <s v="Sentrumsformål"/>
    <x v="0"/>
    <n v="1"/>
    <x v="3"/>
    <x v="0"/>
  </r>
  <r>
    <x v="32"/>
    <x v="0"/>
    <x v="14"/>
    <s v="Boligbebyggelse"/>
    <x v="0"/>
    <n v="3"/>
    <x v="0"/>
    <x v="0"/>
  </r>
  <r>
    <x v="32"/>
    <x v="0"/>
    <x v="14"/>
    <s v="Andre formål"/>
    <x v="0"/>
    <n v="6"/>
    <x v="2"/>
    <x v="2"/>
  </r>
  <r>
    <x v="32"/>
    <x v="0"/>
    <x v="14"/>
    <s v="Undervisning"/>
    <x v="0"/>
    <n v="34"/>
    <x v="3"/>
    <x v="0"/>
  </r>
  <r>
    <x v="32"/>
    <x v="0"/>
    <x v="14"/>
    <s v="Veger"/>
    <x v="0"/>
    <n v="1"/>
    <x v="1"/>
    <x v="1"/>
  </r>
  <r>
    <x v="32"/>
    <x v="0"/>
    <x v="14"/>
    <s v="Næring/industri"/>
    <x v="1"/>
    <n v="5"/>
    <x v="3"/>
    <x v="0"/>
  </r>
  <r>
    <x v="32"/>
    <x v="0"/>
    <x v="15"/>
    <s v="Boligbebyggelse"/>
    <x v="0"/>
    <n v="64.7"/>
    <x v="0"/>
    <x v="0"/>
  </r>
  <r>
    <x v="32"/>
    <x v="0"/>
    <x v="15"/>
    <s v="Andre formål"/>
    <x v="0"/>
    <n v="5"/>
    <x v="2"/>
    <x v="2"/>
  </r>
  <r>
    <x v="32"/>
    <x v="0"/>
    <x v="15"/>
    <s v="Sentrumsformål"/>
    <x v="0"/>
    <n v="27"/>
    <x v="3"/>
    <x v="0"/>
  </r>
  <r>
    <x v="32"/>
    <x v="0"/>
    <x v="15"/>
    <s v="Undervisning"/>
    <x v="0"/>
    <n v="5"/>
    <x v="3"/>
    <x v="0"/>
  </r>
  <r>
    <x v="32"/>
    <x v="0"/>
    <x v="15"/>
    <s v="Veger"/>
    <x v="1"/>
    <n v="16"/>
    <x v="1"/>
    <x v="1"/>
  </r>
  <r>
    <x v="32"/>
    <x v="0"/>
    <x v="16"/>
    <s v="Næring/industri"/>
    <x v="0"/>
    <n v="4"/>
    <x v="3"/>
    <x v="0"/>
  </r>
  <r>
    <x v="32"/>
    <x v="0"/>
    <x v="16"/>
    <s v="Næring/industri"/>
    <x v="1"/>
    <n v="4"/>
    <x v="3"/>
    <x v="0"/>
  </r>
  <r>
    <x v="32"/>
    <x v="0"/>
    <x v="17"/>
    <s v="Boligbebyggelse"/>
    <x v="0"/>
    <n v="19"/>
    <x v="0"/>
    <x v="0"/>
  </r>
  <r>
    <x v="32"/>
    <x v="0"/>
    <x v="17"/>
    <s v="Andre formål"/>
    <x v="0"/>
    <n v="1"/>
    <x v="2"/>
    <x v="2"/>
  </r>
  <r>
    <x v="32"/>
    <x v="0"/>
    <x v="17"/>
    <s v="Gang-/sykkelveg"/>
    <x v="0"/>
    <n v="13"/>
    <x v="1"/>
    <x v="1"/>
  </r>
  <r>
    <x v="32"/>
    <x v="0"/>
    <x v="17"/>
    <s v="Veg"/>
    <x v="0"/>
    <n v="8"/>
    <x v="1"/>
    <x v="1"/>
  </r>
  <r>
    <x v="32"/>
    <x v="0"/>
    <x v="17"/>
    <s v="Grønnstruktur"/>
    <x v="1"/>
    <n v="76"/>
    <x v="7"/>
    <x v="3"/>
  </r>
  <r>
    <x v="32"/>
    <x v="0"/>
    <x v="17"/>
    <s v="Golfbane"/>
    <x v="1"/>
    <n v="2"/>
    <x v="5"/>
    <x v="3"/>
  </r>
  <r>
    <x v="32"/>
    <x v="0"/>
    <x v="17"/>
    <s v="Næringsvirksomhet"/>
    <x v="1"/>
    <n v="2207"/>
    <x v="3"/>
    <x v="0"/>
  </r>
  <r>
    <x v="32"/>
    <x v="0"/>
    <x v="18"/>
    <s v="Boligbebyggelse"/>
    <x v="0"/>
    <n v="47"/>
    <x v="0"/>
    <x v="0"/>
  </r>
  <r>
    <x v="32"/>
    <x v="0"/>
    <x v="18"/>
    <s v="Boligbebyggelse"/>
    <x v="1"/>
    <n v="5"/>
    <x v="0"/>
    <x v="0"/>
  </r>
  <r>
    <x v="32"/>
    <x v="0"/>
    <x v="18"/>
    <s v="Andre formål"/>
    <x v="1"/>
    <n v="1"/>
    <x v="2"/>
    <x v="2"/>
  </r>
  <r>
    <x v="32"/>
    <x v="0"/>
    <x v="19"/>
    <s v="Boligbebyggelse"/>
    <x v="0"/>
    <n v="71.5"/>
    <x v="0"/>
    <x v="0"/>
  </r>
  <r>
    <x v="32"/>
    <x v="0"/>
    <x v="19"/>
    <s v="Andre formål"/>
    <x v="0"/>
    <n v="50"/>
    <x v="2"/>
    <x v="2"/>
  </r>
  <r>
    <x v="32"/>
    <x v="0"/>
    <x v="19"/>
    <s v="Sentrumsformål"/>
    <x v="0"/>
    <n v="47.5"/>
    <x v="3"/>
    <x v="0"/>
  </r>
  <r>
    <x v="32"/>
    <x v="0"/>
    <x v="19"/>
    <s v="Sentrumsformål"/>
    <x v="0"/>
    <n v="22"/>
    <x v="3"/>
    <x v="0"/>
  </r>
  <r>
    <x v="32"/>
    <x v="0"/>
    <x v="19"/>
    <s v="Veger"/>
    <x v="0"/>
    <n v="1"/>
    <x v="1"/>
    <x v="1"/>
  </r>
  <r>
    <x v="32"/>
    <x v="0"/>
    <x v="20"/>
    <s v="Boligbebyggelse"/>
    <x v="0"/>
    <n v="12.5"/>
    <x v="0"/>
    <x v="0"/>
  </r>
  <r>
    <x v="32"/>
    <x v="0"/>
    <x v="20"/>
    <s v="Boligbebyggelse"/>
    <x v="0"/>
    <n v="10"/>
    <x v="0"/>
    <x v="0"/>
  </r>
  <r>
    <x v="32"/>
    <x v="0"/>
    <x v="20"/>
    <s v="Veg"/>
    <x v="0"/>
    <n v="120"/>
    <x v="1"/>
    <x v="1"/>
  </r>
  <r>
    <x v="32"/>
    <x v="0"/>
    <x v="20"/>
    <s v="Gang-/sykkelveg"/>
    <x v="0"/>
    <n v="4.7"/>
    <x v="1"/>
    <x v="1"/>
  </r>
  <r>
    <x v="32"/>
    <x v="0"/>
    <x v="20"/>
    <s v="Gang-/sykkelveg"/>
    <x v="0"/>
    <n v="4"/>
    <x v="1"/>
    <x v="1"/>
  </r>
  <r>
    <x v="32"/>
    <x v="0"/>
    <x v="21"/>
    <s v="Boligbebyggelse"/>
    <x v="0"/>
    <n v="1"/>
    <x v="0"/>
    <x v="0"/>
  </r>
  <r>
    <x v="32"/>
    <x v="0"/>
    <x v="21"/>
    <s v="Skole/kirke/humanitære"/>
    <x v="0"/>
    <n v="10"/>
    <x v="3"/>
    <x v="0"/>
  </r>
  <r>
    <x v="32"/>
    <x v="0"/>
    <x v="21"/>
    <s v="Boligbebyggelse"/>
    <x v="1"/>
    <n v="1"/>
    <x v="0"/>
    <x v="0"/>
  </r>
  <r>
    <x v="32"/>
    <x v="0"/>
    <x v="21"/>
    <s v="Skole/kirke/humanitære"/>
    <x v="1"/>
    <n v="3"/>
    <x v="3"/>
    <x v="0"/>
  </r>
  <r>
    <x v="32"/>
    <x v="3"/>
    <x v="24"/>
    <s v="Ikke fordelt PBL"/>
    <x v="0"/>
    <n v="102.2"/>
    <x v="2"/>
    <x v="2"/>
  </r>
  <r>
    <x v="32"/>
    <x v="3"/>
    <x v="24"/>
    <s v="Skogplanting"/>
    <x v="0"/>
    <n v="10"/>
    <x v="4"/>
    <x v="3"/>
  </r>
  <r>
    <x v="32"/>
    <x v="3"/>
    <x v="25"/>
    <s v="Ikke fordelt PBL"/>
    <x v="0"/>
    <n v="583.4"/>
    <x v="2"/>
    <x v="2"/>
  </r>
  <r>
    <x v="32"/>
    <x v="3"/>
    <x v="25"/>
    <s v="Andre formål"/>
    <x v="0"/>
    <n v="2.4"/>
    <x v="2"/>
    <x v="2"/>
  </r>
  <r>
    <x v="32"/>
    <x v="3"/>
    <x v="25"/>
    <s v="Skogplanting"/>
    <x v="0"/>
    <n v="56"/>
    <x v="4"/>
    <x v="3"/>
  </r>
  <r>
    <x v="32"/>
    <x v="3"/>
    <x v="25"/>
    <s v="Ikke fordelt PBL"/>
    <x v="1"/>
    <n v="103.8"/>
    <x v="2"/>
    <x v="2"/>
  </r>
  <r>
    <x v="32"/>
    <x v="3"/>
    <x v="26"/>
    <s v="Bolig- og fritidsbebyggelse"/>
    <x v="0"/>
    <n v="5"/>
    <x v="0"/>
    <x v="0"/>
  </r>
  <r>
    <x v="32"/>
    <x v="3"/>
    <x v="26"/>
    <s v="Ikke fordelt PBL"/>
    <x v="0"/>
    <n v="31.8"/>
    <x v="2"/>
    <x v="2"/>
  </r>
  <r>
    <x v="32"/>
    <x v="3"/>
    <x v="26"/>
    <s v="Skogplanting"/>
    <x v="0"/>
    <n v="31"/>
    <x v="4"/>
    <x v="3"/>
  </r>
  <r>
    <x v="32"/>
    <x v="3"/>
    <x v="26"/>
    <s v="Ikke fordelt PBL"/>
    <x v="1"/>
    <n v="1"/>
    <x v="2"/>
    <x v="2"/>
  </r>
  <r>
    <x v="32"/>
    <x v="3"/>
    <x v="27"/>
    <s v="Bolig- og fritidsbebyggelse"/>
    <x v="0"/>
    <n v="1.2"/>
    <x v="0"/>
    <x v="0"/>
  </r>
  <r>
    <x v="32"/>
    <x v="3"/>
    <x v="27"/>
    <s v="Skogplanting"/>
    <x v="0"/>
    <n v="0.5"/>
    <x v="4"/>
    <x v="3"/>
  </r>
  <r>
    <x v="32"/>
    <x v="3"/>
    <x v="30"/>
    <s v="Bolig- og fritidsbebyggelse"/>
    <x v="0"/>
    <n v="2"/>
    <x v="0"/>
    <x v="0"/>
  </r>
  <r>
    <x v="32"/>
    <x v="3"/>
    <x v="30"/>
    <s v="Ikke fordelt PBL"/>
    <x v="0"/>
    <n v="2"/>
    <x v="2"/>
    <x v="2"/>
  </r>
  <r>
    <x v="32"/>
    <x v="3"/>
    <x v="30"/>
    <s v="Ikke fordelt PBL"/>
    <x v="1"/>
    <n v="1"/>
    <x v="2"/>
    <x v="2"/>
  </r>
  <r>
    <x v="32"/>
    <x v="3"/>
    <x v="31"/>
    <s v="Bolig- og fritidsbebyggelse"/>
    <x v="0"/>
    <n v="1"/>
    <x v="0"/>
    <x v="0"/>
  </r>
  <r>
    <x v="32"/>
    <x v="3"/>
    <x v="31"/>
    <s v="Andre formål"/>
    <x v="0"/>
    <n v="1"/>
    <x v="2"/>
    <x v="2"/>
  </r>
  <r>
    <x v="32"/>
    <x v="3"/>
    <x v="44"/>
    <s v="Bolig- og fritidsbebyggelse"/>
    <x v="0"/>
    <n v="2"/>
    <x v="0"/>
    <x v="0"/>
  </r>
  <r>
    <x v="32"/>
    <x v="3"/>
    <x v="44"/>
    <s v="Andre formål"/>
    <x v="0"/>
    <n v="2"/>
    <x v="2"/>
    <x v="2"/>
  </r>
  <r>
    <x v="32"/>
    <x v="3"/>
    <x v="32"/>
    <s v="Ikke fordelt PBL"/>
    <x v="0"/>
    <n v="3.3"/>
    <x v="2"/>
    <x v="2"/>
  </r>
  <r>
    <x v="32"/>
    <x v="3"/>
    <x v="32"/>
    <s v="Bolig- og fritidsbebyggelse"/>
    <x v="1"/>
    <n v="5"/>
    <x v="0"/>
    <x v="0"/>
  </r>
  <r>
    <x v="32"/>
    <x v="3"/>
    <x v="32"/>
    <s v="Andre formål"/>
    <x v="1"/>
    <n v="20"/>
    <x v="2"/>
    <x v="2"/>
  </r>
  <r>
    <x v="32"/>
    <x v="3"/>
    <x v="32"/>
    <s v="Industribygg, forretningsbygg og lignende"/>
    <x v="1"/>
    <n v="3"/>
    <x v="3"/>
    <x v="0"/>
  </r>
  <r>
    <x v="32"/>
    <x v="3"/>
    <x v="33"/>
    <s v="Andre formål"/>
    <x v="0"/>
    <n v="3"/>
    <x v="2"/>
    <x v="2"/>
  </r>
  <r>
    <x v="32"/>
    <x v="3"/>
    <x v="33"/>
    <s v="Ikke fordelt PBL"/>
    <x v="0"/>
    <n v="2.4"/>
    <x v="2"/>
    <x v="2"/>
  </r>
  <r>
    <x v="32"/>
    <x v="3"/>
    <x v="33"/>
    <s v="Skogplanting"/>
    <x v="0"/>
    <n v="8"/>
    <x v="4"/>
    <x v="3"/>
  </r>
  <r>
    <x v="32"/>
    <x v="3"/>
    <x v="35"/>
    <s v="Bolig- og fritidsbebyggelse"/>
    <x v="0"/>
    <n v="5"/>
    <x v="0"/>
    <x v="0"/>
  </r>
  <r>
    <x v="32"/>
    <x v="3"/>
    <x v="35"/>
    <s v="Ikke fordelt PBL"/>
    <x v="0"/>
    <n v="8.3000000000000007"/>
    <x v="2"/>
    <x v="2"/>
  </r>
  <r>
    <x v="32"/>
    <x v="3"/>
    <x v="35"/>
    <s v="Andre formål"/>
    <x v="0"/>
    <n v="1"/>
    <x v="2"/>
    <x v="2"/>
  </r>
  <r>
    <x v="32"/>
    <x v="3"/>
    <x v="35"/>
    <s v="Kirker, skoler, helseinstitusjon og humanitære formål, idrettsplasser"/>
    <x v="0"/>
    <n v="6"/>
    <x v="3"/>
    <x v="0"/>
  </r>
  <r>
    <x v="32"/>
    <x v="3"/>
    <x v="35"/>
    <s v="Offentlig trafikkområde"/>
    <x v="0"/>
    <n v="5"/>
    <x v="1"/>
    <x v="1"/>
  </r>
  <r>
    <x v="32"/>
    <x v="3"/>
    <x v="35"/>
    <s v="Skogplanting"/>
    <x v="0"/>
    <n v="25"/>
    <x v="4"/>
    <x v="3"/>
  </r>
  <r>
    <x v="32"/>
    <x v="3"/>
    <x v="35"/>
    <s v="Ikke fordelt PBL"/>
    <x v="1"/>
    <n v="6.9"/>
    <x v="2"/>
    <x v="2"/>
  </r>
  <r>
    <x v="32"/>
    <x v="3"/>
    <x v="36"/>
    <s v="Ikke fordelt PBL"/>
    <x v="0"/>
    <n v="31.4"/>
    <x v="2"/>
    <x v="2"/>
  </r>
  <r>
    <x v="32"/>
    <x v="3"/>
    <x v="36"/>
    <s v="Offentlig trafikkområde"/>
    <x v="0"/>
    <n v="17"/>
    <x v="1"/>
    <x v="1"/>
  </r>
  <r>
    <x v="32"/>
    <x v="3"/>
    <x v="36"/>
    <s v="Skogplanting"/>
    <x v="0"/>
    <n v="13"/>
    <x v="4"/>
    <x v="3"/>
  </r>
  <r>
    <x v="32"/>
    <x v="3"/>
    <x v="36"/>
    <s v="Offentlig trafikkområde"/>
    <x v="1"/>
    <n v="13"/>
    <x v="1"/>
    <x v="1"/>
  </r>
  <r>
    <x v="32"/>
    <x v="3"/>
    <x v="38"/>
    <s v="Bolig- og fritidsbebyggelse"/>
    <x v="0"/>
    <n v="2"/>
    <x v="0"/>
    <x v="0"/>
  </r>
  <r>
    <x v="32"/>
    <x v="3"/>
    <x v="38"/>
    <s v="Ikke fordelt PBL"/>
    <x v="0"/>
    <n v="3"/>
    <x v="2"/>
    <x v="2"/>
  </r>
  <r>
    <x v="32"/>
    <x v="3"/>
    <x v="38"/>
    <s v="Industribygg, forretningsbygg og lignende"/>
    <x v="0"/>
    <n v="8.6999999999999993"/>
    <x v="3"/>
    <x v="0"/>
  </r>
  <r>
    <x v="32"/>
    <x v="3"/>
    <x v="38"/>
    <s v="Offentlig trafikkområde"/>
    <x v="0"/>
    <n v="1.9"/>
    <x v="1"/>
    <x v="1"/>
  </r>
  <r>
    <x v="32"/>
    <x v="3"/>
    <x v="38"/>
    <s v="Bolig- og fritidsbebyggelse"/>
    <x v="1"/>
    <n v="2"/>
    <x v="0"/>
    <x v="0"/>
  </r>
  <r>
    <x v="32"/>
    <x v="3"/>
    <x v="38"/>
    <s v="Industribygg, forretningsbygg og lignende"/>
    <x v="1"/>
    <n v="14"/>
    <x v="3"/>
    <x v="0"/>
  </r>
  <r>
    <x v="32"/>
    <x v="3"/>
    <x v="38"/>
    <s v="Offentlig trafikkområde"/>
    <x v="1"/>
    <n v="12"/>
    <x v="1"/>
    <x v="1"/>
  </r>
  <r>
    <x v="32"/>
    <x v="3"/>
    <x v="39"/>
    <s v="Ikke fordelt PBL"/>
    <x v="0"/>
    <n v="38.1"/>
    <x v="2"/>
    <x v="2"/>
  </r>
  <r>
    <x v="32"/>
    <x v="3"/>
    <x v="39"/>
    <s v="Andre formål"/>
    <x v="0"/>
    <n v="2"/>
    <x v="2"/>
    <x v="2"/>
  </r>
  <r>
    <x v="32"/>
    <x v="3"/>
    <x v="40"/>
    <s v="Andre formål"/>
    <x v="0"/>
    <n v="1.5"/>
    <x v="2"/>
    <x v="2"/>
  </r>
  <r>
    <x v="32"/>
    <x v="3"/>
    <x v="41"/>
    <s v="Skogplanting"/>
    <x v="0"/>
    <n v="54"/>
    <x v="4"/>
    <x v="3"/>
  </r>
  <r>
    <x v="32"/>
    <x v="3"/>
    <x v="42"/>
    <s v="Skogplanting"/>
    <x v="0"/>
    <n v="1.5"/>
    <x v="4"/>
    <x v="3"/>
  </r>
  <r>
    <x v="32"/>
    <x v="3"/>
    <x v="43"/>
    <s v="Bolig- og fritidsbebyggelse"/>
    <x v="0"/>
    <n v="2.5"/>
    <x v="0"/>
    <x v="0"/>
  </r>
  <r>
    <x v="32"/>
    <x v="3"/>
    <x v="43"/>
    <s v="Ikke fordelt PBL"/>
    <x v="0"/>
    <n v="5.6"/>
    <x v="2"/>
    <x v="2"/>
  </r>
  <r>
    <x v="32"/>
    <x v="3"/>
    <x v="43"/>
    <s v="Offentlig trafikkområde"/>
    <x v="0"/>
    <n v="1.1000000000000001"/>
    <x v="1"/>
    <x v="1"/>
  </r>
  <r>
    <x v="32"/>
    <x v="3"/>
    <x v="43"/>
    <s v="Industribygg, forretningsbygg og lignende"/>
    <x v="1"/>
    <n v="20"/>
    <x v="3"/>
    <x v="0"/>
  </r>
  <r>
    <x v="32"/>
    <x v="4"/>
    <x v="23"/>
    <s v="Ikke fordelt"/>
    <x v="0"/>
    <n v="203"/>
    <x v="2"/>
    <x v="2"/>
  </r>
  <r>
    <x v="32"/>
    <x v="5"/>
    <x v="62"/>
    <s v="Ikke fordelt"/>
    <x v="0"/>
    <n v="5"/>
    <x v="2"/>
    <x v="2"/>
  </r>
  <r>
    <x v="32"/>
    <x v="5"/>
    <x v="62"/>
    <s v="Andre bygg, byggområder"/>
    <x v="0"/>
    <n v="6"/>
    <x v="3"/>
    <x v="0"/>
  </r>
  <r>
    <x v="32"/>
    <x v="5"/>
    <x v="62"/>
    <s v="Offentlig trafikkområde"/>
    <x v="0"/>
    <n v="1"/>
    <x v="1"/>
    <x v="1"/>
  </r>
  <r>
    <x v="32"/>
    <x v="5"/>
    <x v="72"/>
    <s v="Andre bygg, byggområder"/>
    <x v="0"/>
    <n v="0.8"/>
    <x v="3"/>
    <x v="0"/>
  </r>
  <r>
    <x v="32"/>
    <x v="5"/>
    <x v="72"/>
    <s v="Offentlig trafikkområde"/>
    <x v="0"/>
    <n v="7"/>
    <x v="1"/>
    <x v="1"/>
  </r>
  <r>
    <x v="32"/>
    <x v="5"/>
    <x v="72"/>
    <s v="Bolig- og fritidsbebyggelse"/>
    <x v="1"/>
    <n v="5"/>
    <x v="0"/>
    <x v="0"/>
  </r>
  <r>
    <x v="32"/>
    <x v="5"/>
    <x v="72"/>
    <s v="Offentlig trafikkområde"/>
    <x v="1"/>
    <n v="7"/>
    <x v="1"/>
    <x v="1"/>
  </r>
  <r>
    <x v="32"/>
    <x v="5"/>
    <x v="63"/>
    <s v="Bolig- og fritidsbebyggelse"/>
    <x v="0"/>
    <n v="160"/>
    <x v="0"/>
    <x v="0"/>
  </r>
  <r>
    <x v="32"/>
    <x v="5"/>
    <x v="63"/>
    <s v="Golfbane mm"/>
    <x v="0"/>
    <n v="1"/>
    <x v="5"/>
    <x v="3"/>
  </r>
  <r>
    <x v="32"/>
    <x v="5"/>
    <x v="63"/>
    <s v="Andre bygg, byggområder"/>
    <x v="0"/>
    <n v="83"/>
    <x v="3"/>
    <x v="0"/>
  </r>
  <r>
    <x v="32"/>
    <x v="5"/>
    <x v="63"/>
    <s v="Offentlig trafikkområde"/>
    <x v="0"/>
    <n v="1"/>
    <x v="1"/>
    <x v="1"/>
  </r>
  <r>
    <x v="32"/>
    <x v="5"/>
    <x v="63"/>
    <s v="Skogplanting"/>
    <x v="0"/>
    <n v="16"/>
    <x v="4"/>
    <x v="3"/>
  </r>
  <r>
    <x v="32"/>
    <x v="5"/>
    <x v="63"/>
    <s v="Golfbane mm"/>
    <x v="1"/>
    <n v="1"/>
    <x v="5"/>
    <x v="3"/>
  </r>
  <r>
    <x v="32"/>
    <x v="5"/>
    <x v="63"/>
    <s v="Andre bygg, byggområder"/>
    <x v="1"/>
    <n v="185"/>
    <x v="3"/>
    <x v="0"/>
  </r>
  <r>
    <x v="32"/>
    <x v="5"/>
    <x v="63"/>
    <s v="Offentlig trafikkområde"/>
    <x v="1"/>
    <n v="1"/>
    <x v="1"/>
    <x v="1"/>
  </r>
  <r>
    <x v="32"/>
    <x v="5"/>
    <x v="64"/>
    <s v="Ikke fordelt"/>
    <x v="0"/>
    <n v="77"/>
    <x v="2"/>
    <x v="2"/>
  </r>
  <r>
    <x v="32"/>
    <x v="5"/>
    <x v="64"/>
    <s v="Offentlig trafikkområde"/>
    <x v="0"/>
    <n v="0.5"/>
    <x v="1"/>
    <x v="1"/>
  </r>
  <r>
    <x v="32"/>
    <x v="5"/>
    <x v="64"/>
    <s v="Skogplanting"/>
    <x v="0"/>
    <n v="12"/>
    <x v="4"/>
    <x v="3"/>
  </r>
  <r>
    <x v="32"/>
    <x v="5"/>
    <x v="64"/>
    <s v="Golfbane mm"/>
    <x v="1"/>
    <n v="1"/>
    <x v="5"/>
    <x v="3"/>
  </r>
  <r>
    <x v="32"/>
    <x v="5"/>
    <x v="64"/>
    <s v="Ikke fordelt"/>
    <x v="1"/>
    <n v="69"/>
    <x v="2"/>
    <x v="2"/>
  </r>
  <r>
    <x v="32"/>
    <x v="5"/>
    <x v="65"/>
    <s v="Ikke fordelt"/>
    <x v="0"/>
    <n v="18.899999999999999"/>
    <x v="2"/>
    <x v="2"/>
  </r>
  <r>
    <x v="32"/>
    <x v="5"/>
    <x v="65"/>
    <s v="Skogplanting"/>
    <x v="0"/>
    <n v="20.5"/>
    <x v="4"/>
    <x v="3"/>
  </r>
  <r>
    <x v="32"/>
    <x v="5"/>
    <x v="65"/>
    <s v="Ikke fordelt"/>
    <x v="1"/>
    <n v="7"/>
    <x v="2"/>
    <x v="2"/>
  </r>
  <r>
    <x v="32"/>
    <x v="5"/>
    <x v="66"/>
    <s v="Bolig- og fritidsbebyggelse"/>
    <x v="0"/>
    <n v="1.3"/>
    <x v="0"/>
    <x v="0"/>
  </r>
  <r>
    <x v="32"/>
    <x v="5"/>
    <x v="67"/>
    <s v="Skogplanting"/>
    <x v="0"/>
    <n v="11"/>
    <x v="4"/>
    <x v="3"/>
  </r>
  <r>
    <x v="32"/>
    <x v="5"/>
    <x v="68"/>
    <s v="Offentlig trafikkområde"/>
    <x v="0"/>
    <n v="71"/>
    <x v="1"/>
    <x v="1"/>
  </r>
  <r>
    <x v="32"/>
    <x v="5"/>
    <x v="68"/>
    <s v="Skogplanting"/>
    <x v="0"/>
    <n v="18.5"/>
    <x v="4"/>
    <x v="3"/>
  </r>
  <r>
    <x v="32"/>
    <x v="5"/>
    <x v="73"/>
    <s v="Bolig- og fritidsbebyggelse"/>
    <x v="0"/>
    <n v="2"/>
    <x v="0"/>
    <x v="0"/>
  </r>
  <r>
    <x v="32"/>
    <x v="5"/>
    <x v="73"/>
    <s v="Golfbane mm"/>
    <x v="0"/>
    <n v="6"/>
    <x v="5"/>
    <x v="3"/>
  </r>
  <r>
    <x v="32"/>
    <x v="5"/>
    <x v="73"/>
    <s v="Ikke fordelt"/>
    <x v="0"/>
    <n v="5"/>
    <x v="2"/>
    <x v="2"/>
  </r>
  <r>
    <x v="32"/>
    <x v="5"/>
    <x v="73"/>
    <s v="Offentlig trafikkområde"/>
    <x v="0"/>
    <n v="5"/>
    <x v="1"/>
    <x v="1"/>
  </r>
  <r>
    <x v="32"/>
    <x v="5"/>
    <x v="73"/>
    <s v="Skogplanting"/>
    <x v="0"/>
    <n v="10"/>
    <x v="4"/>
    <x v="3"/>
  </r>
  <r>
    <x v="32"/>
    <x v="5"/>
    <x v="73"/>
    <s v="Ikke fordelt"/>
    <x v="1"/>
    <n v="8"/>
    <x v="2"/>
    <x v="2"/>
  </r>
  <r>
    <x v="32"/>
    <x v="5"/>
    <x v="69"/>
    <s v="Bolig- og fritidsbebyggelse"/>
    <x v="0"/>
    <n v="1.1000000000000001"/>
    <x v="0"/>
    <x v="0"/>
  </r>
  <r>
    <x v="32"/>
    <x v="5"/>
    <x v="69"/>
    <s v="Ikke fordelt"/>
    <x v="0"/>
    <n v="29.3"/>
    <x v="2"/>
    <x v="2"/>
  </r>
  <r>
    <x v="32"/>
    <x v="5"/>
    <x v="69"/>
    <s v="Offentlig trafikkområde"/>
    <x v="0"/>
    <n v="5.8"/>
    <x v="1"/>
    <x v="1"/>
  </r>
  <r>
    <x v="32"/>
    <x v="5"/>
    <x v="69"/>
    <s v="Ikke fordelt"/>
    <x v="1"/>
    <n v="10"/>
    <x v="2"/>
    <x v="2"/>
  </r>
  <r>
    <x v="32"/>
    <x v="5"/>
    <x v="69"/>
    <s v="Offentlig trafikkområde"/>
    <x v="1"/>
    <n v="1"/>
    <x v="1"/>
    <x v="1"/>
  </r>
  <r>
    <x v="32"/>
    <x v="5"/>
    <x v="74"/>
    <s v="Bolig- og fritidsbebyggelse"/>
    <x v="0"/>
    <n v="2"/>
    <x v="0"/>
    <x v="0"/>
  </r>
  <r>
    <x v="32"/>
    <x v="5"/>
    <x v="74"/>
    <s v="Golfbane mm"/>
    <x v="0"/>
    <n v="2"/>
    <x v="5"/>
    <x v="3"/>
  </r>
  <r>
    <x v="32"/>
    <x v="5"/>
    <x v="74"/>
    <s v="Ikke fordelt"/>
    <x v="0"/>
    <n v="4"/>
    <x v="2"/>
    <x v="2"/>
  </r>
  <r>
    <x v="32"/>
    <x v="5"/>
    <x v="74"/>
    <s v="Andre bygg, byggområder"/>
    <x v="0"/>
    <n v="2"/>
    <x v="3"/>
    <x v="0"/>
  </r>
  <r>
    <x v="32"/>
    <x v="5"/>
    <x v="74"/>
    <s v="Skogplanting"/>
    <x v="0"/>
    <n v="16"/>
    <x v="4"/>
    <x v="3"/>
  </r>
  <r>
    <x v="32"/>
    <x v="5"/>
    <x v="74"/>
    <s v="Bolig- og fritidsbebyggelse"/>
    <x v="1"/>
    <n v="1"/>
    <x v="0"/>
    <x v="0"/>
  </r>
  <r>
    <x v="32"/>
    <x v="5"/>
    <x v="74"/>
    <s v="Golfbane mm"/>
    <x v="1"/>
    <n v="2"/>
    <x v="5"/>
    <x v="3"/>
  </r>
  <r>
    <x v="32"/>
    <x v="5"/>
    <x v="74"/>
    <s v="Ikke fordelt"/>
    <x v="1"/>
    <n v="14"/>
    <x v="2"/>
    <x v="2"/>
  </r>
  <r>
    <x v="32"/>
    <x v="5"/>
    <x v="70"/>
    <s v="Ikke fordelt"/>
    <x v="0"/>
    <n v="6"/>
    <x v="2"/>
    <x v="2"/>
  </r>
  <r>
    <x v="32"/>
    <x v="5"/>
    <x v="70"/>
    <s v="Andre bygg, byggområder"/>
    <x v="0"/>
    <n v="7"/>
    <x v="3"/>
    <x v="0"/>
  </r>
  <r>
    <x v="32"/>
    <x v="5"/>
    <x v="70"/>
    <s v="Ikke fordelt"/>
    <x v="1"/>
    <n v="3"/>
    <x v="2"/>
    <x v="2"/>
  </r>
  <r>
    <x v="32"/>
    <x v="5"/>
    <x v="71"/>
    <s v="Offentlig trafikkområde"/>
    <x v="0"/>
    <n v="1"/>
    <x v="1"/>
    <x v="1"/>
  </r>
  <r>
    <x v="32"/>
    <x v="5"/>
    <x v="71"/>
    <s v="Golfbane mm"/>
    <x v="1"/>
    <n v="1"/>
    <x v="5"/>
    <x v="3"/>
  </r>
  <r>
    <x v="32"/>
    <x v="2"/>
    <x v="75"/>
    <s v="Ikke fordelt"/>
    <x v="2"/>
    <n v="8"/>
    <x v="2"/>
    <x v="2"/>
  </r>
  <r>
    <x v="32"/>
    <x v="2"/>
    <x v="76"/>
    <s v="Ikke fordelt"/>
    <x v="2"/>
    <n v="125"/>
    <x v="2"/>
    <x v="2"/>
  </r>
  <r>
    <x v="32"/>
    <x v="2"/>
    <x v="77"/>
    <s v="Ikke fordelt"/>
    <x v="2"/>
    <n v="29"/>
    <x v="2"/>
    <x v="2"/>
  </r>
  <r>
    <x v="32"/>
    <x v="2"/>
    <x v="78"/>
    <s v="Ikke fordelt"/>
    <x v="2"/>
    <n v="3"/>
    <x v="2"/>
    <x v="2"/>
  </r>
  <r>
    <x v="32"/>
    <x v="2"/>
    <x v="93"/>
    <s v="Ikke fordelt"/>
    <x v="2"/>
    <n v="4"/>
    <x v="2"/>
    <x v="2"/>
  </r>
  <r>
    <x v="32"/>
    <x v="2"/>
    <x v="80"/>
    <s v="Ikke fordelt"/>
    <x v="2"/>
    <n v="28"/>
    <x v="2"/>
    <x v="2"/>
  </r>
  <r>
    <x v="32"/>
    <x v="2"/>
    <x v="81"/>
    <s v="Ikke fordelt"/>
    <x v="2"/>
    <n v="242"/>
    <x v="2"/>
    <x v="2"/>
  </r>
  <r>
    <x v="32"/>
    <x v="2"/>
    <x v="82"/>
    <s v="Ikke fordelt"/>
    <x v="2"/>
    <n v="5"/>
    <x v="2"/>
    <x v="2"/>
  </r>
  <r>
    <x v="32"/>
    <x v="2"/>
    <x v="94"/>
    <s v="Ikke fordelt"/>
    <x v="2"/>
    <n v="1"/>
    <x v="2"/>
    <x v="2"/>
  </r>
  <r>
    <x v="32"/>
    <x v="2"/>
    <x v="91"/>
    <s v="Ikke fordelt"/>
    <x v="2"/>
    <n v="87"/>
    <x v="2"/>
    <x v="2"/>
  </r>
  <r>
    <x v="32"/>
    <x v="2"/>
    <x v="83"/>
    <s v="Ikke fordelt"/>
    <x v="2"/>
    <n v="67"/>
    <x v="2"/>
    <x v="2"/>
  </r>
  <r>
    <x v="32"/>
    <x v="2"/>
    <x v="84"/>
    <s v="Ikke fordelt"/>
    <x v="2"/>
    <n v="44"/>
    <x v="2"/>
    <x v="2"/>
  </r>
  <r>
    <x v="32"/>
    <x v="2"/>
    <x v="86"/>
    <s v="Ikke fordelt"/>
    <x v="2"/>
    <n v="14"/>
    <x v="2"/>
    <x v="2"/>
  </r>
  <r>
    <x v="33"/>
    <x v="0"/>
    <x v="0"/>
    <s v="Boligbebyggelse"/>
    <x v="0"/>
    <n v="30"/>
    <x v="0"/>
    <x v="0"/>
  </r>
  <r>
    <x v="33"/>
    <x v="0"/>
    <x v="1"/>
    <s v="Andre formål"/>
    <x v="0"/>
    <n v="30"/>
    <x v="2"/>
    <x v="2"/>
  </r>
  <r>
    <x v="33"/>
    <x v="0"/>
    <x v="1"/>
    <s v="Andre formål"/>
    <x v="1"/>
    <n v="2"/>
    <x v="2"/>
    <x v="2"/>
  </r>
  <r>
    <x v="33"/>
    <x v="0"/>
    <x v="2"/>
    <s v="Næringsvirksomhet"/>
    <x v="0"/>
    <n v="60"/>
    <x v="3"/>
    <x v="0"/>
  </r>
  <r>
    <x v="33"/>
    <x v="0"/>
    <x v="2"/>
    <s v="Næring/industri"/>
    <x v="0"/>
    <n v="2"/>
    <x v="3"/>
    <x v="0"/>
  </r>
  <r>
    <x v="33"/>
    <x v="0"/>
    <x v="2"/>
    <s v="Gang-/sykkelveg"/>
    <x v="0"/>
    <n v="15"/>
    <x v="1"/>
    <x v="1"/>
  </r>
  <r>
    <x v="33"/>
    <x v="0"/>
    <x v="2"/>
    <s v="Boligbebyggelse"/>
    <x v="1"/>
    <n v="2"/>
    <x v="0"/>
    <x v="0"/>
  </r>
  <r>
    <x v="33"/>
    <x v="0"/>
    <x v="2"/>
    <s v="Næringsvirksomhet"/>
    <x v="1"/>
    <n v="25"/>
    <x v="3"/>
    <x v="0"/>
  </r>
  <r>
    <x v="33"/>
    <x v="0"/>
    <x v="6"/>
    <s v="Undervisning"/>
    <x v="0"/>
    <n v="16.100000000000001"/>
    <x v="3"/>
    <x v="0"/>
  </r>
  <r>
    <x v="33"/>
    <x v="0"/>
    <x v="7"/>
    <s v="Boligbebyggelse"/>
    <x v="0"/>
    <n v="3"/>
    <x v="0"/>
    <x v="0"/>
  </r>
  <r>
    <x v="33"/>
    <x v="0"/>
    <x v="7"/>
    <s v="Veg"/>
    <x v="0"/>
    <n v="1.5"/>
    <x v="1"/>
    <x v="1"/>
  </r>
  <r>
    <x v="33"/>
    <x v="0"/>
    <x v="7"/>
    <s v="Boligbebyggelse"/>
    <x v="1"/>
    <n v="11"/>
    <x v="0"/>
    <x v="0"/>
  </r>
  <r>
    <x v="33"/>
    <x v="0"/>
    <x v="7"/>
    <s v="Næringsvirksomhet"/>
    <x v="1"/>
    <n v="10.4"/>
    <x v="3"/>
    <x v="0"/>
  </r>
  <r>
    <x v="33"/>
    <x v="0"/>
    <x v="8"/>
    <s v="Boligbebyggelse"/>
    <x v="0"/>
    <n v="84"/>
    <x v="0"/>
    <x v="0"/>
  </r>
  <r>
    <x v="33"/>
    <x v="0"/>
    <x v="9"/>
    <s v="Boligbebyggelse"/>
    <x v="0"/>
    <n v="62"/>
    <x v="0"/>
    <x v="0"/>
  </r>
  <r>
    <x v="33"/>
    <x v="0"/>
    <x v="9"/>
    <s v="Skole/kirke/humanitære"/>
    <x v="0"/>
    <n v="1"/>
    <x v="3"/>
    <x v="0"/>
  </r>
  <r>
    <x v="33"/>
    <x v="0"/>
    <x v="9"/>
    <s v="Boligbebyggelse"/>
    <x v="1"/>
    <n v="1"/>
    <x v="0"/>
    <x v="0"/>
  </r>
  <r>
    <x v="33"/>
    <x v="0"/>
    <x v="10"/>
    <s v="Veger"/>
    <x v="0"/>
    <n v="1"/>
    <x v="1"/>
    <x v="1"/>
  </r>
  <r>
    <x v="33"/>
    <x v="0"/>
    <x v="10"/>
    <s v="Andre formål"/>
    <x v="1"/>
    <n v="1"/>
    <x v="2"/>
    <x v="2"/>
  </r>
  <r>
    <x v="33"/>
    <x v="0"/>
    <x v="11"/>
    <s v="Boligbebyggelse"/>
    <x v="0"/>
    <n v="37"/>
    <x v="0"/>
    <x v="0"/>
  </r>
  <r>
    <x v="33"/>
    <x v="0"/>
    <x v="11"/>
    <s v="Boligbebyggelse"/>
    <x v="1"/>
    <n v="1"/>
    <x v="0"/>
    <x v="0"/>
  </r>
  <r>
    <x v="33"/>
    <x v="0"/>
    <x v="12"/>
    <s v="Undervisning"/>
    <x v="0"/>
    <n v="19"/>
    <x v="3"/>
    <x v="0"/>
  </r>
  <r>
    <x v="33"/>
    <x v="0"/>
    <x v="12"/>
    <s v="Gang-/sykkelveg"/>
    <x v="0"/>
    <n v="3.5"/>
    <x v="1"/>
    <x v="1"/>
  </r>
  <r>
    <x v="33"/>
    <x v="0"/>
    <x v="13"/>
    <s v="Boligbebyggelse"/>
    <x v="0"/>
    <n v="1"/>
    <x v="0"/>
    <x v="0"/>
  </r>
  <r>
    <x v="33"/>
    <x v="0"/>
    <x v="14"/>
    <s v="Boligbebyggelse"/>
    <x v="0"/>
    <n v="2"/>
    <x v="0"/>
    <x v="0"/>
  </r>
  <r>
    <x v="33"/>
    <x v="0"/>
    <x v="14"/>
    <s v="Andre formål"/>
    <x v="0"/>
    <n v="15"/>
    <x v="2"/>
    <x v="2"/>
  </r>
  <r>
    <x v="33"/>
    <x v="0"/>
    <x v="14"/>
    <s v="Næringsvirksomhet"/>
    <x v="0"/>
    <n v="26"/>
    <x v="3"/>
    <x v="0"/>
  </r>
  <r>
    <x v="33"/>
    <x v="0"/>
    <x v="14"/>
    <s v="Veg"/>
    <x v="0"/>
    <n v="1.4"/>
    <x v="1"/>
    <x v="1"/>
  </r>
  <r>
    <x v="33"/>
    <x v="0"/>
    <x v="15"/>
    <s v="Boligbebyggelse"/>
    <x v="0"/>
    <n v="1"/>
    <x v="0"/>
    <x v="0"/>
  </r>
  <r>
    <x v="33"/>
    <x v="0"/>
    <x v="15"/>
    <s v="Veg"/>
    <x v="0"/>
    <n v="11.2"/>
    <x v="1"/>
    <x v="1"/>
  </r>
  <r>
    <x v="33"/>
    <x v="0"/>
    <x v="15"/>
    <s v="Idrettsanlegg"/>
    <x v="1"/>
    <n v="1"/>
    <x v="3"/>
    <x v="0"/>
  </r>
  <r>
    <x v="33"/>
    <x v="0"/>
    <x v="16"/>
    <s v="Næring/industri"/>
    <x v="0"/>
    <n v="1"/>
    <x v="3"/>
    <x v="0"/>
  </r>
  <r>
    <x v="33"/>
    <x v="0"/>
    <x v="17"/>
    <s v="Boligbebyggelse"/>
    <x v="0"/>
    <n v="248.4"/>
    <x v="0"/>
    <x v="0"/>
  </r>
  <r>
    <x v="33"/>
    <x v="0"/>
    <x v="17"/>
    <s v="Boligbebyggelse"/>
    <x v="1"/>
    <n v="58"/>
    <x v="0"/>
    <x v="0"/>
  </r>
  <r>
    <x v="33"/>
    <x v="0"/>
    <x v="17"/>
    <s v="Næringsvirksomhet"/>
    <x v="1"/>
    <n v="5"/>
    <x v="3"/>
    <x v="0"/>
  </r>
  <r>
    <x v="33"/>
    <x v="0"/>
    <x v="18"/>
    <s v="Boligbebyggelse"/>
    <x v="0"/>
    <n v="43"/>
    <x v="0"/>
    <x v="0"/>
  </r>
  <r>
    <x v="33"/>
    <x v="0"/>
    <x v="18"/>
    <s v="Andre formål"/>
    <x v="0"/>
    <n v="109"/>
    <x v="2"/>
    <x v="2"/>
  </r>
  <r>
    <x v="33"/>
    <x v="0"/>
    <x v="18"/>
    <s v="Boligbebyggelse"/>
    <x v="1"/>
    <n v="1"/>
    <x v="0"/>
    <x v="0"/>
  </r>
  <r>
    <x v="33"/>
    <x v="0"/>
    <x v="18"/>
    <s v="Andre formål"/>
    <x v="1"/>
    <n v="8"/>
    <x v="2"/>
    <x v="2"/>
  </r>
  <r>
    <x v="33"/>
    <x v="0"/>
    <x v="19"/>
    <s v="Boligbebyggelse"/>
    <x v="0"/>
    <n v="4"/>
    <x v="0"/>
    <x v="0"/>
  </r>
  <r>
    <x v="33"/>
    <x v="0"/>
    <x v="19"/>
    <s v="Næringsvirksomhet"/>
    <x v="0"/>
    <n v="8"/>
    <x v="3"/>
    <x v="0"/>
  </r>
  <r>
    <x v="33"/>
    <x v="0"/>
    <x v="19"/>
    <s v="Institusjon"/>
    <x v="0"/>
    <n v="3"/>
    <x v="3"/>
    <x v="0"/>
  </r>
  <r>
    <x v="33"/>
    <x v="0"/>
    <x v="19"/>
    <s v="Boligbebyggelse"/>
    <x v="1"/>
    <n v="3"/>
    <x v="0"/>
    <x v="0"/>
  </r>
  <r>
    <x v="33"/>
    <x v="0"/>
    <x v="20"/>
    <s v="Boligbebyggelse"/>
    <x v="0"/>
    <n v="1"/>
    <x v="0"/>
    <x v="0"/>
  </r>
  <r>
    <x v="33"/>
    <x v="0"/>
    <x v="20"/>
    <s v="Andre formål"/>
    <x v="0"/>
    <n v="1"/>
    <x v="2"/>
    <x v="2"/>
  </r>
  <r>
    <x v="33"/>
    <x v="0"/>
    <x v="20"/>
    <s v="Barnehage"/>
    <x v="0"/>
    <n v="8.5"/>
    <x v="3"/>
    <x v="0"/>
  </r>
  <r>
    <x v="33"/>
    <x v="0"/>
    <x v="20"/>
    <s v="Gang-/sykkelveg"/>
    <x v="0"/>
    <n v="4"/>
    <x v="1"/>
    <x v="1"/>
  </r>
  <r>
    <x v="33"/>
    <x v="0"/>
    <x v="20"/>
    <s v="Boligbebyggelse"/>
    <x v="1"/>
    <n v="83"/>
    <x v="0"/>
    <x v="0"/>
  </r>
  <r>
    <x v="33"/>
    <x v="0"/>
    <x v="21"/>
    <s v="Boligbebyggelse"/>
    <x v="0"/>
    <n v="11.7"/>
    <x v="0"/>
    <x v="0"/>
  </r>
  <r>
    <x v="33"/>
    <x v="0"/>
    <x v="21"/>
    <s v="Næring/industri"/>
    <x v="0"/>
    <n v="2"/>
    <x v="3"/>
    <x v="0"/>
  </r>
  <r>
    <x v="33"/>
    <x v="0"/>
    <x v="21"/>
    <s v="Veger"/>
    <x v="0"/>
    <n v="1"/>
    <x v="1"/>
    <x v="1"/>
  </r>
  <r>
    <x v="33"/>
    <x v="0"/>
    <x v="21"/>
    <s v="Boligbebyggelse"/>
    <x v="1"/>
    <n v="3"/>
    <x v="0"/>
    <x v="0"/>
  </r>
  <r>
    <x v="33"/>
    <x v="0"/>
    <x v="21"/>
    <s v="Næring/industri"/>
    <x v="1"/>
    <n v="2"/>
    <x v="3"/>
    <x v="0"/>
  </r>
  <r>
    <x v="33"/>
    <x v="0"/>
    <x v="21"/>
    <s v="Veger"/>
    <x v="1"/>
    <n v="2"/>
    <x v="1"/>
    <x v="1"/>
  </r>
  <r>
    <x v="33"/>
    <x v="3"/>
    <x v="24"/>
    <s v="Ikke fordelt PBL"/>
    <x v="0"/>
    <n v="240"/>
    <x v="2"/>
    <x v="2"/>
  </r>
  <r>
    <x v="33"/>
    <x v="3"/>
    <x v="25"/>
    <s v="Skogplanting"/>
    <x v="0"/>
    <n v="52"/>
    <x v="4"/>
    <x v="3"/>
  </r>
  <r>
    <x v="33"/>
    <x v="3"/>
    <x v="26"/>
    <s v="Bolig- og fritidsbebyggelse"/>
    <x v="0"/>
    <n v="1"/>
    <x v="0"/>
    <x v="0"/>
  </r>
  <r>
    <x v="33"/>
    <x v="3"/>
    <x v="29"/>
    <s v="Skogplanting"/>
    <x v="0"/>
    <n v="15"/>
    <x v="4"/>
    <x v="3"/>
  </r>
  <r>
    <x v="33"/>
    <x v="3"/>
    <x v="30"/>
    <s v="Andre formål"/>
    <x v="0"/>
    <n v="4"/>
    <x v="2"/>
    <x v="2"/>
  </r>
  <r>
    <x v="33"/>
    <x v="3"/>
    <x v="30"/>
    <s v="Bolig- og fritidsbebyggelse"/>
    <x v="1"/>
    <n v="1"/>
    <x v="0"/>
    <x v="0"/>
  </r>
  <r>
    <x v="33"/>
    <x v="3"/>
    <x v="30"/>
    <s v="Andre formål"/>
    <x v="1"/>
    <n v="3"/>
    <x v="2"/>
    <x v="2"/>
  </r>
  <r>
    <x v="33"/>
    <x v="3"/>
    <x v="31"/>
    <s v="Bolig- og fritidsbebyggelse"/>
    <x v="0"/>
    <n v="4"/>
    <x v="0"/>
    <x v="0"/>
  </r>
  <r>
    <x v="33"/>
    <x v="3"/>
    <x v="31"/>
    <s v="Bolig- og fritidsbebyggelse"/>
    <x v="1"/>
    <n v="4"/>
    <x v="0"/>
    <x v="0"/>
  </r>
  <r>
    <x v="33"/>
    <x v="3"/>
    <x v="31"/>
    <s v="Offentlig trafikkområde"/>
    <x v="1"/>
    <n v="1"/>
    <x v="1"/>
    <x v="1"/>
  </r>
  <r>
    <x v="33"/>
    <x v="3"/>
    <x v="44"/>
    <s v="Bolig- og fritidsbebyggelse"/>
    <x v="0"/>
    <n v="1"/>
    <x v="0"/>
    <x v="0"/>
  </r>
  <r>
    <x v="33"/>
    <x v="3"/>
    <x v="44"/>
    <s v="Andre formål"/>
    <x v="0"/>
    <n v="3"/>
    <x v="2"/>
    <x v="2"/>
  </r>
  <r>
    <x v="33"/>
    <x v="3"/>
    <x v="32"/>
    <s v="Kirker, skoler, helseinstitusjon og humanitære formål, idrettsplasser"/>
    <x v="0"/>
    <n v="2"/>
    <x v="3"/>
    <x v="0"/>
  </r>
  <r>
    <x v="33"/>
    <x v="3"/>
    <x v="32"/>
    <s v="Bolig- og fritidsbebyggelse"/>
    <x v="1"/>
    <n v="2"/>
    <x v="0"/>
    <x v="0"/>
  </r>
  <r>
    <x v="33"/>
    <x v="3"/>
    <x v="32"/>
    <s v="Andre formål"/>
    <x v="1"/>
    <n v="20"/>
    <x v="2"/>
    <x v="2"/>
  </r>
  <r>
    <x v="33"/>
    <x v="3"/>
    <x v="33"/>
    <s v="Bolig- og fritidsbebyggelse"/>
    <x v="0"/>
    <n v="3"/>
    <x v="0"/>
    <x v="0"/>
  </r>
  <r>
    <x v="33"/>
    <x v="3"/>
    <x v="33"/>
    <s v="Skogplanting"/>
    <x v="0"/>
    <n v="7"/>
    <x v="4"/>
    <x v="3"/>
  </r>
  <r>
    <x v="33"/>
    <x v="3"/>
    <x v="33"/>
    <s v="Andre formål"/>
    <x v="1"/>
    <n v="3"/>
    <x v="2"/>
    <x v="2"/>
  </r>
  <r>
    <x v="33"/>
    <x v="3"/>
    <x v="34"/>
    <s v="Andre formål"/>
    <x v="0"/>
    <n v="2"/>
    <x v="2"/>
    <x v="2"/>
  </r>
  <r>
    <x v="33"/>
    <x v="3"/>
    <x v="34"/>
    <s v="Skogplanting"/>
    <x v="0"/>
    <n v="3"/>
    <x v="4"/>
    <x v="3"/>
  </r>
  <r>
    <x v="33"/>
    <x v="3"/>
    <x v="35"/>
    <s v="Bolig- og fritidsbebyggelse"/>
    <x v="0"/>
    <n v="12"/>
    <x v="0"/>
    <x v="0"/>
  </r>
  <r>
    <x v="33"/>
    <x v="3"/>
    <x v="35"/>
    <s v="Offentlig trafikkområde"/>
    <x v="0"/>
    <n v="1"/>
    <x v="1"/>
    <x v="1"/>
  </r>
  <r>
    <x v="33"/>
    <x v="3"/>
    <x v="35"/>
    <s v="Skogplanting"/>
    <x v="0"/>
    <n v="11"/>
    <x v="4"/>
    <x v="3"/>
  </r>
  <r>
    <x v="33"/>
    <x v="3"/>
    <x v="36"/>
    <s v="Industribygg, forretningsbygg og lignende"/>
    <x v="0"/>
    <n v="2"/>
    <x v="3"/>
    <x v="0"/>
  </r>
  <r>
    <x v="33"/>
    <x v="3"/>
    <x v="36"/>
    <s v="Skogplanting"/>
    <x v="0"/>
    <n v="9"/>
    <x v="4"/>
    <x v="3"/>
  </r>
  <r>
    <x v="33"/>
    <x v="3"/>
    <x v="38"/>
    <s v="Andre formål"/>
    <x v="0"/>
    <n v="209"/>
    <x v="2"/>
    <x v="2"/>
  </r>
  <r>
    <x v="33"/>
    <x v="3"/>
    <x v="38"/>
    <s v="Industribygg, forretningsbygg og lignende"/>
    <x v="0"/>
    <n v="5"/>
    <x v="3"/>
    <x v="0"/>
  </r>
  <r>
    <x v="33"/>
    <x v="3"/>
    <x v="38"/>
    <s v="Kirker, skoler, helseinstitusjon og humanitære formål, idrettsplasser"/>
    <x v="0"/>
    <n v="4"/>
    <x v="3"/>
    <x v="0"/>
  </r>
  <r>
    <x v="33"/>
    <x v="3"/>
    <x v="38"/>
    <s v="Andre formål"/>
    <x v="1"/>
    <n v="209"/>
    <x v="2"/>
    <x v="2"/>
  </r>
  <r>
    <x v="33"/>
    <x v="3"/>
    <x v="38"/>
    <s v="Kirker, skoler, helseinstitusjon og humanitære formål, idrettsplasser"/>
    <x v="1"/>
    <n v="6"/>
    <x v="3"/>
    <x v="0"/>
  </r>
  <r>
    <x v="33"/>
    <x v="3"/>
    <x v="38"/>
    <s v="Industribygg, forretningsbygg og lignende"/>
    <x v="1"/>
    <n v="5"/>
    <x v="3"/>
    <x v="0"/>
  </r>
  <r>
    <x v="33"/>
    <x v="3"/>
    <x v="39"/>
    <s v="Bolig- og fritidsbebyggelse"/>
    <x v="0"/>
    <n v="3"/>
    <x v="0"/>
    <x v="0"/>
  </r>
  <r>
    <x v="33"/>
    <x v="3"/>
    <x v="39"/>
    <s v="Bolig- og fritidsbebyggelse"/>
    <x v="1"/>
    <n v="2"/>
    <x v="0"/>
    <x v="0"/>
  </r>
  <r>
    <x v="33"/>
    <x v="3"/>
    <x v="40"/>
    <s v="Andre formål"/>
    <x v="0"/>
    <n v="10"/>
    <x v="2"/>
    <x v="2"/>
  </r>
  <r>
    <x v="33"/>
    <x v="3"/>
    <x v="40"/>
    <s v="Offentlig trafikkområde"/>
    <x v="1"/>
    <n v="7"/>
    <x v="1"/>
    <x v="1"/>
  </r>
  <r>
    <x v="33"/>
    <x v="3"/>
    <x v="41"/>
    <s v="Skogplanting"/>
    <x v="0"/>
    <n v="39"/>
    <x v="4"/>
    <x v="3"/>
  </r>
  <r>
    <x v="33"/>
    <x v="3"/>
    <x v="42"/>
    <s v="Ikke fordelt PBL"/>
    <x v="0"/>
    <n v="4"/>
    <x v="2"/>
    <x v="2"/>
  </r>
  <r>
    <x v="33"/>
    <x v="3"/>
    <x v="42"/>
    <s v="Andre formål"/>
    <x v="0"/>
    <n v="4"/>
    <x v="2"/>
    <x v="2"/>
  </r>
  <r>
    <x v="33"/>
    <x v="3"/>
    <x v="42"/>
    <s v="Ikke fordelt PBL"/>
    <x v="1"/>
    <n v="17"/>
    <x v="2"/>
    <x v="2"/>
  </r>
  <r>
    <x v="33"/>
    <x v="3"/>
    <x v="42"/>
    <s v="Andre formål"/>
    <x v="1"/>
    <n v="17"/>
    <x v="2"/>
    <x v="2"/>
  </r>
  <r>
    <x v="33"/>
    <x v="3"/>
    <x v="43"/>
    <s v="Bolig- og fritidsbebyggelse"/>
    <x v="0"/>
    <n v="22"/>
    <x v="0"/>
    <x v="0"/>
  </r>
  <r>
    <x v="33"/>
    <x v="3"/>
    <x v="43"/>
    <s v="Andre formål"/>
    <x v="0"/>
    <n v="19"/>
    <x v="2"/>
    <x v="2"/>
  </r>
  <r>
    <x v="33"/>
    <x v="3"/>
    <x v="43"/>
    <s v="Offentlig trafikkområde"/>
    <x v="0"/>
    <n v="9"/>
    <x v="1"/>
    <x v="1"/>
  </r>
  <r>
    <x v="33"/>
    <x v="3"/>
    <x v="43"/>
    <s v="Skogplanting"/>
    <x v="0"/>
    <n v="11"/>
    <x v="4"/>
    <x v="3"/>
  </r>
  <r>
    <x v="33"/>
    <x v="3"/>
    <x v="43"/>
    <s v="Bolig- og fritidsbebyggelse"/>
    <x v="1"/>
    <n v="12"/>
    <x v="0"/>
    <x v="0"/>
  </r>
  <r>
    <x v="33"/>
    <x v="3"/>
    <x v="43"/>
    <s v="Andre formål"/>
    <x v="1"/>
    <n v="12"/>
    <x v="2"/>
    <x v="2"/>
  </r>
  <r>
    <x v="33"/>
    <x v="4"/>
    <x v="23"/>
    <s v="Ikke fordelt"/>
    <x v="0"/>
    <n v="173"/>
    <x v="2"/>
    <x v="2"/>
  </r>
  <r>
    <x v="33"/>
    <x v="5"/>
    <x v="62"/>
    <s v="Bolig- og fritidsbebyggelse"/>
    <x v="0"/>
    <n v="60"/>
    <x v="0"/>
    <x v="0"/>
  </r>
  <r>
    <x v="33"/>
    <x v="5"/>
    <x v="62"/>
    <s v="Ikke fordelt"/>
    <x v="0"/>
    <n v="6.5"/>
    <x v="2"/>
    <x v="2"/>
  </r>
  <r>
    <x v="33"/>
    <x v="5"/>
    <x v="62"/>
    <s v="Offentlig trafikkområde"/>
    <x v="0"/>
    <n v="1"/>
    <x v="1"/>
    <x v="1"/>
  </r>
  <r>
    <x v="33"/>
    <x v="5"/>
    <x v="62"/>
    <s v="Skogplanting"/>
    <x v="0"/>
    <n v="88"/>
    <x v="4"/>
    <x v="3"/>
  </r>
  <r>
    <x v="33"/>
    <x v="5"/>
    <x v="62"/>
    <s v="Bolig- og fritidsbebyggelse"/>
    <x v="1"/>
    <n v="2.7"/>
    <x v="0"/>
    <x v="0"/>
  </r>
  <r>
    <x v="33"/>
    <x v="5"/>
    <x v="62"/>
    <s v="Golfbane mm"/>
    <x v="1"/>
    <n v="1"/>
    <x v="5"/>
    <x v="3"/>
  </r>
  <r>
    <x v="33"/>
    <x v="5"/>
    <x v="72"/>
    <s v="Bolig- og fritidsbebyggelse"/>
    <x v="0"/>
    <n v="6.8"/>
    <x v="0"/>
    <x v="0"/>
  </r>
  <r>
    <x v="33"/>
    <x v="5"/>
    <x v="63"/>
    <s v="Bolig- og fritidsbebyggelse"/>
    <x v="0"/>
    <n v="1.9"/>
    <x v="0"/>
    <x v="0"/>
  </r>
  <r>
    <x v="33"/>
    <x v="5"/>
    <x v="63"/>
    <s v="Golfbane mm"/>
    <x v="0"/>
    <n v="12"/>
    <x v="5"/>
    <x v="3"/>
  </r>
  <r>
    <x v="33"/>
    <x v="5"/>
    <x v="63"/>
    <s v="Andre bygg, byggområder"/>
    <x v="0"/>
    <n v="16"/>
    <x v="3"/>
    <x v="0"/>
  </r>
  <r>
    <x v="33"/>
    <x v="5"/>
    <x v="63"/>
    <s v="Skogplanting"/>
    <x v="0"/>
    <n v="46"/>
    <x v="4"/>
    <x v="3"/>
  </r>
  <r>
    <x v="33"/>
    <x v="5"/>
    <x v="63"/>
    <s v="Bolig- og fritidsbebyggelse"/>
    <x v="1"/>
    <n v="12"/>
    <x v="0"/>
    <x v="0"/>
  </r>
  <r>
    <x v="33"/>
    <x v="5"/>
    <x v="63"/>
    <s v="Golfbane mm"/>
    <x v="1"/>
    <n v="5"/>
    <x v="5"/>
    <x v="3"/>
  </r>
  <r>
    <x v="33"/>
    <x v="5"/>
    <x v="64"/>
    <s v="Golfbane mm"/>
    <x v="0"/>
    <n v="1"/>
    <x v="5"/>
    <x v="3"/>
  </r>
  <r>
    <x v="33"/>
    <x v="5"/>
    <x v="64"/>
    <s v="Skogplanting"/>
    <x v="0"/>
    <n v="58"/>
    <x v="4"/>
    <x v="3"/>
  </r>
  <r>
    <x v="33"/>
    <x v="5"/>
    <x v="65"/>
    <s v="Bolig- og fritidsbebyggelse"/>
    <x v="0"/>
    <n v="44.8"/>
    <x v="0"/>
    <x v="0"/>
  </r>
  <r>
    <x v="33"/>
    <x v="5"/>
    <x v="65"/>
    <s v="Golfbane mm"/>
    <x v="0"/>
    <n v="2"/>
    <x v="5"/>
    <x v="3"/>
  </r>
  <r>
    <x v="33"/>
    <x v="5"/>
    <x v="65"/>
    <s v="Andre bygg, byggområder"/>
    <x v="0"/>
    <n v="29"/>
    <x v="3"/>
    <x v="0"/>
  </r>
  <r>
    <x v="33"/>
    <x v="5"/>
    <x v="65"/>
    <s v="Offentlig trafikkområde"/>
    <x v="0"/>
    <n v="1.2"/>
    <x v="1"/>
    <x v="1"/>
  </r>
  <r>
    <x v="33"/>
    <x v="5"/>
    <x v="65"/>
    <s v="Skogplanting"/>
    <x v="0"/>
    <n v="81"/>
    <x v="4"/>
    <x v="3"/>
  </r>
  <r>
    <x v="33"/>
    <x v="5"/>
    <x v="65"/>
    <s v="Andre bygg, byggområder"/>
    <x v="1"/>
    <n v="0.5"/>
    <x v="3"/>
    <x v="0"/>
  </r>
  <r>
    <x v="33"/>
    <x v="5"/>
    <x v="65"/>
    <s v="Skogplanting"/>
    <x v="1"/>
    <n v="10"/>
    <x v="4"/>
    <x v="3"/>
  </r>
  <r>
    <x v="33"/>
    <x v="5"/>
    <x v="66"/>
    <s v="Bolig- og fritidsbebyggelse"/>
    <x v="0"/>
    <n v="2.2000000000000002"/>
    <x v="0"/>
    <x v="0"/>
  </r>
  <r>
    <x v="33"/>
    <x v="5"/>
    <x v="66"/>
    <s v="Golfbane mm"/>
    <x v="0"/>
    <n v="7"/>
    <x v="5"/>
    <x v="3"/>
  </r>
  <r>
    <x v="33"/>
    <x v="5"/>
    <x v="66"/>
    <s v="Andre bygg, byggområder"/>
    <x v="0"/>
    <n v="1"/>
    <x v="3"/>
    <x v="0"/>
  </r>
  <r>
    <x v="33"/>
    <x v="5"/>
    <x v="66"/>
    <s v="Offentlig trafikkområde"/>
    <x v="0"/>
    <n v="5.5"/>
    <x v="1"/>
    <x v="1"/>
  </r>
  <r>
    <x v="33"/>
    <x v="5"/>
    <x v="66"/>
    <s v="Skogplanting"/>
    <x v="0"/>
    <n v="15"/>
    <x v="4"/>
    <x v="3"/>
  </r>
  <r>
    <x v="33"/>
    <x v="5"/>
    <x v="66"/>
    <s v="Bolig- og fritidsbebyggelse"/>
    <x v="1"/>
    <n v="3"/>
    <x v="0"/>
    <x v="0"/>
  </r>
  <r>
    <x v="33"/>
    <x v="5"/>
    <x v="67"/>
    <s v="Offentlig trafikkområde"/>
    <x v="0"/>
    <n v="1.1000000000000001"/>
    <x v="1"/>
    <x v="1"/>
  </r>
  <r>
    <x v="33"/>
    <x v="5"/>
    <x v="67"/>
    <s v="Skogplanting"/>
    <x v="0"/>
    <n v="179"/>
    <x v="4"/>
    <x v="3"/>
  </r>
  <r>
    <x v="33"/>
    <x v="5"/>
    <x v="68"/>
    <s v="Bolig- og fritidsbebyggelse"/>
    <x v="0"/>
    <n v="4.4000000000000004"/>
    <x v="0"/>
    <x v="0"/>
  </r>
  <r>
    <x v="33"/>
    <x v="5"/>
    <x v="68"/>
    <s v="Andre bygg, byggområder"/>
    <x v="0"/>
    <n v="5"/>
    <x v="3"/>
    <x v="0"/>
  </r>
  <r>
    <x v="33"/>
    <x v="5"/>
    <x v="68"/>
    <s v="Offentlig trafikkområde"/>
    <x v="0"/>
    <n v="25"/>
    <x v="1"/>
    <x v="1"/>
  </r>
  <r>
    <x v="33"/>
    <x v="5"/>
    <x v="68"/>
    <s v="Skogplanting"/>
    <x v="0"/>
    <n v="2"/>
    <x v="4"/>
    <x v="3"/>
  </r>
  <r>
    <x v="33"/>
    <x v="5"/>
    <x v="68"/>
    <s v="Golfbane mm"/>
    <x v="1"/>
    <n v="4"/>
    <x v="5"/>
    <x v="3"/>
  </r>
  <r>
    <x v="33"/>
    <x v="5"/>
    <x v="73"/>
    <s v="Bolig- og fritidsbebyggelse"/>
    <x v="0"/>
    <n v="2.6"/>
    <x v="0"/>
    <x v="0"/>
  </r>
  <r>
    <x v="33"/>
    <x v="5"/>
    <x v="73"/>
    <s v="Golfbane mm"/>
    <x v="0"/>
    <n v="3"/>
    <x v="5"/>
    <x v="3"/>
  </r>
  <r>
    <x v="33"/>
    <x v="5"/>
    <x v="73"/>
    <s v="Offentlig trafikkområde"/>
    <x v="0"/>
    <n v="3"/>
    <x v="1"/>
    <x v="1"/>
  </r>
  <r>
    <x v="33"/>
    <x v="5"/>
    <x v="73"/>
    <s v="Bolig- og fritidsbebyggelse"/>
    <x v="1"/>
    <n v="2"/>
    <x v="0"/>
    <x v="0"/>
  </r>
  <r>
    <x v="33"/>
    <x v="5"/>
    <x v="69"/>
    <s v="Bolig- og fritidsbebyggelse"/>
    <x v="0"/>
    <n v="4"/>
    <x v="0"/>
    <x v="0"/>
  </r>
  <r>
    <x v="33"/>
    <x v="5"/>
    <x v="69"/>
    <s v="Golfbane mm"/>
    <x v="0"/>
    <n v="3"/>
    <x v="5"/>
    <x v="3"/>
  </r>
  <r>
    <x v="33"/>
    <x v="5"/>
    <x v="69"/>
    <s v="Offentlig trafikkområde"/>
    <x v="0"/>
    <n v="1"/>
    <x v="1"/>
    <x v="1"/>
  </r>
  <r>
    <x v="33"/>
    <x v="5"/>
    <x v="69"/>
    <s v="Golfbane mm"/>
    <x v="1"/>
    <n v="5"/>
    <x v="5"/>
    <x v="3"/>
  </r>
  <r>
    <x v="33"/>
    <x v="5"/>
    <x v="69"/>
    <s v="Ikke fordelt"/>
    <x v="1"/>
    <n v="11"/>
    <x v="2"/>
    <x v="2"/>
  </r>
  <r>
    <x v="33"/>
    <x v="5"/>
    <x v="74"/>
    <s v="Golfbane mm"/>
    <x v="0"/>
    <n v="5"/>
    <x v="5"/>
    <x v="3"/>
  </r>
  <r>
    <x v="33"/>
    <x v="5"/>
    <x v="74"/>
    <s v="Ikke fordelt"/>
    <x v="0"/>
    <n v="11"/>
    <x v="2"/>
    <x v="2"/>
  </r>
  <r>
    <x v="33"/>
    <x v="5"/>
    <x v="74"/>
    <s v="Offentlig trafikkområde"/>
    <x v="0"/>
    <n v="1.5"/>
    <x v="1"/>
    <x v="1"/>
  </r>
  <r>
    <x v="33"/>
    <x v="5"/>
    <x v="74"/>
    <s v="Skogplanting"/>
    <x v="0"/>
    <n v="10"/>
    <x v="4"/>
    <x v="3"/>
  </r>
  <r>
    <x v="33"/>
    <x v="5"/>
    <x v="70"/>
    <s v="Andre bygg, byggområder"/>
    <x v="0"/>
    <n v="26.2"/>
    <x v="3"/>
    <x v="0"/>
  </r>
  <r>
    <x v="33"/>
    <x v="5"/>
    <x v="71"/>
    <s v="Bolig- og fritidsbebyggelse"/>
    <x v="0"/>
    <n v="2.4"/>
    <x v="0"/>
    <x v="0"/>
  </r>
  <r>
    <x v="33"/>
    <x v="5"/>
    <x v="71"/>
    <s v="Golfbane mm"/>
    <x v="0"/>
    <n v="3.5"/>
    <x v="5"/>
    <x v="3"/>
  </r>
  <r>
    <x v="33"/>
    <x v="5"/>
    <x v="71"/>
    <s v="Skogplanting"/>
    <x v="0"/>
    <n v="46"/>
    <x v="4"/>
    <x v="3"/>
  </r>
  <r>
    <x v="33"/>
    <x v="5"/>
    <x v="71"/>
    <s v="Bolig- og fritidsbebyggelse"/>
    <x v="1"/>
    <n v="4"/>
    <x v="0"/>
    <x v="0"/>
  </r>
  <r>
    <x v="33"/>
    <x v="2"/>
    <x v="75"/>
    <s v="Ikke fordelt"/>
    <x v="2"/>
    <n v="19"/>
    <x v="2"/>
    <x v="2"/>
  </r>
  <r>
    <x v="33"/>
    <x v="2"/>
    <x v="89"/>
    <s v="Ikke fordelt"/>
    <x v="2"/>
    <n v="37"/>
    <x v="2"/>
    <x v="2"/>
  </r>
  <r>
    <x v="33"/>
    <x v="2"/>
    <x v="76"/>
    <s v="Ikke fordelt"/>
    <x v="2"/>
    <n v="14"/>
    <x v="2"/>
    <x v="2"/>
  </r>
  <r>
    <x v="33"/>
    <x v="2"/>
    <x v="77"/>
    <s v="Ikke fordelt"/>
    <x v="2"/>
    <n v="7"/>
    <x v="2"/>
    <x v="2"/>
  </r>
  <r>
    <x v="33"/>
    <x v="2"/>
    <x v="78"/>
    <s v="Ikke fordelt"/>
    <x v="2"/>
    <n v="1"/>
    <x v="2"/>
    <x v="2"/>
  </r>
  <r>
    <x v="33"/>
    <x v="2"/>
    <x v="93"/>
    <s v="Ikke fordelt"/>
    <x v="2"/>
    <n v="2"/>
    <x v="2"/>
    <x v="2"/>
  </r>
  <r>
    <x v="33"/>
    <x v="2"/>
    <x v="80"/>
    <s v="Ikke fordelt"/>
    <x v="2"/>
    <n v="10"/>
    <x v="2"/>
    <x v="2"/>
  </r>
  <r>
    <x v="33"/>
    <x v="2"/>
    <x v="92"/>
    <s v="Ikke fordelt"/>
    <x v="2"/>
    <n v="273"/>
    <x v="2"/>
    <x v="2"/>
  </r>
  <r>
    <x v="33"/>
    <x v="2"/>
    <x v="81"/>
    <s v="Ikke fordelt"/>
    <x v="2"/>
    <n v="3"/>
    <x v="2"/>
    <x v="2"/>
  </r>
  <r>
    <x v="33"/>
    <x v="2"/>
    <x v="82"/>
    <s v="Ikke fordelt"/>
    <x v="2"/>
    <n v="9"/>
    <x v="2"/>
    <x v="2"/>
  </r>
  <r>
    <x v="33"/>
    <x v="2"/>
    <x v="94"/>
    <s v="Ikke fordelt"/>
    <x v="2"/>
    <n v="50"/>
    <x v="2"/>
    <x v="2"/>
  </r>
  <r>
    <x v="33"/>
    <x v="2"/>
    <x v="91"/>
    <s v="Ikke fordelt"/>
    <x v="2"/>
    <n v="151"/>
    <x v="2"/>
    <x v="2"/>
  </r>
  <r>
    <x v="33"/>
    <x v="2"/>
    <x v="83"/>
    <s v="Ikke fordelt"/>
    <x v="2"/>
    <n v="13"/>
    <x v="2"/>
    <x v="2"/>
  </r>
  <r>
    <x v="33"/>
    <x v="2"/>
    <x v="84"/>
    <s v="Ikke fordelt"/>
    <x v="2"/>
    <n v="15"/>
    <x v="2"/>
    <x v="2"/>
  </r>
  <r>
    <x v="34"/>
    <x v="0"/>
    <x v="0"/>
    <s v="Boligbebyggelse"/>
    <x v="0"/>
    <n v="4"/>
    <x v="0"/>
    <x v="0"/>
  </r>
  <r>
    <x v="34"/>
    <x v="0"/>
    <x v="0"/>
    <s v="Andre formål"/>
    <x v="0"/>
    <n v="3"/>
    <x v="2"/>
    <x v="2"/>
  </r>
  <r>
    <x v="34"/>
    <x v="0"/>
    <x v="0"/>
    <s v="Næringsvirksomhet"/>
    <x v="0"/>
    <n v="13"/>
    <x v="3"/>
    <x v="0"/>
  </r>
  <r>
    <x v="34"/>
    <x v="0"/>
    <x v="0"/>
    <s v="Bensinstasjon/vegserviceanlegg"/>
    <x v="0"/>
    <n v="2"/>
    <x v="3"/>
    <x v="0"/>
  </r>
  <r>
    <x v="34"/>
    <x v="0"/>
    <x v="0"/>
    <s v="Veg"/>
    <x v="0"/>
    <n v="9.1999999999999993"/>
    <x v="1"/>
    <x v="1"/>
  </r>
  <r>
    <x v="34"/>
    <x v="0"/>
    <x v="0"/>
    <s v="Steinbrudd og masseuttak"/>
    <x v="1"/>
    <n v="18"/>
    <x v="8"/>
    <x v="0"/>
  </r>
  <r>
    <x v="34"/>
    <x v="0"/>
    <x v="1"/>
    <s v="Boligbebyggelse"/>
    <x v="0"/>
    <n v="1"/>
    <x v="0"/>
    <x v="0"/>
  </r>
  <r>
    <x v="34"/>
    <x v="0"/>
    <x v="1"/>
    <s v="Andre formål"/>
    <x v="0"/>
    <n v="101"/>
    <x v="2"/>
    <x v="2"/>
  </r>
  <r>
    <x v="34"/>
    <x v="0"/>
    <x v="1"/>
    <s v="Næring/industri"/>
    <x v="0"/>
    <n v="4"/>
    <x v="3"/>
    <x v="0"/>
  </r>
  <r>
    <x v="34"/>
    <x v="0"/>
    <x v="1"/>
    <s v="Institusjon"/>
    <x v="1"/>
    <n v="7.4"/>
    <x v="3"/>
    <x v="0"/>
  </r>
  <r>
    <x v="34"/>
    <x v="0"/>
    <x v="1"/>
    <s v="Næring/industri"/>
    <x v="1"/>
    <n v="2"/>
    <x v="3"/>
    <x v="0"/>
  </r>
  <r>
    <x v="34"/>
    <x v="0"/>
    <x v="2"/>
    <s v="Boligbebyggelse"/>
    <x v="0"/>
    <n v="16"/>
    <x v="0"/>
    <x v="0"/>
  </r>
  <r>
    <x v="34"/>
    <x v="0"/>
    <x v="2"/>
    <s v="Undervisning"/>
    <x v="0"/>
    <n v="3"/>
    <x v="3"/>
    <x v="0"/>
  </r>
  <r>
    <x v="34"/>
    <x v="0"/>
    <x v="3"/>
    <s v="Boligbebyggelse"/>
    <x v="0"/>
    <n v="5"/>
    <x v="0"/>
    <x v="0"/>
  </r>
  <r>
    <x v="34"/>
    <x v="0"/>
    <x v="3"/>
    <s v="Renovasjonsanlegg"/>
    <x v="0"/>
    <n v="3"/>
    <x v="3"/>
    <x v="0"/>
  </r>
  <r>
    <x v="34"/>
    <x v="0"/>
    <x v="6"/>
    <s v="Andre formål"/>
    <x v="0"/>
    <n v="248"/>
    <x v="2"/>
    <x v="2"/>
  </r>
  <r>
    <x v="34"/>
    <x v="0"/>
    <x v="6"/>
    <s v="Barnehage"/>
    <x v="1"/>
    <n v="3"/>
    <x v="3"/>
    <x v="0"/>
  </r>
  <r>
    <x v="34"/>
    <x v="0"/>
    <x v="7"/>
    <s v="Boligbebyggelse"/>
    <x v="0"/>
    <n v="7.2"/>
    <x v="0"/>
    <x v="0"/>
  </r>
  <r>
    <x v="34"/>
    <x v="0"/>
    <x v="7"/>
    <s v="Undervisning"/>
    <x v="0"/>
    <n v="20"/>
    <x v="3"/>
    <x v="0"/>
  </r>
  <r>
    <x v="34"/>
    <x v="0"/>
    <x v="7"/>
    <s v="Boligbebyggelse"/>
    <x v="1"/>
    <n v="1.5"/>
    <x v="0"/>
    <x v="0"/>
  </r>
  <r>
    <x v="34"/>
    <x v="0"/>
    <x v="8"/>
    <s v="Andre formål"/>
    <x v="0"/>
    <n v="14"/>
    <x v="2"/>
    <x v="2"/>
  </r>
  <r>
    <x v="34"/>
    <x v="0"/>
    <x v="8"/>
    <s v="Boligbebyggelse"/>
    <x v="1"/>
    <n v="7"/>
    <x v="0"/>
    <x v="0"/>
  </r>
  <r>
    <x v="34"/>
    <x v="0"/>
    <x v="9"/>
    <s v="Boligbebyggelse"/>
    <x v="0"/>
    <n v="46"/>
    <x v="0"/>
    <x v="0"/>
  </r>
  <r>
    <x v="34"/>
    <x v="0"/>
    <x v="9"/>
    <s v="Næring/industri"/>
    <x v="0"/>
    <n v="95"/>
    <x v="3"/>
    <x v="0"/>
  </r>
  <r>
    <x v="34"/>
    <x v="0"/>
    <x v="9"/>
    <s v="Gang-/sykkelveg"/>
    <x v="0"/>
    <n v="13.4"/>
    <x v="1"/>
    <x v="1"/>
  </r>
  <r>
    <x v="34"/>
    <x v="0"/>
    <x v="9"/>
    <s v="Veg"/>
    <x v="0"/>
    <n v="7.5"/>
    <x v="1"/>
    <x v="1"/>
  </r>
  <r>
    <x v="34"/>
    <x v="0"/>
    <x v="9"/>
    <s v="Næring/industri"/>
    <x v="1"/>
    <n v="20"/>
    <x v="3"/>
    <x v="0"/>
  </r>
  <r>
    <x v="34"/>
    <x v="0"/>
    <x v="9"/>
    <s v="Gang-/sykkelveg"/>
    <x v="1"/>
    <n v="1.8"/>
    <x v="1"/>
    <x v="1"/>
  </r>
  <r>
    <x v="34"/>
    <x v="0"/>
    <x v="10"/>
    <s v="Andre formål"/>
    <x v="0"/>
    <n v="60"/>
    <x v="2"/>
    <x v="2"/>
  </r>
  <r>
    <x v="34"/>
    <x v="0"/>
    <x v="10"/>
    <s v="Skole/kirke/humanitære"/>
    <x v="0"/>
    <n v="1"/>
    <x v="3"/>
    <x v="0"/>
  </r>
  <r>
    <x v="34"/>
    <x v="0"/>
    <x v="10"/>
    <s v="Veger"/>
    <x v="0"/>
    <n v="1"/>
    <x v="1"/>
    <x v="1"/>
  </r>
  <r>
    <x v="34"/>
    <x v="0"/>
    <x v="11"/>
    <s v="Boligbebyggelse"/>
    <x v="0"/>
    <n v="3"/>
    <x v="0"/>
    <x v="0"/>
  </r>
  <r>
    <x v="34"/>
    <x v="0"/>
    <x v="11"/>
    <s v="Boligbebyggelse"/>
    <x v="1"/>
    <n v="3"/>
    <x v="0"/>
    <x v="0"/>
  </r>
  <r>
    <x v="34"/>
    <x v="0"/>
    <x v="12"/>
    <s v="Tjenesteyting"/>
    <x v="0"/>
    <n v="4.5"/>
    <x v="8"/>
    <x v="0"/>
  </r>
  <r>
    <x v="34"/>
    <x v="0"/>
    <x v="12"/>
    <s v="Fritids- og turistformål"/>
    <x v="0"/>
    <n v="100"/>
    <x v="7"/>
    <x v="3"/>
  </r>
  <r>
    <x v="34"/>
    <x v="0"/>
    <x v="12"/>
    <s v="Institusjon"/>
    <x v="0"/>
    <n v="32"/>
    <x v="3"/>
    <x v="0"/>
  </r>
  <r>
    <x v="34"/>
    <x v="0"/>
    <x v="12"/>
    <s v="Næring/industri"/>
    <x v="0"/>
    <n v="5"/>
    <x v="3"/>
    <x v="0"/>
  </r>
  <r>
    <x v="34"/>
    <x v="0"/>
    <x v="13"/>
    <s v="Boligbebyggelse"/>
    <x v="0"/>
    <n v="7"/>
    <x v="0"/>
    <x v="0"/>
  </r>
  <r>
    <x v="34"/>
    <x v="0"/>
    <x v="13"/>
    <s v="Institusjon"/>
    <x v="0"/>
    <n v="11"/>
    <x v="3"/>
    <x v="0"/>
  </r>
  <r>
    <x v="34"/>
    <x v="0"/>
    <x v="14"/>
    <s v="Boligbebyggelse"/>
    <x v="0"/>
    <n v="1"/>
    <x v="0"/>
    <x v="0"/>
  </r>
  <r>
    <x v="34"/>
    <x v="0"/>
    <x v="14"/>
    <s v="Veg"/>
    <x v="0"/>
    <n v="7.7"/>
    <x v="1"/>
    <x v="1"/>
  </r>
  <r>
    <x v="34"/>
    <x v="0"/>
    <x v="14"/>
    <s v="Boligbebyggelse"/>
    <x v="1"/>
    <n v="2"/>
    <x v="0"/>
    <x v="0"/>
  </r>
  <r>
    <x v="34"/>
    <x v="0"/>
    <x v="14"/>
    <s v="Veg"/>
    <x v="1"/>
    <n v="8.8000000000000007"/>
    <x v="1"/>
    <x v="1"/>
  </r>
  <r>
    <x v="34"/>
    <x v="0"/>
    <x v="15"/>
    <s v="Institusjon"/>
    <x v="0"/>
    <n v="7.5"/>
    <x v="3"/>
    <x v="0"/>
  </r>
  <r>
    <x v="34"/>
    <x v="0"/>
    <x v="16"/>
    <s v="Boligbebyggelse"/>
    <x v="0"/>
    <n v="2"/>
    <x v="0"/>
    <x v="0"/>
  </r>
  <r>
    <x v="34"/>
    <x v="0"/>
    <x v="16"/>
    <s v="Sentrumsformål"/>
    <x v="0"/>
    <n v="140"/>
    <x v="3"/>
    <x v="0"/>
  </r>
  <r>
    <x v="34"/>
    <x v="0"/>
    <x v="17"/>
    <s v="Boligbebyggelse"/>
    <x v="0"/>
    <n v="71.2"/>
    <x v="0"/>
    <x v="0"/>
  </r>
  <r>
    <x v="34"/>
    <x v="0"/>
    <x v="17"/>
    <s v="Andre formål"/>
    <x v="0"/>
    <n v="6"/>
    <x v="2"/>
    <x v="2"/>
  </r>
  <r>
    <x v="34"/>
    <x v="0"/>
    <x v="17"/>
    <s v="Skole/kirke/humanitære"/>
    <x v="0"/>
    <n v="25"/>
    <x v="3"/>
    <x v="0"/>
  </r>
  <r>
    <x v="34"/>
    <x v="0"/>
    <x v="17"/>
    <s v="Undervisning"/>
    <x v="0"/>
    <n v="3"/>
    <x v="3"/>
    <x v="0"/>
  </r>
  <r>
    <x v="34"/>
    <x v="0"/>
    <x v="17"/>
    <s v="Boligbebyggelse"/>
    <x v="1"/>
    <n v="50"/>
    <x v="0"/>
    <x v="0"/>
  </r>
  <r>
    <x v="34"/>
    <x v="0"/>
    <x v="17"/>
    <s v="Undervisning"/>
    <x v="1"/>
    <n v="69"/>
    <x v="3"/>
    <x v="0"/>
  </r>
  <r>
    <x v="34"/>
    <x v="0"/>
    <x v="18"/>
    <s v="Boligbebyggelse"/>
    <x v="0"/>
    <n v="17"/>
    <x v="0"/>
    <x v="0"/>
  </r>
  <r>
    <x v="34"/>
    <x v="0"/>
    <x v="18"/>
    <s v="Andre formål"/>
    <x v="0"/>
    <n v="7"/>
    <x v="2"/>
    <x v="2"/>
  </r>
  <r>
    <x v="34"/>
    <x v="0"/>
    <x v="18"/>
    <s v="Veger"/>
    <x v="0"/>
    <n v="1"/>
    <x v="1"/>
    <x v="1"/>
  </r>
  <r>
    <x v="34"/>
    <x v="0"/>
    <x v="18"/>
    <s v="Boligbebyggelse"/>
    <x v="1"/>
    <n v="256"/>
    <x v="0"/>
    <x v="0"/>
  </r>
  <r>
    <x v="34"/>
    <x v="0"/>
    <x v="18"/>
    <s v="Andre formål"/>
    <x v="1"/>
    <n v="10"/>
    <x v="2"/>
    <x v="2"/>
  </r>
  <r>
    <x v="34"/>
    <x v="0"/>
    <x v="18"/>
    <s v="Kollektivterminal"/>
    <x v="1"/>
    <n v="4.5"/>
    <x v="1"/>
    <x v="1"/>
  </r>
  <r>
    <x v="34"/>
    <x v="0"/>
    <x v="19"/>
    <s v="Boligbebyggelse"/>
    <x v="0"/>
    <n v="43"/>
    <x v="0"/>
    <x v="0"/>
  </r>
  <r>
    <x v="34"/>
    <x v="0"/>
    <x v="19"/>
    <s v="Andre formål"/>
    <x v="0"/>
    <n v="1"/>
    <x v="2"/>
    <x v="2"/>
  </r>
  <r>
    <x v="34"/>
    <x v="0"/>
    <x v="19"/>
    <s v="Skole/kirke/humanitære"/>
    <x v="0"/>
    <n v="34"/>
    <x v="3"/>
    <x v="0"/>
  </r>
  <r>
    <x v="34"/>
    <x v="0"/>
    <x v="19"/>
    <s v="Institusjon"/>
    <x v="0"/>
    <n v="16"/>
    <x v="3"/>
    <x v="0"/>
  </r>
  <r>
    <x v="34"/>
    <x v="0"/>
    <x v="19"/>
    <s v="Institusjon"/>
    <x v="0"/>
    <n v="2"/>
    <x v="3"/>
    <x v="0"/>
  </r>
  <r>
    <x v="34"/>
    <x v="0"/>
    <x v="19"/>
    <s v="Boligbebyggelse"/>
    <x v="1"/>
    <n v="2"/>
    <x v="0"/>
    <x v="0"/>
  </r>
  <r>
    <x v="34"/>
    <x v="0"/>
    <x v="19"/>
    <s v="Idrettsanlegg"/>
    <x v="1"/>
    <n v="60"/>
    <x v="3"/>
    <x v="0"/>
  </r>
  <r>
    <x v="34"/>
    <x v="0"/>
    <x v="19"/>
    <s v="Skole/kirke/humanitære"/>
    <x v="1"/>
    <n v="34"/>
    <x v="3"/>
    <x v="0"/>
  </r>
  <r>
    <x v="34"/>
    <x v="0"/>
    <x v="20"/>
    <s v="Boligbebyggelse"/>
    <x v="0"/>
    <n v="17"/>
    <x v="0"/>
    <x v="0"/>
  </r>
  <r>
    <x v="34"/>
    <x v="0"/>
    <x v="20"/>
    <s v="Andre formål"/>
    <x v="0"/>
    <n v="2"/>
    <x v="2"/>
    <x v="2"/>
  </r>
  <r>
    <x v="34"/>
    <x v="0"/>
    <x v="20"/>
    <s v="Veger"/>
    <x v="0"/>
    <n v="8"/>
    <x v="1"/>
    <x v="1"/>
  </r>
  <r>
    <x v="34"/>
    <x v="0"/>
    <x v="20"/>
    <s v="Gang-/sykkelveg"/>
    <x v="0"/>
    <n v="8"/>
    <x v="1"/>
    <x v="1"/>
  </r>
  <r>
    <x v="34"/>
    <x v="0"/>
    <x v="20"/>
    <s v="Boligbebyggelse"/>
    <x v="1"/>
    <n v="9"/>
    <x v="0"/>
    <x v="0"/>
  </r>
  <r>
    <x v="34"/>
    <x v="0"/>
    <x v="20"/>
    <s v="Institusjon"/>
    <x v="1"/>
    <n v="48"/>
    <x v="3"/>
    <x v="0"/>
  </r>
  <r>
    <x v="34"/>
    <x v="0"/>
    <x v="20"/>
    <s v="Veger"/>
    <x v="1"/>
    <n v="9"/>
    <x v="1"/>
    <x v="1"/>
  </r>
  <r>
    <x v="34"/>
    <x v="0"/>
    <x v="21"/>
    <s v="Boligbebyggelse"/>
    <x v="0"/>
    <n v="3"/>
    <x v="0"/>
    <x v="0"/>
  </r>
  <r>
    <x v="34"/>
    <x v="0"/>
    <x v="21"/>
    <s v="Andre formål"/>
    <x v="0"/>
    <n v="1"/>
    <x v="2"/>
    <x v="2"/>
  </r>
  <r>
    <x v="34"/>
    <x v="0"/>
    <x v="21"/>
    <s v="Boligbebyggelse"/>
    <x v="1"/>
    <n v="3"/>
    <x v="0"/>
    <x v="0"/>
  </r>
  <r>
    <x v="34"/>
    <x v="0"/>
    <x v="21"/>
    <s v="Andre formål"/>
    <x v="1"/>
    <n v="4"/>
    <x v="2"/>
    <x v="2"/>
  </r>
  <r>
    <x v="34"/>
    <x v="3"/>
    <x v="26"/>
    <s v="Bolig- og fritidsbebyggelse"/>
    <x v="0"/>
    <n v="9"/>
    <x v="0"/>
    <x v="0"/>
  </r>
  <r>
    <x v="34"/>
    <x v="3"/>
    <x v="27"/>
    <s v="Bolig- og fritidsbebyggelse"/>
    <x v="0"/>
    <n v="2"/>
    <x v="0"/>
    <x v="0"/>
  </r>
  <r>
    <x v="34"/>
    <x v="3"/>
    <x v="27"/>
    <s v="Andre formål"/>
    <x v="0"/>
    <n v="3"/>
    <x v="2"/>
    <x v="2"/>
  </r>
  <r>
    <x v="34"/>
    <x v="3"/>
    <x v="28"/>
    <s v="Bolig- og fritidsbebyggelse"/>
    <x v="0"/>
    <n v="1"/>
    <x v="0"/>
    <x v="0"/>
  </r>
  <r>
    <x v="34"/>
    <x v="3"/>
    <x v="28"/>
    <s v="Bolig- og fritidsbebyggelse"/>
    <x v="1"/>
    <n v="4"/>
    <x v="0"/>
    <x v="0"/>
  </r>
  <r>
    <x v="34"/>
    <x v="3"/>
    <x v="29"/>
    <s v="Bolig- og fritidsbebyggelse"/>
    <x v="0"/>
    <n v="2"/>
    <x v="0"/>
    <x v="0"/>
  </r>
  <r>
    <x v="34"/>
    <x v="3"/>
    <x v="29"/>
    <s v="Andre formål"/>
    <x v="0"/>
    <n v="6"/>
    <x v="2"/>
    <x v="2"/>
  </r>
  <r>
    <x v="34"/>
    <x v="3"/>
    <x v="30"/>
    <s v="Bolig- og fritidsbebyggelse"/>
    <x v="0"/>
    <n v="1"/>
    <x v="0"/>
    <x v="0"/>
  </r>
  <r>
    <x v="34"/>
    <x v="3"/>
    <x v="30"/>
    <s v="Industribygg, forretningsbygg og lignende"/>
    <x v="0"/>
    <n v="2"/>
    <x v="3"/>
    <x v="0"/>
  </r>
  <r>
    <x v="34"/>
    <x v="3"/>
    <x v="30"/>
    <s v="Bolig- og fritidsbebyggelse"/>
    <x v="1"/>
    <n v="1"/>
    <x v="0"/>
    <x v="0"/>
  </r>
  <r>
    <x v="34"/>
    <x v="3"/>
    <x v="30"/>
    <s v="Industribygg, forretningsbygg og lignende"/>
    <x v="1"/>
    <n v="2"/>
    <x v="3"/>
    <x v="0"/>
  </r>
  <r>
    <x v="34"/>
    <x v="3"/>
    <x v="31"/>
    <s v="Bolig- og fritidsbebyggelse"/>
    <x v="0"/>
    <n v="1"/>
    <x v="0"/>
    <x v="0"/>
  </r>
  <r>
    <x v="34"/>
    <x v="3"/>
    <x v="31"/>
    <s v="Andre formål"/>
    <x v="0"/>
    <n v="50"/>
    <x v="2"/>
    <x v="2"/>
  </r>
  <r>
    <x v="34"/>
    <x v="3"/>
    <x v="31"/>
    <s v="Offentlig trafikkområde"/>
    <x v="0"/>
    <n v="1"/>
    <x v="1"/>
    <x v="1"/>
  </r>
  <r>
    <x v="34"/>
    <x v="3"/>
    <x v="44"/>
    <s v="Andre formål"/>
    <x v="0"/>
    <n v="1"/>
    <x v="2"/>
    <x v="2"/>
  </r>
  <r>
    <x v="34"/>
    <x v="3"/>
    <x v="44"/>
    <s v="Skogplanting"/>
    <x v="0"/>
    <n v="5"/>
    <x v="4"/>
    <x v="3"/>
  </r>
  <r>
    <x v="34"/>
    <x v="3"/>
    <x v="44"/>
    <s v="Skogplanting"/>
    <x v="1"/>
    <n v="5"/>
    <x v="4"/>
    <x v="3"/>
  </r>
  <r>
    <x v="34"/>
    <x v="3"/>
    <x v="34"/>
    <s v="Bolig- og fritidsbebyggelse"/>
    <x v="0"/>
    <n v="5"/>
    <x v="0"/>
    <x v="0"/>
  </r>
  <r>
    <x v="34"/>
    <x v="3"/>
    <x v="34"/>
    <s v="Andre formål"/>
    <x v="0"/>
    <n v="3"/>
    <x v="2"/>
    <x v="2"/>
  </r>
  <r>
    <x v="34"/>
    <x v="3"/>
    <x v="34"/>
    <s v="Skogplanting"/>
    <x v="0"/>
    <n v="2"/>
    <x v="4"/>
    <x v="3"/>
  </r>
  <r>
    <x v="34"/>
    <x v="3"/>
    <x v="34"/>
    <s v="Bolig- og fritidsbebyggelse"/>
    <x v="1"/>
    <n v="2"/>
    <x v="0"/>
    <x v="0"/>
  </r>
  <r>
    <x v="34"/>
    <x v="3"/>
    <x v="35"/>
    <s v="Bolig- og fritidsbebyggelse"/>
    <x v="0"/>
    <n v="8"/>
    <x v="0"/>
    <x v="0"/>
  </r>
  <r>
    <x v="34"/>
    <x v="3"/>
    <x v="38"/>
    <s v="Bolig- og fritidsbebyggelse"/>
    <x v="0"/>
    <n v="10"/>
    <x v="0"/>
    <x v="0"/>
  </r>
  <r>
    <x v="34"/>
    <x v="3"/>
    <x v="38"/>
    <s v="Andre formål"/>
    <x v="0"/>
    <n v="8"/>
    <x v="2"/>
    <x v="2"/>
  </r>
  <r>
    <x v="34"/>
    <x v="3"/>
    <x v="38"/>
    <s v="Kirker, skoler, helseinstitusjon og humanitære formål, idrettsplasser"/>
    <x v="0"/>
    <n v="6"/>
    <x v="3"/>
    <x v="0"/>
  </r>
  <r>
    <x v="34"/>
    <x v="3"/>
    <x v="38"/>
    <s v="Industribygg, forretningsbygg og lignende"/>
    <x v="0"/>
    <n v="2"/>
    <x v="3"/>
    <x v="0"/>
  </r>
  <r>
    <x v="34"/>
    <x v="3"/>
    <x v="38"/>
    <s v="Offentlig trafikkområde"/>
    <x v="0"/>
    <n v="1"/>
    <x v="1"/>
    <x v="1"/>
  </r>
  <r>
    <x v="34"/>
    <x v="3"/>
    <x v="38"/>
    <s v="Skogplanting"/>
    <x v="0"/>
    <n v="6"/>
    <x v="4"/>
    <x v="3"/>
  </r>
  <r>
    <x v="34"/>
    <x v="3"/>
    <x v="38"/>
    <s v="Bolig- og fritidsbebyggelse"/>
    <x v="1"/>
    <n v="21"/>
    <x v="0"/>
    <x v="0"/>
  </r>
  <r>
    <x v="34"/>
    <x v="3"/>
    <x v="38"/>
    <s v="Andre formål"/>
    <x v="1"/>
    <n v="5"/>
    <x v="2"/>
    <x v="2"/>
  </r>
  <r>
    <x v="34"/>
    <x v="3"/>
    <x v="38"/>
    <s v="Kirker, skoler, helseinstitusjon og humanitære formål, idrettsplasser"/>
    <x v="1"/>
    <n v="6"/>
    <x v="3"/>
    <x v="0"/>
  </r>
  <r>
    <x v="34"/>
    <x v="3"/>
    <x v="38"/>
    <s v="Industribygg, forretningsbygg og lignende"/>
    <x v="1"/>
    <n v="3"/>
    <x v="3"/>
    <x v="0"/>
  </r>
  <r>
    <x v="34"/>
    <x v="3"/>
    <x v="38"/>
    <s v="Offentlig trafikkområde"/>
    <x v="1"/>
    <n v="2"/>
    <x v="1"/>
    <x v="1"/>
  </r>
  <r>
    <x v="34"/>
    <x v="3"/>
    <x v="38"/>
    <s v="Skogplanting"/>
    <x v="1"/>
    <n v="6"/>
    <x v="4"/>
    <x v="3"/>
  </r>
  <r>
    <x v="34"/>
    <x v="3"/>
    <x v="40"/>
    <s v="Andre formål"/>
    <x v="0"/>
    <n v="110"/>
    <x v="2"/>
    <x v="2"/>
  </r>
  <r>
    <x v="34"/>
    <x v="3"/>
    <x v="40"/>
    <s v="Andre formål"/>
    <x v="1"/>
    <n v="100"/>
    <x v="2"/>
    <x v="2"/>
  </r>
  <r>
    <x v="34"/>
    <x v="3"/>
    <x v="43"/>
    <s v="Bolig- og fritidsbebyggelse"/>
    <x v="0"/>
    <n v="2"/>
    <x v="0"/>
    <x v="0"/>
  </r>
  <r>
    <x v="34"/>
    <x v="3"/>
    <x v="43"/>
    <s v="Andre formål"/>
    <x v="0"/>
    <n v="1"/>
    <x v="2"/>
    <x v="2"/>
  </r>
  <r>
    <x v="34"/>
    <x v="1"/>
    <x v="22"/>
    <s v="Grønnstruktur"/>
    <x v="1"/>
    <n v="210"/>
    <x v="7"/>
    <x v="3"/>
  </r>
  <r>
    <x v="34"/>
    <x v="4"/>
    <x v="23"/>
    <s v="Ikke fordelt"/>
    <x v="0"/>
    <n v="245"/>
    <x v="2"/>
    <x v="2"/>
  </r>
  <r>
    <x v="34"/>
    <x v="5"/>
    <x v="62"/>
    <s v="Bolig- og fritidsbebyggelse"/>
    <x v="0"/>
    <n v="8"/>
    <x v="0"/>
    <x v="0"/>
  </r>
  <r>
    <x v="34"/>
    <x v="5"/>
    <x v="62"/>
    <s v="Golfbane mm"/>
    <x v="0"/>
    <n v="3"/>
    <x v="5"/>
    <x v="3"/>
  </r>
  <r>
    <x v="34"/>
    <x v="5"/>
    <x v="62"/>
    <s v="Offentlig trafikkområde"/>
    <x v="0"/>
    <n v="133"/>
    <x v="1"/>
    <x v="1"/>
  </r>
  <r>
    <x v="34"/>
    <x v="5"/>
    <x v="62"/>
    <s v="Skogplanting"/>
    <x v="0"/>
    <n v="8"/>
    <x v="4"/>
    <x v="3"/>
  </r>
  <r>
    <x v="34"/>
    <x v="5"/>
    <x v="63"/>
    <s v="Bolig- og fritidsbebyggelse"/>
    <x v="0"/>
    <n v="200"/>
    <x v="0"/>
    <x v="0"/>
  </r>
  <r>
    <x v="34"/>
    <x v="5"/>
    <x v="63"/>
    <s v="Skogplanting"/>
    <x v="0"/>
    <n v="2"/>
    <x v="4"/>
    <x v="3"/>
  </r>
  <r>
    <x v="34"/>
    <x v="5"/>
    <x v="63"/>
    <s v="Andre bygg, byggområder"/>
    <x v="1"/>
    <n v="240"/>
    <x v="3"/>
    <x v="0"/>
  </r>
  <r>
    <x v="34"/>
    <x v="5"/>
    <x v="63"/>
    <s v="Skogplanting"/>
    <x v="1"/>
    <n v="2"/>
    <x v="4"/>
    <x v="3"/>
  </r>
  <r>
    <x v="34"/>
    <x v="5"/>
    <x v="64"/>
    <s v="Bolig- og fritidsbebyggelse"/>
    <x v="0"/>
    <n v="41.4"/>
    <x v="0"/>
    <x v="0"/>
  </r>
  <r>
    <x v="34"/>
    <x v="5"/>
    <x v="64"/>
    <s v="Offentlig trafikkområde"/>
    <x v="0"/>
    <n v="5"/>
    <x v="1"/>
    <x v="1"/>
  </r>
  <r>
    <x v="34"/>
    <x v="5"/>
    <x v="64"/>
    <s v="Skogplanting"/>
    <x v="0"/>
    <n v="67.5"/>
    <x v="4"/>
    <x v="3"/>
  </r>
  <r>
    <x v="34"/>
    <x v="5"/>
    <x v="64"/>
    <s v="Bolig- og fritidsbebyggelse"/>
    <x v="1"/>
    <n v="30"/>
    <x v="0"/>
    <x v="0"/>
  </r>
  <r>
    <x v="34"/>
    <x v="5"/>
    <x v="65"/>
    <s v="Bolig- og fritidsbebyggelse"/>
    <x v="0"/>
    <n v="1"/>
    <x v="0"/>
    <x v="0"/>
  </r>
  <r>
    <x v="34"/>
    <x v="5"/>
    <x v="65"/>
    <s v="Golfbane mm"/>
    <x v="0"/>
    <n v="5"/>
    <x v="5"/>
    <x v="3"/>
  </r>
  <r>
    <x v="34"/>
    <x v="5"/>
    <x v="66"/>
    <s v="Andre bygg, byggområder"/>
    <x v="0"/>
    <n v="115"/>
    <x v="3"/>
    <x v="0"/>
  </r>
  <r>
    <x v="34"/>
    <x v="5"/>
    <x v="66"/>
    <s v="Skogplanting"/>
    <x v="0"/>
    <n v="13"/>
    <x v="4"/>
    <x v="3"/>
  </r>
  <r>
    <x v="34"/>
    <x v="5"/>
    <x v="67"/>
    <s v="Andre bygg, byggområder"/>
    <x v="0"/>
    <n v="31"/>
    <x v="3"/>
    <x v="0"/>
  </r>
  <r>
    <x v="34"/>
    <x v="5"/>
    <x v="67"/>
    <s v="Skogplanting"/>
    <x v="0"/>
    <n v="20"/>
    <x v="4"/>
    <x v="3"/>
  </r>
  <r>
    <x v="34"/>
    <x v="5"/>
    <x v="68"/>
    <s v="Bolig- og fritidsbebyggelse"/>
    <x v="0"/>
    <n v="1"/>
    <x v="0"/>
    <x v="0"/>
  </r>
  <r>
    <x v="34"/>
    <x v="5"/>
    <x v="68"/>
    <s v="Andre bygg, byggområder"/>
    <x v="0"/>
    <n v="72"/>
    <x v="3"/>
    <x v="0"/>
  </r>
  <r>
    <x v="34"/>
    <x v="5"/>
    <x v="68"/>
    <s v="Offentlig trafikkområde"/>
    <x v="0"/>
    <n v="28"/>
    <x v="1"/>
    <x v="1"/>
  </r>
  <r>
    <x v="34"/>
    <x v="5"/>
    <x v="68"/>
    <s v="Skogplanting"/>
    <x v="0"/>
    <n v="2"/>
    <x v="4"/>
    <x v="3"/>
  </r>
  <r>
    <x v="34"/>
    <x v="5"/>
    <x v="73"/>
    <s v="Bolig- og fritidsbebyggelse"/>
    <x v="0"/>
    <n v="1"/>
    <x v="0"/>
    <x v="0"/>
  </r>
  <r>
    <x v="34"/>
    <x v="5"/>
    <x v="73"/>
    <s v="Offentlig trafikkområde"/>
    <x v="0"/>
    <n v="1"/>
    <x v="1"/>
    <x v="1"/>
  </r>
  <r>
    <x v="34"/>
    <x v="5"/>
    <x v="73"/>
    <s v="Skogplanting"/>
    <x v="0"/>
    <n v="1"/>
    <x v="4"/>
    <x v="3"/>
  </r>
  <r>
    <x v="34"/>
    <x v="5"/>
    <x v="73"/>
    <s v="Skogplanting"/>
    <x v="1"/>
    <n v="1"/>
    <x v="4"/>
    <x v="3"/>
  </r>
  <r>
    <x v="34"/>
    <x v="5"/>
    <x v="69"/>
    <s v="Golfbane mm"/>
    <x v="0"/>
    <n v="2"/>
    <x v="5"/>
    <x v="3"/>
  </r>
  <r>
    <x v="34"/>
    <x v="5"/>
    <x v="69"/>
    <s v="Golfbane mm"/>
    <x v="1"/>
    <n v="2"/>
    <x v="5"/>
    <x v="3"/>
  </r>
  <r>
    <x v="34"/>
    <x v="5"/>
    <x v="74"/>
    <s v="Skogplanting"/>
    <x v="0"/>
    <n v="7"/>
    <x v="4"/>
    <x v="3"/>
  </r>
  <r>
    <x v="34"/>
    <x v="5"/>
    <x v="71"/>
    <s v="Golfbane mm"/>
    <x v="0"/>
    <n v="5"/>
    <x v="5"/>
    <x v="3"/>
  </r>
  <r>
    <x v="34"/>
    <x v="2"/>
    <x v="75"/>
    <s v="Ikke fordelt"/>
    <x v="2"/>
    <n v="15"/>
    <x v="2"/>
    <x v="2"/>
  </r>
  <r>
    <x v="34"/>
    <x v="2"/>
    <x v="89"/>
    <s v="Ikke fordelt"/>
    <x v="2"/>
    <n v="1"/>
    <x v="2"/>
    <x v="2"/>
  </r>
  <r>
    <x v="34"/>
    <x v="2"/>
    <x v="76"/>
    <s v="Ikke fordelt"/>
    <x v="2"/>
    <n v="287"/>
    <x v="2"/>
    <x v="2"/>
  </r>
  <r>
    <x v="34"/>
    <x v="2"/>
    <x v="77"/>
    <s v="Ikke fordelt"/>
    <x v="2"/>
    <n v="1"/>
    <x v="2"/>
    <x v="2"/>
  </r>
  <r>
    <x v="34"/>
    <x v="2"/>
    <x v="90"/>
    <s v="Ikke fordelt"/>
    <x v="2"/>
    <n v="38"/>
    <x v="2"/>
    <x v="2"/>
  </r>
  <r>
    <x v="34"/>
    <x v="2"/>
    <x v="93"/>
    <s v="Ikke fordelt"/>
    <x v="2"/>
    <n v="4"/>
    <x v="2"/>
    <x v="2"/>
  </r>
  <r>
    <x v="34"/>
    <x v="2"/>
    <x v="80"/>
    <s v="Ikke fordelt"/>
    <x v="2"/>
    <n v="20"/>
    <x v="2"/>
    <x v="2"/>
  </r>
  <r>
    <x v="34"/>
    <x v="2"/>
    <x v="81"/>
    <s v="Ikke fordelt"/>
    <x v="2"/>
    <n v="122"/>
    <x v="2"/>
    <x v="2"/>
  </r>
  <r>
    <x v="34"/>
    <x v="2"/>
    <x v="82"/>
    <s v="Ikke fordelt"/>
    <x v="2"/>
    <n v="7"/>
    <x v="2"/>
    <x v="2"/>
  </r>
  <r>
    <x v="34"/>
    <x v="2"/>
    <x v="94"/>
    <s v="Ikke fordelt"/>
    <x v="2"/>
    <n v="13"/>
    <x v="2"/>
    <x v="2"/>
  </r>
  <r>
    <x v="34"/>
    <x v="2"/>
    <x v="91"/>
    <s v="Ikke fordelt"/>
    <x v="2"/>
    <n v="47"/>
    <x v="2"/>
    <x v="2"/>
  </r>
  <r>
    <x v="34"/>
    <x v="2"/>
    <x v="83"/>
    <s v="Ikke fordelt"/>
    <x v="2"/>
    <n v="25"/>
    <x v="2"/>
    <x v="2"/>
  </r>
  <r>
    <x v="34"/>
    <x v="2"/>
    <x v="84"/>
    <s v="Ikke fordelt"/>
    <x v="2"/>
    <n v="88"/>
    <x v="2"/>
    <x v="2"/>
  </r>
  <r>
    <x v="35"/>
    <x v="0"/>
    <x v="1"/>
    <s v="Boligbebyggelse"/>
    <x v="0"/>
    <n v="12"/>
    <x v="0"/>
    <x v="0"/>
  </r>
  <r>
    <x v="35"/>
    <x v="0"/>
    <x v="2"/>
    <s v="Institusjon"/>
    <x v="0"/>
    <n v="12"/>
    <x v="3"/>
    <x v="0"/>
  </r>
  <r>
    <x v="35"/>
    <x v="0"/>
    <x v="2"/>
    <s v="Institusjon"/>
    <x v="0"/>
    <n v="11"/>
    <x v="3"/>
    <x v="0"/>
  </r>
  <r>
    <x v="35"/>
    <x v="0"/>
    <x v="3"/>
    <s v="Gang-/sykkelveg"/>
    <x v="1"/>
    <n v="1"/>
    <x v="1"/>
    <x v="1"/>
  </r>
  <r>
    <x v="35"/>
    <x v="0"/>
    <x v="4"/>
    <s v="Boligbebyggelse"/>
    <x v="0"/>
    <n v="2"/>
    <x v="0"/>
    <x v="0"/>
  </r>
  <r>
    <x v="35"/>
    <x v="0"/>
    <x v="4"/>
    <s v="Andre formål"/>
    <x v="0"/>
    <n v="11"/>
    <x v="2"/>
    <x v="2"/>
  </r>
  <r>
    <x v="35"/>
    <x v="0"/>
    <x v="5"/>
    <s v="Boligbebyggelse"/>
    <x v="0"/>
    <n v="9"/>
    <x v="0"/>
    <x v="0"/>
  </r>
  <r>
    <x v="35"/>
    <x v="0"/>
    <x v="6"/>
    <s v="Boligbebyggelse"/>
    <x v="0"/>
    <n v="80"/>
    <x v="0"/>
    <x v="0"/>
  </r>
  <r>
    <x v="35"/>
    <x v="0"/>
    <x v="6"/>
    <s v="Golfbane"/>
    <x v="0"/>
    <n v="1166"/>
    <x v="5"/>
    <x v="3"/>
  </r>
  <r>
    <x v="35"/>
    <x v="0"/>
    <x v="6"/>
    <s v="Næringsvirksomhet"/>
    <x v="0"/>
    <n v="28"/>
    <x v="3"/>
    <x v="0"/>
  </r>
  <r>
    <x v="35"/>
    <x v="0"/>
    <x v="6"/>
    <s v="Boligbebyggelse"/>
    <x v="1"/>
    <n v="4.8"/>
    <x v="0"/>
    <x v="0"/>
  </r>
  <r>
    <x v="35"/>
    <x v="0"/>
    <x v="7"/>
    <s v="Boligbebyggelse"/>
    <x v="0"/>
    <n v="134.9"/>
    <x v="0"/>
    <x v="0"/>
  </r>
  <r>
    <x v="35"/>
    <x v="0"/>
    <x v="7"/>
    <s v="Institusjon"/>
    <x v="0"/>
    <n v="85"/>
    <x v="3"/>
    <x v="0"/>
  </r>
  <r>
    <x v="35"/>
    <x v="0"/>
    <x v="7"/>
    <s v="Undervisning"/>
    <x v="0"/>
    <n v="35"/>
    <x v="3"/>
    <x v="0"/>
  </r>
  <r>
    <x v="35"/>
    <x v="0"/>
    <x v="7"/>
    <s v="Boligbebyggelse"/>
    <x v="1"/>
    <n v="1"/>
    <x v="0"/>
    <x v="0"/>
  </r>
  <r>
    <x v="35"/>
    <x v="0"/>
    <x v="8"/>
    <s v="Gartneri"/>
    <x v="0"/>
    <n v="5"/>
    <x v="8"/>
    <x v="0"/>
  </r>
  <r>
    <x v="35"/>
    <x v="0"/>
    <x v="8"/>
    <s v="Boligbebyggelse"/>
    <x v="0"/>
    <n v="131.30000000000001"/>
    <x v="0"/>
    <x v="0"/>
  </r>
  <r>
    <x v="35"/>
    <x v="0"/>
    <x v="8"/>
    <s v="Andre formål"/>
    <x v="0"/>
    <n v="80"/>
    <x v="2"/>
    <x v="2"/>
  </r>
  <r>
    <x v="35"/>
    <x v="0"/>
    <x v="8"/>
    <s v="Gang-/sykkelveg"/>
    <x v="0"/>
    <n v="16"/>
    <x v="1"/>
    <x v="1"/>
  </r>
  <r>
    <x v="35"/>
    <x v="0"/>
    <x v="8"/>
    <s v="Gang-/sykkelveg"/>
    <x v="0"/>
    <n v="15.9"/>
    <x v="1"/>
    <x v="1"/>
  </r>
  <r>
    <x v="35"/>
    <x v="0"/>
    <x v="9"/>
    <s v="Boligbebyggelse"/>
    <x v="0"/>
    <n v="36"/>
    <x v="0"/>
    <x v="0"/>
  </r>
  <r>
    <x v="35"/>
    <x v="0"/>
    <x v="9"/>
    <s v="Institusjon"/>
    <x v="0"/>
    <n v="25"/>
    <x v="3"/>
    <x v="0"/>
  </r>
  <r>
    <x v="35"/>
    <x v="0"/>
    <x v="9"/>
    <s v="Næringsvirksomhet"/>
    <x v="0"/>
    <n v="4"/>
    <x v="3"/>
    <x v="0"/>
  </r>
  <r>
    <x v="35"/>
    <x v="0"/>
    <x v="9"/>
    <s v="Gang-/sykkelveg"/>
    <x v="0"/>
    <n v="13.4"/>
    <x v="1"/>
    <x v="1"/>
  </r>
  <r>
    <x v="35"/>
    <x v="0"/>
    <x v="9"/>
    <s v="Boligbebyggelse"/>
    <x v="1"/>
    <n v="25"/>
    <x v="0"/>
    <x v="0"/>
  </r>
  <r>
    <x v="35"/>
    <x v="0"/>
    <x v="9"/>
    <s v="Næringsvirksomhet"/>
    <x v="1"/>
    <n v="51"/>
    <x v="3"/>
    <x v="0"/>
  </r>
  <r>
    <x v="35"/>
    <x v="0"/>
    <x v="10"/>
    <s v="Boligbebyggelse"/>
    <x v="0"/>
    <n v="3.4"/>
    <x v="0"/>
    <x v="0"/>
  </r>
  <r>
    <x v="35"/>
    <x v="0"/>
    <x v="10"/>
    <s v="Andre formål"/>
    <x v="0"/>
    <n v="61"/>
    <x v="2"/>
    <x v="2"/>
  </r>
  <r>
    <x v="35"/>
    <x v="0"/>
    <x v="10"/>
    <s v="Skole/kirke/humanitære"/>
    <x v="0"/>
    <n v="25"/>
    <x v="3"/>
    <x v="0"/>
  </r>
  <r>
    <x v="35"/>
    <x v="0"/>
    <x v="10"/>
    <s v="Boligbebyggelse"/>
    <x v="1"/>
    <n v="10"/>
    <x v="0"/>
    <x v="0"/>
  </r>
  <r>
    <x v="35"/>
    <x v="0"/>
    <x v="10"/>
    <s v="Andre formål"/>
    <x v="1"/>
    <n v="1"/>
    <x v="2"/>
    <x v="2"/>
  </r>
  <r>
    <x v="35"/>
    <x v="0"/>
    <x v="10"/>
    <s v="Veger"/>
    <x v="1"/>
    <n v="1"/>
    <x v="1"/>
    <x v="1"/>
  </r>
  <r>
    <x v="35"/>
    <x v="0"/>
    <x v="11"/>
    <s v="Boligbebyggelse"/>
    <x v="0"/>
    <n v="4"/>
    <x v="0"/>
    <x v="0"/>
  </r>
  <r>
    <x v="35"/>
    <x v="0"/>
    <x v="11"/>
    <s v="Boligbebyggelse"/>
    <x v="1"/>
    <n v="2"/>
    <x v="0"/>
    <x v="0"/>
  </r>
  <r>
    <x v="35"/>
    <x v="0"/>
    <x v="12"/>
    <s v="Boligbebyggelse"/>
    <x v="0"/>
    <n v="1"/>
    <x v="0"/>
    <x v="0"/>
  </r>
  <r>
    <x v="35"/>
    <x v="0"/>
    <x v="12"/>
    <s v="Friområde"/>
    <x v="0"/>
    <n v="9.3000000000000007"/>
    <x v="7"/>
    <x v="3"/>
  </r>
  <r>
    <x v="35"/>
    <x v="0"/>
    <x v="12"/>
    <s v="Andre formål"/>
    <x v="0"/>
    <n v="1"/>
    <x v="2"/>
    <x v="2"/>
  </r>
  <r>
    <x v="35"/>
    <x v="0"/>
    <x v="12"/>
    <s v="Boligbebyggelse"/>
    <x v="1"/>
    <n v="1"/>
    <x v="0"/>
    <x v="0"/>
  </r>
  <r>
    <x v="35"/>
    <x v="0"/>
    <x v="12"/>
    <s v="Friområde"/>
    <x v="1"/>
    <n v="3.8"/>
    <x v="7"/>
    <x v="3"/>
  </r>
  <r>
    <x v="35"/>
    <x v="0"/>
    <x v="12"/>
    <s v="Andre formål"/>
    <x v="1"/>
    <n v="1"/>
    <x v="2"/>
    <x v="2"/>
  </r>
  <r>
    <x v="35"/>
    <x v="0"/>
    <x v="14"/>
    <s v="Boligbebyggelse"/>
    <x v="0"/>
    <n v="1"/>
    <x v="0"/>
    <x v="0"/>
  </r>
  <r>
    <x v="35"/>
    <x v="0"/>
    <x v="14"/>
    <s v="Andre formål"/>
    <x v="0"/>
    <n v="17"/>
    <x v="2"/>
    <x v="2"/>
  </r>
  <r>
    <x v="35"/>
    <x v="0"/>
    <x v="14"/>
    <s v="Boligbebyggelse"/>
    <x v="1"/>
    <n v="1"/>
    <x v="0"/>
    <x v="0"/>
  </r>
  <r>
    <x v="35"/>
    <x v="0"/>
    <x v="15"/>
    <s v="Grav og urnelund"/>
    <x v="0"/>
    <n v="8.5"/>
    <x v="6"/>
    <x v="3"/>
  </r>
  <r>
    <x v="35"/>
    <x v="0"/>
    <x v="16"/>
    <s v="Boligbebyggelse"/>
    <x v="0"/>
    <n v="2"/>
    <x v="0"/>
    <x v="0"/>
  </r>
  <r>
    <x v="35"/>
    <x v="0"/>
    <x v="16"/>
    <s v="Næring/industri"/>
    <x v="0"/>
    <n v="3"/>
    <x v="3"/>
    <x v="0"/>
  </r>
  <r>
    <x v="35"/>
    <x v="0"/>
    <x v="17"/>
    <s v="Boligbebyggelse"/>
    <x v="0"/>
    <n v="23"/>
    <x v="0"/>
    <x v="0"/>
  </r>
  <r>
    <x v="35"/>
    <x v="0"/>
    <x v="17"/>
    <s v="Andre formål"/>
    <x v="0"/>
    <n v="1"/>
    <x v="2"/>
    <x v="2"/>
  </r>
  <r>
    <x v="35"/>
    <x v="0"/>
    <x v="17"/>
    <s v="Boligbebyggelse"/>
    <x v="1"/>
    <n v="110"/>
    <x v="0"/>
    <x v="0"/>
  </r>
  <r>
    <x v="35"/>
    <x v="0"/>
    <x v="17"/>
    <s v="Andre formål"/>
    <x v="1"/>
    <n v="20"/>
    <x v="2"/>
    <x v="2"/>
  </r>
  <r>
    <x v="35"/>
    <x v="0"/>
    <x v="18"/>
    <s v="Boligbebyggelse"/>
    <x v="0"/>
    <n v="27.5"/>
    <x v="0"/>
    <x v="0"/>
  </r>
  <r>
    <x v="35"/>
    <x v="0"/>
    <x v="18"/>
    <s v="Andre formål"/>
    <x v="0"/>
    <n v="1"/>
    <x v="2"/>
    <x v="2"/>
  </r>
  <r>
    <x v="35"/>
    <x v="0"/>
    <x v="18"/>
    <s v="Veger"/>
    <x v="0"/>
    <n v="2"/>
    <x v="1"/>
    <x v="1"/>
  </r>
  <r>
    <x v="35"/>
    <x v="0"/>
    <x v="18"/>
    <s v="Boligbebyggelse"/>
    <x v="1"/>
    <n v="5"/>
    <x v="0"/>
    <x v="0"/>
  </r>
  <r>
    <x v="35"/>
    <x v="0"/>
    <x v="18"/>
    <s v="Andre formål"/>
    <x v="1"/>
    <n v="2"/>
    <x v="2"/>
    <x v="2"/>
  </r>
  <r>
    <x v="35"/>
    <x v="0"/>
    <x v="19"/>
    <s v="Boligbebyggelse"/>
    <x v="0"/>
    <n v="5.5"/>
    <x v="0"/>
    <x v="0"/>
  </r>
  <r>
    <x v="35"/>
    <x v="0"/>
    <x v="19"/>
    <s v="Andre formål"/>
    <x v="0"/>
    <n v="5"/>
    <x v="2"/>
    <x v="2"/>
  </r>
  <r>
    <x v="35"/>
    <x v="0"/>
    <x v="19"/>
    <s v="Skole/kirke/humanitære"/>
    <x v="0"/>
    <n v="1"/>
    <x v="3"/>
    <x v="0"/>
  </r>
  <r>
    <x v="35"/>
    <x v="0"/>
    <x v="19"/>
    <s v="Veger"/>
    <x v="0"/>
    <n v="1"/>
    <x v="1"/>
    <x v="1"/>
  </r>
  <r>
    <x v="35"/>
    <x v="0"/>
    <x v="20"/>
    <s v="Fritids- og turistformål"/>
    <x v="0"/>
    <n v="4.3"/>
    <x v="7"/>
    <x v="3"/>
  </r>
  <r>
    <x v="35"/>
    <x v="0"/>
    <x v="20"/>
    <s v="Andre formål"/>
    <x v="0"/>
    <n v="6"/>
    <x v="2"/>
    <x v="2"/>
  </r>
  <r>
    <x v="35"/>
    <x v="0"/>
    <x v="20"/>
    <s v="Undervisning"/>
    <x v="0"/>
    <n v="30.5"/>
    <x v="3"/>
    <x v="0"/>
  </r>
  <r>
    <x v="35"/>
    <x v="0"/>
    <x v="20"/>
    <s v="Renovasjonsanlegg"/>
    <x v="0"/>
    <n v="22.5"/>
    <x v="3"/>
    <x v="0"/>
  </r>
  <r>
    <x v="35"/>
    <x v="0"/>
    <x v="20"/>
    <s v="Andre idrettsanlegg"/>
    <x v="0"/>
    <n v="9"/>
    <x v="3"/>
    <x v="0"/>
  </r>
  <r>
    <x v="35"/>
    <x v="0"/>
    <x v="20"/>
    <s v="Gang-/sykkelveg"/>
    <x v="0"/>
    <n v="1.5"/>
    <x v="1"/>
    <x v="1"/>
  </r>
  <r>
    <x v="35"/>
    <x v="0"/>
    <x v="20"/>
    <s v="Andre idrettsanlegg"/>
    <x v="1"/>
    <n v="319"/>
    <x v="3"/>
    <x v="0"/>
  </r>
  <r>
    <x v="35"/>
    <x v="0"/>
    <x v="20"/>
    <s v="Undervisning"/>
    <x v="1"/>
    <n v="100"/>
    <x v="3"/>
    <x v="0"/>
  </r>
  <r>
    <x v="35"/>
    <x v="0"/>
    <x v="21"/>
    <s v="Boligbebyggelse"/>
    <x v="0"/>
    <n v="12"/>
    <x v="0"/>
    <x v="0"/>
  </r>
  <r>
    <x v="35"/>
    <x v="0"/>
    <x v="21"/>
    <s v="Andre formål"/>
    <x v="0"/>
    <n v="1"/>
    <x v="2"/>
    <x v="2"/>
  </r>
  <r>
    <x v="35"/>
    <x v="0"/>
    <x v="21"/>
    <s v="Hotell"/>
    <x v="0"/>
    <n v="3"/>
    <x v="3"/>
    <x v="0"/>
  </r>
  <r>
    <x v="35"/>
    <x v="0"/>
    <x v="21"/>
    <s v="Veger"/>
    <x v="0"/>
    <n v="1"/>
    <x v="1"/>
    <x v="1"/>
  </r>
  <r>
    <x v="35"/>
    <x v="0"/>
    <x v="21"/>
    <s v="Boligbebyggelse"/>
    <x v="1"/>
    <n v="25"/>
    <x v="0"/>
    <x v="0"/>
  </r>
  <r>
    <x v="35"/>
    <x v="0"/>
    <x v="21"/>
    <s v="Andre formål"/>
    <x v="1"/>
    <n v="2"/>
    <x v="2"/>
    <x v="2"/>
  </r>
  <r>
    <x v="35"/>
    <x v="0"/>
    <x v="21"/>
    <s v="Veger"/>
    <x v="1"/>
    <n v="1"/>
    <x v="1"/>
    <x v="1"/>
  </r>
  <r>
    <x v="35"/>
    <x v="3"/>
    <x v="25"/>
    <s v="Andre formål"/>
    <x v="0"/>
    <n v="1"/>
    <x v="2"/>
    <x v="2"/>
  </r>
  <r>
    <x v="35"/>
    <x v="3"/>
    <x v="25"/>
    <s v="Offentlig trafikkområde"/>
    <x v="0"/>
    <n v="1"/>
    <x v="1"/>
    <x v="1"/>
  </r>
  <r>
    <x v="35"/>
    <x v="3"/>
    <x v="25"/>
    <s v="Andre formål"/>
    <x v="1"/>
    <n v="1"/>
    <x v="2"/>
    <x v="2"/>
  </r>
  <r>
    <x v="35"/>
    <x v="3"/>
    <x v="26"/>
    <s v="Industribygg, forretningsbygg og lignende"/>
    <x v="0"/>
    <n v="300"/>
    <x v="3"/>
    <x v="0"/>
  </r>
  <r>
    <x v="35"/>
    <x v="3"/>
    <x v="26"/>
    <s v="Bolig- og fritidsbebyggelse"/>
    <x v="1"/>
    <n v="1"/>
    <x v="0"/>
    <x v="0"/>
  </r>
  <r>
    <x v="35"/>
    <x v="3"/>
    <x v="29"/>
    <s v="Andre formål"/>
    <x v="0"/>
    <n v="4"/>
    <x v="2"/>
    <x v="2"/>
  </r>
  <r>
    <x v="35"/>
    <x v="3"/>
    <x v="30"/>
    <s v="Andre formål"/>
    <x v="0"/>
    <n v="1"/>
    <x v="2"/>
    <x v="2"/>
  </r>
  <r>
    <x v="35"/>
    <x v="3"/>
    <x v="30"/>
    <s v="Kirker, skoler, helseinstitusjon og humanitære formål, idrettsplasser"/>
    <x v="0"/>
    <n v="2"/>
    <x v="3"/>
    <x v="0"/>
  </r>
  <r>
    <x v="35"/>
    <x v="3"/>
    <x v="30"/>
    <s v="Kirker, skoler, helseinstitusjon og humanitære formål, idrettsplasser"/>
    <x v="1"/>
    <n v="2"/>
    <x v="3"/>
    <x v="0"/>
  </r>
  <r>
    <x v="35"/>
    <x v="3"/>
    <x v="31"/>
    <s v="Andre formål"/>
    <x v="0"/>
    <n v="1"/>
    <x v="2"/>
    <x v="2"/>
  </r>
  <r>
    <x v="35"/>
    <x v="3"/>
    <x v="31"/>
    <s v="Kirker, skoler, helseinstitusjon og humanitære formål, idrettsplasser"/>
    <x v="1"/>
    <n v="10"/>
    <x v="3"/>
    <x v="0"/>
  </r>
  <r>
    <x v="35"/>
    <x v="3"/>
    <x v="35"/>
    <s v="Andre formål"/>
    <x v="0"/>
    <n v="1"/>
    <x v="2"/>
    <x v="2"/>
  </r>
  <r>
    <x v="35"/>
    <x v="3"/>
    <x v="36"/>
    <s v="Bolig- og fritidsbebyggelse"/>
    <x v="0"/>
    <n v="1"/>
    <x v="0"/>
    <x v="0"/>
  </r>
  <r>
    <x v="35"/>
    <x v="3"/>
    <x v="36"/>
    <s v="Kirker, skoler, helseinstitusjon og humanitære formål, idrettsplasser"/>
    <x v="0"/>
    <n v="3"/>
    <x v="3"/>
    <x v="0"/>
  </r>
  <r>
    <x v="35"/>
    <x v="3"/>
    <x v="36"/>
    <s v="Bolig- og fritidsbebyggelse"/>
    <x v="1"/>
    <n v="1"/>
    <x v="0"/>
    <x v="0"/>
  </r>
  <r>
    <x v="35"/>
    <x v="3"/>
    <x v="37"/>
    <s v="Andre formål"/>
    <x v="0"/>
    <n v="105"/>
    <x v="2"/>
    <x v="2"/>
  </r>
  <r>
    <x v="35"/>
    <x v="3"/>
    <x v="38"/>
    <s v="Bolig- og fritidsbebyggelse"/>
    <x v="0"/>
    <n v="6"/>
    <x v="0"/>
    <x v="0"/>
  </r>
  <r>
    <x v="35"/>
    <x v="3"/>
    <x v="38"/>
    <s v="Bolig- og fritidsbebyggelse"/>
    <x v="1"/>
    <n v="6"/>
    <x v="0"/>
    <x v="0"/>
  </r>
  <r>
    <x v="35"/>
    <x v="1"/>
    <x v="22"/>
    <s v="Boligbebyggelse"/>
    <x v="0"/>
    <n v="5"/>
    <x v="0"/>
    <x v="0"/>
  </r>
  <r>
    <x v="35"/>
    <x v="4"/>
    <x v="23"/>
    <s v="Ikke fordelt"/>
    <x v="0"/>
    <n v="246"/>
    <x v="2"/>
    <x v="2"/>
  </r>
  <r>
    <x v="35"/>
    <x v="5"/>
    <x v="62"/>
    <s v="Golfbane mm"/>
    <x v="0"/>
    <n v="11"/>
    <x v="5"/>
    <x v="3"/>
  </r>
  <r>
    <x v="35"/>
    <x v="5"/>
    <x v="72"/>
    <s v="Golfbane mm"/>
    <x v="0"/>
    <n v="108"/>
    <x v="5"/>
    <x v="3"/>
  </r>
  <r>
    <x v="35"/>
    <x v="5"/>
    <x v="72"/>
    <s v="Skogplanting"/>
    <x v="0"/>
    <n v="2"/>
    <x v="4"/>
    <x v="3"/>
  </r>
  <r>
    <x v="35"/>
    <x v="5"/>
    <x v="72"/>
    <s v="Bolig- og fritidsbebyggelse"/>
    <x v="1"/>
    <n v="1"/>
    <x v="0"/>
    <x v="0"/>
  </r>
  <r>
    <x v="35"/>
    <x v="5"/>
    <x v="63"/>
    <s v="Bolig- og fritidsbebyggelse"/>
    <x v="0"/>
    <n v="2"/>
    <x v="0"/>
    <x v="0"/>
  </r>
  <r>
    <x v="35"/>
    <x v="5"/>
    <x v="63"/>
    <s v="Andre bygg, byggområder"/>
    <x v="0"/>
    <n v="10"/>
    <x v="3"/>
    <x v="0"/>
  </r>
  <r>
    <x v="35"/>
    <x v="5"/>
    <x v="63"/>
    <s v="Offentlig trafikkområde"/>
    <x v="0"/>
    <n v="2"/>
    <x v="1"/>
    <x v="1"/>
  </r>
  <r>
    <x v="35"/>
    <x v="5"/>
    <x v="63"/>
    <s v="Skogplanting"/>
    <x v="0"/>
    <n v="80"/>
    <x v="4"/>
    <x v="3"/>
  </r>
  <r>
    <x v="35"/>
    <x v="5"/>
    <x v="63"/>
    <s v="Bolig- og fritidsbebyggelse"/>
    <x v="1"/>
    <n v="2"/>
    <x v="0"/>
    <x v="0"/>
  </r>
  <r>
    <x v="35"/>
    <x v="5"/>
    <x v="63"/>
    <s v="Golfbane mm"/>
    <x v="1"/>
    <n v="1"/>
    <x v="5"/>
    <x v="3"/>
  </r>
  <r>
    <x v="35"/>
    <x v="5"/>
    <x v="63"/>
    <s v="Andre bygg, byggområder"/>
    <x v="1"/>
    <n v="14"/>
    <x v="3"/>
    <x v="0"/>
  </r>
  <r>
    <x v="35"/>
    <x v="5"/>
    <x v="64"/>
    <s v="Golfbane mm"/>
    <x v="0"/>
    <n v="7"/>
    <x v="5"/>
    <x v="3"/>
  </r>
  <r>
    <x v="35"/>
    <x v="5"/>
    <x v="64"/>
    <s v="Andre bygg, byggområder"/>
    <x v="0"/>
    <n v="63.5"/>
    <x v="3"/>
    <x v="0"/>
  </r>
  <r>
    <x v="35"/>
    <x v="5"/>
    <x v="65"/>
    <s v="Bolig- og fritidsbebyggelse"/>
    <x v="0"/>
    <n v="7"/>
    <x v="0"/>
    <x v="0"/>
  </r>
  <r>
    <x v="35"/>
    <x v="5"/>
    <x v="65"/>
    <s v="Golfbane mm"/>
    <x v="0"/>
    <n v="3"/>
    <x v="5"/>
    <x v="3"/>
  </r>
  <r>
    <x v="35"/>
    <x v="5"/>
    <x v="65"/>
    <s v="Offentlig trafikkområde"/>
    <x v="0"/>
    <n v="10"/>
    <x v="1"/>
    <x v="1"/>
  </r>
  <r>
    <x v="35"/>
    <x v="5"/>
    <x v="66"/>
    <s v="Bolig- og fritidsbebyggelse"/>
    <x v="0"/>
    <n v="3"/>
    <x v="0"/>
    <x v="0"/>
  </r>
  <r>
    <x v="35"/>
    <x v="5"/>
    <x v="67"/>
    <s v="Bolig- og fritidsbebyggelse"/>
    <x v="0"/>
    <n v="5"/>
    <x v="0"/>
    <x v="0"/>
  </r>
  <r>
    <x v="35"/>
    <x v="5"/>
    <x v="67"/>
    <s v="Andre bygg, byggområder"/>
    <x v="0"/>
    <n v="14"/>
    <x v="3"/>
    <x v="0"/>
  </r>
  <r>
    <x v="35"/>
    <x v="5"/>
    <x v="67"/>
    <s v="Bolig- og fritidsbebyggelse"/>
    <x v="1"/>
    <n v="1"/>
    <x v="0"/>
    <x v="0"/>
  </r>
  <r>
    <x v="35"/>
    <x v="5"/>
    <x v="68"/>
    <s v="Bolig- og fritidsbebyggelse"/>
    <x v="0"/>
    <n v="10"/>
    <x v="0"/>
    <x v="0"/>
  </r>
  <r>
    <x v="35"/>
    <x v="5"/>
    <x v="68"/>
    <s v="Skogplanting"/>
    <x v="0"/>
    <n v="42"/>
    <x v="4"/>
    <x v="3"/>
  </r>
  <r>
    <x v="35"/>
    <x v="5"/>
    <x v="73"/>
    <s v="Skogplanting"/>
    <x v="0"/>
    <n v="8"/>
    <x v="4"/>
    <x v="3"/>
  </r>
  <r>
    <x v="35"/>
    <x v="5"/>
    <x v="69"/>
    <s v="Golfbane mm"/>
    <x v="0"/>
    <n v="5"/>
    <x v="5"/>
    <x v="3"/>
  </r>
  <r>
    <x v="35"/>
    <x v="5"/>
    <x v="69"/>
    <s v="Andre bygg, byggområder"/>
    <x v="0"/>
    <n v="10"/>
    <x v="3"/>
    <x v="0"/>
  </r>
  <r>
    <x v="35"/>
    <x v="5"/>
    <x v="69"/>
    <s v="Skogplanting"/>
    <x v="0"/>
    <n v="11"/>
    <x v="4"/>
    <x v="3"/>
  </r>
  <r>
    <x v="35"/>
    <x v="5"/>
    <x v="74"/>
    <s v="Bolig- og fritidsbebyggelse"/>
    <x v="0"/>
    <n v="5"/>
    <x v="0"/>
    <x v="0"/>
  </r>
  <r>
    <x v="35"/>
    <x v="5"/>
    <x v="74"/>
    <s v="Skogplanting"/>
    <x v="0"/>
    <n v="30"/>
    <x v="4"/>
    <x v="3"/>
  </r>
  <r>
    <x v="35"/>
    <x v="5"/>
    <x v="70"/>
    <s v="Golfbane mm"/>
    <x v="0"/>
    <n v="1"/>
    <x v="5"/>
    <x v="3"/>
  </r>
  <r>
    <x v="35"/>
    <x v="5"/>
    <x v="70"/>
    <s v="Andre bygg, byggområder"/>
    <x v="0"/>
    <n v="35"/>
    <x v="3"/>
    <x v="0"/>
  </r>
  <r>
    <x v="35"/>
    <x v="5"/>
    <x v="70"/>
    <s v="Offentlig trafikkområde"/>
    <x v="0"/>
    <n v="1"/>
    <x v="1"/>
    <x v="1"/>
  </r>
  <r>
    <x v="35"/>
    <x v="5"/>
    <x v="71"/>
    <s v="Bolig- og fritidsbebyggelse"/>
    <x v="0"/>
    <n v="1"/>
    <x v="0"/>
    <x v="0"/>
  </r>
  <r>
    <x v="35"/>
    <x v="5"/>
    <x v="71"/>
    <s v="Bolig- og fritidsbebyggelse"/>
    <x v="1"/>
    <n v="1"/>
    <x v="0"/>
    <x v="0"/>
  </r>
  <r>
    <x v="35"/>
    <x v="2"/>
    <x v="75"/>
    <s v="Ikke fordelt"/>
    <x v="2"/>
    <n v="10"/>
    <x v="2"/>
    <x v="2"/>
  </r>
  <r>
    <x v="35"/>
    <x v="2"/>
    <x v="76"/>
    <s v="Ikke fordelt"/>
    <x v="2"/>
    <n v="68"/>
    <x v="2"/>
    <x v="2"/>
  </r>
  <r>
    <x v="35"/>
    <x v="2"/>
    <x v="77"/>
    <s v="Ikke fordelt"/>
    <x v="2"/>
    <n v="350"/>
    <x v="2"/>
    <x v="2"/>
  </r>
  <r>
    <x v="35"/>
    <x v="2"/>
    <x v="78"/>
    <s v="Ikke fordelt"/>
    <x v="2"/>
    <n v="2"/>
    <x v="2"/>
    <x v="2"/>
  </r>
  <r>
    <x v="35"/>
    <x v="2"/>
    <x v="93"/>
    <s v="Ikke fordelt"/>
    <x v="2"/>
    <n v="61"/>
    <x v="2"/>
    <x v="2"/>
  </r>
  <r>
    <x v="35"/>
    <x v="2"/>
    <x v="79"/>
    <s v="Ikke fordelt"/>
    <x v="2"/>
    <n v="8"/>
    <x v="2"/>
    <x v="2"/>
  </r>
  <r>
    <x v="35"/>
    <x v="2"/>
    <x v="80"/>
    <s v="Ikke fordelt"/>
    <x v="2"/>
    <n v="62"/>
    <x v="2"/>
    <x v="2"/>
  </r>
  <r>
    <x v="35"/>
    <x v="2"/>
    <x v="92"/>
    <s v="Ikke fordelt"/>
    <x v="2"/>
    <n v="62"/>
    <x v="2"/>
    <x v="2"/>
  </r>
  <r>
    <x v="35"/>
    <x v="2"/>
    <x v="81"/>
    <s v="Ikke fordelt"/>
    <x v="2"/>
    <n v="37"/>
    <x v="2"/>
    <x v="2"/>
  </r>
  <r>
    <x v="35"/>
    <x v="2"/>
    <x v="82"/>
    <s v="Ikke fordelt"/>
    <x v="2"/>
    <n v="12"/>
    <x v="2"/>
    <x v="2"/>
  </r>
  <r>
    <x v="35"/>
    <x v="2"/>
    <x v="91"/>
    <s v="Ikke fordelt"/>
    <x v="2"/>
    <n v="16"/>
    <x v="2"/>
    <x v="2"/>
  </r>
  <r>
    <x v="35"/>
    <x v="2"/>
    <x v="83"/>
    <s v="Ikke fordelt"/>
    <x v="2"/>
    <n v="10"/>
    <x v="2"/>
    <x v="2"/>
  </r>
  <r>
    <x v="35"/>
    <x v="2"/>
    <x v="84"/>
    <s v="Ikke fordelt"/>
    <x v="2"/>
    <n v="487"/>
    <x v="2"/>
    <x v="2"/>
  </r>
  <r>
    <x v="35"/>
    <x v="2"/>
    <x v="85"/>
    <s v="Ikke fordelt"/>
    <x v="2"/>
    <n v="22"/>
    <x v="2"/>
    <x v="2"/>
  </r>
  <r>
    <x v="36"/>
    <x v="0"/>
    <x v="0"/>
    <s v="Boligbebyggelse"/>
    <x v="0"/>
    <n v="1"/>
    <x v="0"/>
    <x v="0"/>
  </r>
  <r>
    <x v="36"/>
    <x v="0"/>
    <x v="0"/>
    <s v="Golfbane"/>
    <x v="0"/>
    <n v="450"/>
    <x v="5"/>
    <x v="3"/>
  </r>
  <r>
    <x v="36"/>
    <x v="0"/>
    <x v="1"/>
    <s v="Boligbebyggelse"/>
    <x v="0"/>
    <n v="23"/>
    <x v="0"/>
    <x v="0"/>
  </r>
  <r>
    <x v="36"/>
    <x v="0"/>
    <x v="1"/>
    <s v="Boligbebyggelse"/>
    <x v="0"/>
    <n v="0.5"/>
    <x v="0"/>
    <x v="0"/>
  </r>
  <r>
    <x v="36"/>
    <x v="0"/>
    <x v="1"/>
    <s v="Grønnstruktur"/>
    <x v="0"/>
    <n v="1.9"/>
    <x v="7"/>
    <x v="3"/>
  </r>
  <r>
    <x v="36"/>
    <x v="0"/>
    <x v="1"/>
    <s v="Institusjon"/>
    <x v="0"/>
    <n v="95.8"/>
    <x v="3"/>
    <x v="0"/>
  </r>
  <r>
    <x v="36"/>
    <x v="0"/>
    <x v="1"/>
    <s v="Undervisning"/>
    <x v="0"/>
    <n v="19.399999999999999"/>
    <x v="3"/>
    <x v="0"/>
  </r>
  <r>
    <x v="36"/>
    <x v="0"/>
    <x v="1"/>
    <s v="Industri"/>
    <x v="0"/>
    <n v="10"/>
    <x v="3"/>
    <x v="0"/>
  </r>
  <r>
    <x v="36"/>
    <x v="0"/>
    <x v="1"/>
    <s v="Veg"/>
    <x v="0"/>
    <n v="5.3"/>
    <x v="1"/>
    <x v="1"/>
  </r>
  <r>
    <x v="36"/>
    <x v="0"/>
    <x v="1"/>
    <s v="Veg"/>
    <x v="0"/>
    <n v="1"/>
    <x v="1"/>
    <x v="1"/>
  </r>
  <r>
    <x v="36"/>
    <x v="0"/>
    <x v="1"/>
    <s v="Boligbebyggelse"/>
    <x v="1"/>
    <n v="20"/>
    <x v="0"/>
    <x v="0"/>
  </r>
  <r>
    <x v="36"/>
    <x v="0"/>
    <x v="2"/>
    <s v="Veg"/>
    <x v="0"/>
    <n v="8"/>
    <x v="1"/>
    <x v="1"/>
  </r>
  <r>
    <x v="36"/>
    <x v="0"/>
    <x v="5"/>
    <s v="Golfbane"/>
    <x v="0"/>
    <n v="130"/>
    <x v="5"/>
    <x v="3"/>
  </r>
  <r>
    <x v="36"/>
    <x v="0"/>
    <x v="6"/>
    <s v="Boligbebyggelse"/>
    <x v="0"/>
    <n v="4.5"/>
    <x v="0"/>
    <x v="0"/>
  </r>
  <r>
    <x v="36"/>
    <x v="0"/>
    <x v="7"/>
    <s v="Boligbebyggelse"/>
    <x v="0"/>
    <n v="21"/>
    <x v="0"/>
    <x v="0"/>
  </r>
  <r>
    <x v="36"/>
    <x v="0"/>
    <x v="7"/>
    <s v="Næringsvirksomhet"/>
    <x v="0"/>
    <n v="20"/>
    <x v="3"/>
    <x v="0"/>
  </r>
  <r>
    <x v="36"/>
    <x v="0"/>
    <x v="7"/>
    <s v="Institusjon"/>
    <x v="0"/>
    <n v="1"/>
    <x v="3"/>
    <x v="0"/>
  </r>
  <r>
    <x v="36"/>
    <x v="0"/>
    <x v="7"/>
    <s v="Jernbane"/>
    <x v="0"/>
    <n v="2"/>
    <x v="1"/>
    <x v="1"/>
  </r>
  <r>
    <x v="36"/>
    <x v="0"/>
    <x v="7"/>
    <s v="Gang-/sykkelveg"/>
    <x v="0"/>
    <n v="1"/>
    <x v="1"/>
    <x v="1"/>
  </r>
  <r>
    <x v="36"/>
    <x v="0"/>
    <x v="7"/>
    <s v="Boligbebyggelse"/>
    <x v="1"/>
    <n v="1"/>
    <x v="0"/>
    <x v="0"/>
  </r>
  <r>
    <x v="36"/>
    <x v="0"/>
    <x v="7"/>
    <s v="Næringsvirksomhet"/>
    <x v="1"/>
    <n v="10"/>
    <x v="3"/>
    <x v="0"/>
  </r>
  <r>
    <x v="36"/>
    <x v="0"/>
    <x v="8"/>
    <s v="Gang-/sykkelveg"/>
    <x v="0"/>
    <n v="2.2000000000000002"/>
    <x v="1"/>
    <x v="1"/>
  </r>
  <r>
    <x v="36"/>
    <x v="0"/>
    <x v="9"/>
    <s v="Boligbebyggelse"/>
    <x v="0"/>
    <n v="67.3"/>
    <x v="0"/>
    <x v="0"/>
  </r>
  <r>
    <x v="36"/>
    <x v="0"/>
    <x v="9"/>
    <s v="Grønnstruktur"/>
    <x v="0"/>
    <n v="5"/>
    <x v="7"/>
    <x v="3"/>
  </r>
  <r>
    <x v="36"/>
    <x v="0"/>
    <x v="9"/>
    <s v="Friområde"/>
    <x v="0"/>
    <n v="2.7"/>
    <x v="7"/>
    <x v="3"/>
  </r>
  <r>
    <x v="36"/>
    <x v="0"/>
    <x v="9"/>
    <s v="Veg"/>
    <x v="0"/>
    <n v="11.6"/>
    <x v="1"/>
    <x v="1"/>
  </r>
  <r>
    <x v="36"/>
    <x v="0"/>
    <x v="9"/>
    <s v="Boligbebyggelse"/>
    <x v="1"/>
    <n v="65.5"/>
    <x v="0"/>
    <x v="0"/>
  </r>
  <r>
    <x v="36"/>
    <x v="0"/>
    <x v="10"/>
    <s v="Andre formål"/>
    <x v="0"/>
    <n v="121"/>
    <x v="2"/>
    <x v="2"/>
  </r>
  <r>
    <x v="36"/>
    <x v="0"/>
    <x v="10"/>
    <s v="Boligbebyggelse"/>
    <x v="1"/>
    <n v="1"/>
    <x v="0"/>
    <x v="0"/>
  </r>
  <r>
    <x v="36"/>
    <x v="0"/>
    <x v="10"/>
    <s v="Andre formål"/>
    <x v="1"/>
    <n v="101"/>
    <x v="2"/>
    <x v="2"/>
  </r>
  <r>
    <x v="36"/>
    <x v="0"/>
    <x v="12"/>
    <s v="Boligbebyggelse"/>
    <x v="1"/>
    <n v="7"/>
    <x v="0"/>
    <x v="0"/>
  </r>
  <r>
    <x v="36"/>
    <x v="0"/>
    <x v="12"/>
    <s v="Friområde"/>
    <x v="1"/>
    <n v="2"/>
    <x v="7"/>
    <x v="3"/>
  </r>
  <r>
    <x v="36"/>
    <x v="0"/>
    <x v="12"/>
    <s v="Veg"/>
    <x v="1"/>
    <n v="3"/>
    <x v="1"/>
    <x v="1"/>
  </r>
  <r>
    <x v="36"/>
    <x v="0"/>
    <x v="13"/>
    <s v="Grav og urnelund"/>
    <x v="0"/>
    <n v="26"/>
    <x v="6"/>
    <x v="3"/>
  </r>
  <r>
    <x v="36"/>
    <x v="0"/>
    <x v="13"/>
    <s v="Institusjon"/>
    <x v="0"/>
    <n v="16"/>
    <x v="3"/>
    <x v="0"/>
  </r>
  <r>
    <x v="36"/>
    <x v="0"/>
    <x v="13"/>
    <s v="Grav og urnelund"/>
    <x v="1"/>
    <n v="3"/>
    <x v="6"/>
    <x v="3"/>
  </r>
  <r>
    <x v="36"/>
    <x v="0"/>
    <x v="14"/>
    <s v="Andre formål"/>
    <x v="0"/>
    <n v="4"/>
    <x v="2"/>
    <x v="2"/>
  </r>
  <r>
    <x v="36"/>
    <x v="0"/>
    <x v="14"/>
    <s v="Barnehage"/>
    <x v="0"/>
    <n v="9"/>
    <x v="3"/>
    <x v="0"/>
  </r>
  <r>
    <x v="36"/>
    <x v="0"/>
    <x v="14"/>
    <s v="Andre formål"/>
    <x v="1"/>
    <n v="3"/>
    <x v="2"/>
    <x v="2"/>
  </r>
  <r>
    <x v="36"/>
    <x v="0"/>
    <x v="15"/>
    <s v="Boligbebyggelse"/>
    <x v="0"/>
    <n v="9"/>
    <x v="0"/>
    <x v="0"/>
  </r>
  <r>
    <x v="36"/>
    <x v="0"/>
    <x v="15"/>
    <s v="Boligbebyggelse"/>
    <x v="1"/>
    <n v="30"/>
    <x v="0"/>
    <x v="0"/>
  </r>
  <r>
    <x v="36"/>
    <x v="0"/>
    <x v="16"/>
    <s v="Forretning/industri"/>
    <x v="0"/>
    <n v="44.8"/>
    <x v="3"/>
    <x v="0"/>
  </r>
  <r>
    <x v="36"/>
    <x v="0"/>
    <x v="16"/>
    <s v="Veg"/>
    <x v="0"/>
    <n v="6.8"/>
    <x v="1"/>
    <x v="1"/>
  </r>
  <r>
    <x v="36"/>
    <x v="0"/>
    <x v="17"/>
    <s v="Boligbebyggelse"/>
    <x v="0"/>
    <n v="16.7"/>
    <x v="0"/>
    <x v="0"/>
  </r>
  <r>
    <x v="36"/>
    <x v="0"/>
    <x v="17"/>
    <s v="Grønnstruktur"/>
    <x v="0"/>
    <n v="4.7"/>
    <x v="7"/>
    <x v="3"/>
  </r>
  <r>
    <x v="36"/>
    <x v="0"/>
    <x v="17"/>
    <s v="Andre formål"/>
    <x v="0"/>
    <n v="181"/>
    <x v="2"/>
    <x v="2"/>
  </r>
  <r>
    <x v="36"/>
    <x v="0"/>
    <x v="17"/>
    <s v="Veg"/>
    <x v="0"/>
    <n v="0.8"/>
    <x v="1"/>
    <x v="1"/>
  </r>
  <r>
    <x v="36"/>
    <x v="0"/>
    <x v="17"/>
    <s v="Boligbebyggelse"/>
    <x v="1"/>
    <n v="3"/>
    <x v="0"/>
    <x v="0"/>
  </r>
  <r>
    <x v="36"/>
    <x v="0"/>
    <x v="17"/>
    <s v="Institusjon"/>
    <x v="1"/>
    <n v="28.7"/>
    <x v="3"/>
    <x v="0"/>
  </r>
  <r>
    <x v="36"/>
    <x v="0"/>
    <x v="17"/>
    <s v="Veg"/>
    <x v="1"/>
    <n v="25.8"/>
    <x v="1"/>
    <x v="1"/>
  </r>
  <r>
    <x v="36"/>
    <x v="0"/>
    <x v="18"/>
    <s v="Boligbebyggelse"/>
    <x v="0"/>
    <n v="4"/>
    <x v="0"/>
    <x v="0"/>
  </r>
  <r>
    <x v="36"/>
    <x v="0"/>
    <x v="18"/>
    <s v="Andre formål"/>
    <x v="0"/>
    <n v="170"/>
    <x v="2"/>
    <x v="2"/>
  </r>
  <r>
    <x v="36"/>
    <x v="0"/>
    <x v="18"/>
    <s v="Veg"/>
    <x v="0"/>
    <n v="5.5"/>
    <x v="1"/>
    <x v="1"/>
  </r>
  <r>
    <x v="36"/>
    <x v="0"/>
    <x v="18"/>
    <s v="Boligbebyggelse"/>
    <x v="1"/>
    <n v="49"/>
    <x v="0"/>
    <x v="0"/>
  </r>
  <r>
    <x v="36"/>
    <x v="0"/>
    <x v="18"/>
    <s v="Andre formål"/>
    <x v="1"/>
    <n v="171"/>
    <x v="2"/>
    <x v="2"/>
  </r>
  <r>
    <x v="36"/>
    <x v="0"/>
    <x v="18"/>
    <s v="Gang-/sykkelveg"/>
    <x v="1"/>
    <n v="3.3"/>
    <x v="1"/>
    <x v="1"/>
  </r>
  <r>
    <x v="36"/>
    <x v="0"/>
    <x v="19"/>
    <s v="Boligbebyggelse"/>
    <x v="0"/>
    <n v="122"/>
    <x v="0"/>
    <x v="0"/>
  </r>
  <r>
    <x v="36"/>
    <x v="0"/>
    <x v="19"/>
    <s v="Friområde"/>
    <x v="0"/>
    <n v="21"/>
    <x v="7"/>
    <x v="3"/>
  </r>
  <r>
    <x v="36"/>
    <x v="0"/>
    <x v="19"/>
    <s v="Grønnstruktur"/>
    <x v="0"/>
    <n v="5"/>
    <x v="7"/>
    <x v="3"/>
  </r>
  <r>
    <x v="36"/>
    <x v="0"/>
    <x v="19"/>
    <s v="Andre formål"/>
    <x v="0"/>
    <n v="1"/>
    <x v="2"/>
    <x v="2"/>
  </r>
  <r>
    <x v="36"/>
    <x v="0"/>
    <x v="19"/>
    <s v="Skole/kirke/humanitære"/>
    <x v="0"/>
    <n v="23"/>
    <x v="3"/>
    <x v="0"/>
  </r>
  <r>
    <x v="36"/>
    <x v="0"/>
    <x v="19"/>
    <s v="Industri"/>
    <x v="0"/>
    <n v="13"/>
    <x v="3"/>
    <x v="0"/>
  </r>
  <r>
    <x v="36"/>
    <x v="0"/>
    <x v="19"/>
    <s v="Institusjon"/>
    <x v="0"/>
    <n v="2"/>
    <x v="3"/>
    <x v="0"/>
  </r>
  <r>
    <x v="36"/>
    <x v="0"/>
    <x v="19"/>
    <s v="Veg"/>
    <x v="0"/>
    <n v="9"/>
    <x v="1"/>
    <x v="1"/>
  </r>
  <r>
    <x v="36"/>
    <x v="0"/>
    <x v="19"/>
    <s v="Boligbebyggelse"/>
    <x v="1"/>
    <n v="184"/>
    <x v="0"/>
    <x v="0"/>
  </r>
  <r>
    <x v="36"/>
    <x v="0"/>
    <x v="19"/>
    <s v="Friområde"/>
    <x v="1"/>
    <n v="70"/>
    <x v="7"/>
    <x v="3"/>
  </r>
  <r>
    <x v="36"/>
    <x v="0"/>
    <x v="19"/>
    <s v="Grønnstruktur"/>
    <x v="1"/>
    <n v="33"/>
    <x v="7"/>
    <x v="3"/>
  </r>
  <r>
    <x v="36"/>
    <x v="0"/>
    <x v="19"/>
    <s v="Skole/kirke/humanitære"/>
    <x v="1"/>
    <n v="23"/>
    <x v="3"/>
    <x v="0"/>
  </r>
  <r>
    <x v="36"/>
    <x v="0"/>
    <x v="19"/>
    <s v="Industri"/>
    <x v="1"/>
    <n v="10"/>
    <x v="3"/>
    <x v="0"/>
  </r>
  <r>
    <x v="36"/>
    <x v="0"/>
    <x v="19"/>
    <s v="Veg"/>
    <x v="1"/>
    <n v="8"/>
    <x v="1"/>
    <x v="1"/>
  </r>
  <r>
    <x v="36"/>
    <x v="0"/>
    <x v="20"/>
    <s v="Boligbebyggelse"/>
    <x v="0"/>
    <n v="4"/>
    <x v="0"/>
    <x v="0"/>
  </r>
  <r>
    <x v="36"/>
    <x v="0"/>
    <x v="21"/>
    <s v="Næring/industri"/>
    <x v="0"/>
    <n v="5"/>
    <x v="3"/>
    <x v="0"/>
  </r>
  <r>
    <x v="36"/>
    <x v="0"/>
    <x v="21"/>
    <s v="Næring/industri"/>
    <x v="1"/>
    <n v="5"/>
    <x v="3"/>
    <x v="0"/>
  </r>
  <r>
    <x v="36"/>
    <x v="3"/>
    <x v="26"/>
    <s v="Andre formål"/>
    <x v="0"/>
    <n v="13"/>
    <x v="2"/>
    <x v="2"/>
  </r>
  <r>
    <x v="36"/>
    <x v="3"/>
    <x v="26"/>
    <s v="Skogplanting"/>
    <x v="0"/>
    <n v="8"/>
    <x v="4"/>
    <x v="3"/>
  </r>
  <r>
    <x v="36"/>
    <x v="3"/>
    <x v="27"/>
    <s v="Ikke fordelt PBL"/>
    <x v="0"/>
    <n v="8"/>
    <x v="2"/>
    <x v="2"/>
  </r>
  <r>
    <x v="36"/>
    <x v="3"/>
    <x v="27"/>
    <s v="Andre formål"/>
    <x v="0"/>
    <n v="6"/>
    <x v="2"/>
    <x v="2"/>
  </r>
  <r>
    <x v="36"/>
    <x v="3"/>
    <x v="27"/>
    <s v="Kirker, skoler, helseinstitusjon og humanitære formål, idrettsplasser"/>
    <x v="0"/>
    <n v="16"/>
    <x v="3"/>
    <x v="0"/>
  </r>
  <r>
    <x v="36"/>
    <x v="3"/>
    <x v="29"/>
    <s v="Kirker, skoler, helseinstitusjon og humanitære formål, idrettsplasser"/>
    <x v="0"/>
    <n v="4"/>
    <x v="3"/>
    <x v="0"/>
  </r>
  <r>
    <x v="36"/>
    <x v="3"/>
    <x v="29"/>
    <s v="Skogplanting"/>
    <x v="0"/>
    <n v="20"/>
    <x v="4"/>
    <x v="3"/>
  </r>
  <r>
    <x v="36"/>
    <x v="3"/>
    <x v="29"/>
    <s v="Kirker, skoler, helseinstitusjon og humanitære formål, idrettsplasser"/>
    <x v="1"/>
    <n v="4"/>
    <x v="3"/>
    <x v="0"/>
  </r>
  <r>
    <x v="36"/>
    <x v="3"/>
    <x v="32"/>
    <s v="Bolig- og fritidsbebyggelse"/>
    <x v="0"/>
    <n v="4"/>
    <x v="0"/>
    <x v="0"/>
  </r>
  <r>
    <x v="36"/>
    <x v="3"/>
    <x v="32"/>
    <s v="Andre formål"/>
    <x v="1"/>
    <n v="72"/>
    <x v="2"/>
    <x v="2"/>
  </r>
  <r>
    <x v="36"/>
    <x v="3"/>
    <x v="33"/>
    <s v="Bolig- og fritidsbebyggelse"/>
    <x v="0"/>
    <n v="7"/>
    <x v="0"/>
    <x v="0"/>
  </r>
  <r>
    <x v="36"/>
    <x v="3"/>
    <x v="33"/>
    <s v="Skogplanting"/>
    <x v="0"/>
    <n v="6"/>
    <x v="4"/>
    <x v="3"/>
  </r>
  <r>
    <x v="36"/>
    <x v="3"/>
    <x v="35"/>
    <s v="Andre formål"/>
    <x v="0"/>
    <n v="2.1"/>
    <x v="2"/>
    <x v="2"/>
  </r>
  <r>
    <x v="36"/>
    <x v="3"/>
    <x v="36"/>
    <s v="Skogplanting"/>
    <x v="0"/>
    <n v="2"/>
    <x v="4"/>
    <x v="3"/>
  </r>
  <r>
    <x v="36"/>
    <x v="3"/>
    <x v="37"/>
    <s v="Kirker, skoler, helseinstitusjon og humanitære formål, idrettsplasser"/>
    <x v="0"/>
    <n v="60"/>
    <x v="3"/>
    <x v="0"/>
  </r>
  <r>
    <x v="36"/>
    <x v="3"/>
    <x v="37"/>
    <s v="Offentlig trafikkområde"/>
    <x v="0"/>
    <n v="2.5"/>
    <x v="1"/>
    <x v="1"/>
  </r>
  <r>
    <x v="36"/>
    <x v="3"/>
    <x v="37"/>
    <s v="Skogplanting"/>
    <x v="0"/>
    <n v="10"/>
    <x v="4"/>
    <x v="3"/>
  </r>
  <r>
    <x v="36"/>
    <x v="3"/>
    <x v="37"/>
    <s v="Skogplanting"/>
    <x v="1"/>
    <n v="10"/>
    <x v="4"/>
    <x v="3"/>
  </r>
  <r>
    <x v="36"/>
    <x v="3"/>
    <x v="38"/>
    <s v="Bolig- og fritidsbebyggelse"/>
    <x v="0"/>
    <n v="5"/>
    <x v="0"/>
    <x v="0"/>
  </r>
  <r>
    <x v="36"/>
    <x v="3"/>
    <x v="38"/>
    <s v="Bolig- og fritidsbebyggelse"/>
    <x v="1"/>
    <n v="5"/>
    <x v="0"/>
    <x v="0"/>
  </r>
  <r>
    <x v="36"/>
    <x v="3"/>
    <x v="39"/>
    <s v="Bolig- og fritidsbebyggelse"/>
    <x v="0"/>
    <n v="30"/>
    <x v="0"/>
    <x v="0"/>
  </r>
  <r>
    <x v="36"/>
    <x v="3"/>
    <x v="39"/>
    <s v="Andre formål"/>
    <x v="0"/>
    <n v="30"/>
    <x v="2"/>
    <x v="2"/>
  </r>
  <r>
    <x v="36"/>
    <x v="3"/>
    <x v="43"/>
    <s v="Andre formål"/>
    <x v="0"/>
    <n v="6"/>
    <x v="2"/>
    <x v="2"/>
  </r>
  <r>
    <x v="36"/>
    <x v="3"/>
    <x v="43"/>
    <s v="Skogplanting"/>
    <x v="0"/>
    <n v="9"/>
    <x v="4"/>
    <x v="3"/>
  </r>
  <r>
    <x v="36"/>
    <x v="4"/>
    <x v="57"/>
    <s v="Ikke fordelt"/>
    <x v="0"/>
    <n v="5"/>
    <x v="2"/>
    <x v="2"/>
  </r>
  <r>
    <x v="36"/>
    <x v="4"/>
    <x v="48"/>
    <s v="Ikke fordelt"/>
    <x v="0"/>
    <n v="8"/>
    <x v="2"/>
    <x v="2"/>
  </r>
  <r>
    <x v="36"/>
    <x v="4"/>
    <x v="48"/>
    <s v="Ikke fordelt"/>
    <x v="1"/>
    <n v="1"/>
    <x v="2"/>
    <x v="2"/>
  </r>
  <r>
    <x v="36"/>
    <x v="5"/>
    <x v="62"/>
    <s v="Golfbane mm"/>
    <x v="0"/>
    <n v="1"/>
    <x v="5"/>
    <x v="3"/>
  </r>
  <r>
    <x v="36"/>
    <x v="5"/>
    <x v="62"/>
    <s v="Andre bygg, byggområder"/>
    <x v="0"/>
    <n v="1"/>
    <x v="3"/>
    <x v="0"/>
  </r>
  <r>
    <x v="36"/>
    <x v="5"/>
    <x v="62"/>
    <s v="Andre bygg, byggområder"/>
    <x v="1"/>
    <n v="5"/>
    <x v="3"/>
    <x v="0"/>
  </r>
  <r>
    <x v="36"/>
    <x v="5"/>
    <x v="72"/>
    <s v="Bolig- og fritidsbebyggelse"/>
    <x v="0"/>
    <n v="1"/>
    <x v="0"/>
    <x v="0"/>
  </r>
  <r>
    <x v="36"/>
    <x v="5"/>
    <x v="72"/>
    <s v="Andre bygg, byggområder"/>
    <x v="0"/>
    <n v="187"/>
    <x v="3"/>
    <x v="0"/>
  </r>
  <r>
    <x v="36"/>
    <x v="5"/>
    <x v="63"/>
    <s v="Bolig- og fritidsbebyggelse"/>
    <x v="0"/>
    <n v="20"/>
    <x v="0"/>
    <x v="0"/>
  </r>
  <r>
    <x v="36"/>
    <x v="5"/>
    <x v="63"/>
    <s v="Golfbane mm"/>
    <x v="0"/>
    <n v="6"/>
    <x v="5"/>
    <x v="3"/>
  </r>
  <r>
    <x v="36"/>
    <x v="5"/>
    <x v="63"/>
    <s v="Andre bygg, byggområder"/>
    <x v="0"/>
    <n v="16"/>
    <x v="3"/>
    <x v="0"/>
  </r>
  <r>
    <x v="36"/>
    <x v="5"/>
    <x v="63"/>
    <s v="Offentlig trafikkområde"/>
    <x v="0"/>
    <n v="3"/>
    <x v="1"/>
    <x v="1"/>
  </r>
  <r>
    <x v="36"/>
    <x v="5"/>
    <x v="63"/>
    <s v="Bolig- og fritidsbebyggelse"/>
    <x v="1"/>
    <n v="12"/>
    <x v="0"/>
    <x v="0"/>
  </r>
  <r>
    <x v="36"/>
    <x v="5"/>
    <x v="63"/>
    <s v="Golfbane mm"/>
    <x v="1"/>
    <n v="2"/>
    <x v="5"/>
    <x v="3"/>
  </r>
  <r>
    <x v="36"/>
    <x v="5"/>
    <x v="63"/>
    <s v="Offentlig trafikkområde"/>
    <x v="1"/>
    <n v="2"/>
    <x v="1"/>
    <x v="1"/>
  </r>
  <r>
    <x v="36"/>
    <x v="5"/>
    <x v="64"/>
    <s v="Bolig- og fritidsbebyggelse"/>
    <x v="0"/>
    <n v="2.5"/>
    <x v="0"/>
    <x v="0"/>
  </r>
  <r>
    <x v="36"/>
    <x v="5"/>
    <x v="64"/>
    <s v="Skogplanting"/>
    <x v="0"/>
    <n v="0.5"/>
    <x v="4"/>
    <x v="3"/>
  </r>
  <r>
    <x v="36"/>
    <x v="5"/>
    <x v="64"/>
    <s v="Bolig- og fritidsbebyggelse"/>
    <x v="1"/>
    <n v="2"/>
    <x v="0"/>
    <x v="0"/>
  </r>
  <r>
    <x v="36"/>
    <x v="5"/>
    <x v="65"/>
    <s v="Bolig- og fritidsbebyggelse"/>
    <x v="0"/>
    <n v="5"/>
    <x v="0"/>
    <x v="0"/>
  </r>
  <r>
    <x v="36"/>
    <x v="5"/>
    <x v="65"/>
    <s v="Golfbane mm"/>
    <x v="0"/>
    <n v="2"/>
    <x v="5"/>
    <x v="3"/>
  </r>
  <r>
    <x v="36"/>
    <x v="5"/>
    <x v="65"/>
    <s v="Offentlig trafikkområde"/>
    <x v="0"/>
    <n v="142"/>
    <x v="1"/>
    <x v="1"/>
  </r>
  <r>
    <x v="36"/>
    <x v="5"/>
    <x v="65"/>
    <s v="Skogplanting"/>
    <x v="0"/>
    <n v="19"/>
    <x v="4"/>
    <x v="3"/>
  </r>
  <r>
    <x v="36"/>
    <x v="5"/>
    <x v="66"/>
    <s v="Bolig- og fritidsbebyggelse"/>
    <x v="0"/>
    <n v="1"/>
    <x v="0"/>
    <x v="0"/>
  </r>
  <r>
    <x v="36"/>
    <x v="5"/>
    <x v="68"/>
    <s v="Bolig- og fritidsbebyggelse"/>
    <x v="0"/>
    <n v="1"/>
    <x v="0"/>
    <x v="0"/>
  </r>
  <r>
    <x v="36"/>
    <x v="5"/>
    <x v="68"/>
    <s v="Golfbane mm"/>
    <x v="0"/>
    <n v="438.5"/>
    <x v="5"/>
    <x v="3"/>
  </r>
  <r>
    <x v="36"/>
    <x v="5"/>
    <x v="68"/>
    <s v="Andre bygg, byggområder"/>
    <x v="0"/>
    <n v="16"/>
    <x v="3"/>
    <x v="0"/>
  </r>
  <r>
    <x v="36"/>
    <x v="5"/>
    <x v="68"/>
    <s v="Offentlig trafikkområde"/>
    <x v="0"/>
    <n v="1"/>
    <x v="1"/>
    <x v="1"/>
  </r>
  <r>
    <x v="36"/>
    <x v="5"/>
    <x v="68"/>
    <s v="Skogplanting"/>
    <x v="0"/>
    <n v="1"/>
    <x v="4"/>
    <x v="3"/>
  </r>
  <r>
    <x v="36"/>
    <x v="5"/>
    <x v="73"/>
    <s v="Bolig- og fritidsbebyggelse"/>
    <x v="0"/>
    <n v="4"/>
    <x v="0"/>
    <x v="0"/>
  </r>
  <r>
    <x v="36"/>
    <x v="5"/>
    <x v="73"/>
    <s v="Andre bygg, byggområder"/>
    <x v="0"/>
    <n v="1"/>
    <x v="3"/>
    <x v="0"/>
  </r>
  <r>
    <x v="36"/>
    <x v="5"/>
    <x v="73"/>
    <s v="Offentlig trafikkområde"/>
    <x v="0"/>
    <n v="2"/>
    <x v="1"/>
    <x v="1"/>
  </r>
  <r>
    <x v="36"/>
    <x v="5"/>
    <x v="69"/>
    <s v="Bolig- og fritidsbebyggelse"/>
    <x v="0"/>
    <n v="7"/>
    <x v="0"/>
    <x v="0"/>
  </r>
  <r>
    <x v="36"/>
    <x v="5"/>
    <x v="69"/>
    <s v="Andre bygg, byggområder"/>
    <x v="0"/>
    <n v="1"/>
    <x v="3"/>
    <x v="0"/>
  </r>
  <r>
    <x v="36"/>
    <x v="5"/>
    <x v="74"/>
    <s v="Golfbane mm"/>
    <x v="0"/>
    <n v="394"/>
    <x v="5"/>
    <x v="3"/>
  </r>
  <r>
    <x v="36"/>
    <x v="5"/>
    <x v="70"/>
    <s v="Bolig- og fritidsbebyggelse"/>
    <x v="0"/>
    <n v="15"/>
    <x v="0"/>
    <x v="0"/>
  </r>
  <r>
    <x v="36"/>
    <x v="5"/>
    <x v="70"/>
    <s v="Bolig- og fritidsbebyggelse"/>
    <x v="1"/>
    <n v="21"/>
    <x v="0"/>
    <x v="0"/>
  </r>
  <r>
    <x v="36"/>
    <x v="5"/>
    <x v="71"/>
    <s v="Bolig- og fritidsbebyggelse"/>
    <x v="0"/>
    <n v="13"/>
    <x v="0"/>
    <x v="0"/>
  </r>
  <r>
    <x v="36"/>
    <x v="5"/>
    <x v="71"/>
    <s v="Bolig- og fritidsbebyggelse"/>
    <x v="1"/>
    <n v="3"/>
    <x v="0"/>
    <x v="0"/>
  </r>
  <r>
    <x v="36"/>
    <x v="2"/>
    <x v="75"/>
    <s v="Ikke fordelt"/>
    <x v="2"/>
    <n v="24"/>
    <x v="2"/>
    <x v="2"/>
  </r>
  <r>
    <x v="36"/>
    <x v="2"/>
    <x v="89"/>
    <s v="Ikke fordelt"/>
    <x v="2"/>
    <n v="8"/>
    <x v="2"/>
    <x v="2"/>
  </r>
  <r>
    <x v="36"/>
    <x v="2"/>
    <x v="76"/>
    <s v="Ikke fordelt"/>
    <x v="2"/>
    <n v="2"/>
    <x v="2"/>
    <x v="2"/>
  </r>
  <r>
    <x v="36"/>
    <x v="2"/>
    <x v="77"/>
    <s v="Ikke fordelt"/>
    <x v="2"/>
    <n v="191"/>
    <x v="2"/>
    <x v="2"/>
  </r>
  <r>
    <x v="36"/>
    <x v="2"/>
    <x v="78"/>
    <s v="Ikke fordelt"/>
    <x v="2"/>
    <n v="4"/>
    <x v="2"/>
    <x v="2"/>
  </r>
  <r>
    <x v="36"/>
    <x v="2"/>
    <x v="90"/>
    <s v="Ikke fordelt"/>
    <x v="2"/>
    <n v="12"/>
    <x v="2"/>
    <x v="2"/>
  </r>
  <r>
    <x v="36"/>
    <x v="2"/>
    <x v="93"/>
    <s v="Ikke fordelt"/>
    <x v="2"/>
    <n v="7"/>
    <x v="2"/>
    <x v="2"/>
  </r>
  <r>
    <x v="36"/>
    <x v="2"/>
    <x v="80"/>
    <s v="Ikke fordelt"/>
    <x v="2"/>
    <n v="50"/>
    <x v="2"/>
    <x v="2"/>
  </r>
  <r>
    <x v="36"/>
    <x v="2"/>
    <x v="92"/>
    <s v="Ikke fordelt"/>
    <x v="2"/>
    <n v="29"/>
    <x v="2"/>
    <x v="2"/>
  </r>
  <r>
    <x v="36"/>
    <x v="2"/>
    <x v="81"/>
    <s v="Ikke fordelt"/>
    <x v="2"/>
    <n v="342"/>
    <x v="2"/>
    <x v="2"/>
  </r>
  <r>
    <x v="36"/>
    <x v="2"/>
    <x v="82"/>
    <s v="Ikke fordelt"/>
    <x v="2"/>
    <n v="64"/>
    <x v="2"/>
    <x v="2"/>
  </r>
  <r>
    <x v="36"/>
    <x v="2"/>
    <x v="94"/>
    <s v="Ikke fordelt"/>
    <x v="2"/>
    <n v="12"/>
    <x v="2"/>
    <x v="2"/>
  </r>
  <r>
    <x v="36"/>
    <x v="2"/>
    <x v="91"/>
    <s v="Ikke fordelt"/>
    <x v="2"/>
    <n v="3"/>
    <x v="2"/>
    <x v="2"/>
  </r>
  <r>
    <x v="36"/>
    <x v="2"/>
    <x v="83"/>
    <s v="Ikke fordelt"/>
    <x v="2"/>
    <n v="20"/>
    <x v="2"/>
    <x v="2"/>
  </r>
  <r>
    <x v="36"/>
    <x v="2"/>
    <x v="84"/>
    <s v="Ikke fordelt"/>
    <x v="2"/>
    <n v="177"/>
    <x v="2"/>
    <x v="2"/>
  </r>
  <r>
    <x v="36"/>
    <x v="2"/>
    <x v="86"/>
    <s v="Ikke fordelt"/>
    <x v="2"/>
    <n v="7"/>
    <x v="2"/>
    <x v="2"/>
  </r>
  <r>
    <x v="37"/>
    <x v="0"/>
    <x v="0"/>
    <s v="Boligbebyggelse"/>
    <x v="0"/>
    <n v="1"/>
    <x v="0"/>
    <x v="0"/>
  </r>
  <r>
    <x v="37"/>
    <x v="0"/>
    <x v="0"/>
    <s v="Ikke fordelt"/>
    <x v="0"/>
    <n v="50"/>
    <x v="2"/>
    <x v="2"/>
  </r>
  <r>
    <x v="37"/>
    <x v="0"/>
    <x v="0"/>
    <s v="Andre formål"/>
    <x v="0"/>
    <n v="15"/>
    <x v="2"/>
    <x v="2"/>
  </r>
  <r>
    <x v="37"/>
    <x v="0"/>
    <x v="0"/>
    <s v="Andre formål"/>
    <x v="1"/>
    <n v="20"/>
    <x v="2"/>
    <x v="2"/>
  </r>
  <r>
    <x v="37"/>
    <x v="0"/>
    <x v="1"/>
    <s v="Ikke fordelt"/>
    <x v="0"/>
    <n v="37"/>
    <x v="2"/>
    <x v="2"/>
  </r>
  <r>
    <x v="37"/>
    <x v="0"/>
    <x v="1"/>
    <s v="Andre formål"/>
    <x v="0"/>
    <n v="1"/>
    <x v="2"/>
    <x v="2"/>
  </r>
  <r>
    <x v="37"/>
    <x v="0"/>
    <x v="1"/>
    <s v="Andre formål"/>
    <x v="1"/>
    <n v="7"/>
    <x v="2"/>
    <x v="2"/>
  </r>
  <r>
    <x v="37"/>
    <x v="0"/>
    <x v="6"/>
    <s v="Andre formål"/>
    <x v="0"/>
    <n v="188"/>
    <x v="2"/>
    <x v="2"/>
  </r>
  <r>
    <x v="37"/>
    <x v="0"/>
    <x v="6"/>
    <s v="Ikke fordelt"/>
    <x v="0"/>
    <n v="181"/>
    <x v="2"/>
    <x v="2"/>
  </r>
  <r>
    <x v="37"/>
    <x v="0"/>
    <x v="7"/>
    <s v="Ikke fordelt"/>
    <x v="0"/>
    <n v="132"/>
    <x v="2"/>
    <x v="2"/>
  </r>
  <r>
    <x v="37"/>
    <x v="0"/>
    <x v="7"/>
    <s v="Andre formål"/>
    <x v="0"/>
    <n v="8"/>
    <x v="2"/>
    <x v="2"/>
  </r>
  <r>
    <x v="37"/>
    <x v="0"/>
    <x v="8"/>
    <s v="Andre formål"/>
    <x v="0"/>
    <n v="12"/>
    <x v="2"/>
    <x v="2"/>
  </r>
  <r>
    <x v="37"/>
    <x v="0"/>
    <x v="9"/>
    <s v="Boligbebyggelse"/>
    <x v="1"/>
    <n v="2"/>
    <x v="0"/>
    <x v="0"/>
  </r>
  <r>
    <x v="37"/>
    <x v="0"/>
    <x v="10"/>
    <s v="Ikke fordelt"/>
    <x v="0"/>
    <n v="7"/>
    <x v="2"/>
    <x v="2"/>
  </r>
  <r>
    <x v="37"/>
    <x v="0"/>
    <x v="10"/>
    <s v="Skole/kirke/humanitære"/>
    <x v="0"/>
    <n v="25"/>
    <x v="3"/>
    <x v="0"/>
  </r>
  <r>
    <x v="37"/>
    <x v="0"/>
    <x v="11"/>
    <s v="Ikke fordelt"/>
    <x v="0"/>
    <n v="10"/>
    <x v="2"/>
    <x v="2"/>
  </r>
  <r>
    <x v="37"/>
    <x v="0"/>
    <x v="12"/>
    <s v="Ikke fordelt"/>
    <x v="0"/>
    <n v="21"/>
    <x v="2"/>
    <x v="2"/>
  </r>
  <r>
    <x v="37"/>
    <x v="0"/>
    <x v="12"/>
    <s v="Andre formål"/>
    <x v="0"/>
    <n v="7"/>
    <x v="2"/>
    <x v="2"/>
  </r>
  <r>
    <x v="37"/>
    <x v="0"/>
    <x v="12"/>
    <s v="Andre formål"/>
    <x v="1"/>
    <n v="2"/>
    <x v="2"/>
    <x v="2"/>
  </r>
  <r>
    <x v="37"/>
    <x v="0"/>
    <x v="12"/>
    <s v="Veger"/>
    <x v="1"/>
    <n v="4"/>
    <x v="1"/>
    <x v="1"/>
  </r>
  <r>
    <x v="37"/>
    <x v="0"/>
    <x v="13"/>
    <s v="Ikke fordelt"/>
    <x v="0"/>
    <n v="3"/>
    <x v="2"/>
    <x v="2"/>
  </r>
  <r>
    <x v="37"/>
    <x v="0"/>
    <x v="14"/>
    <s v="Boligbebyggelse"/>
    <x v="0"/>
    <n v="2"/>
    <x v="0"/>
    <x v="0"/>
  </r>
  <r>
    <x v="37"/>
    <x v="0"/>
    <x v="14"/>
    <s v="Ikke fordelt"/>
    <x v="0"/>
    <n v="41"/>
    <x v="2"/>
    <x v="2"/>
  </r>
  <r>
    <x v="37"/>
    <x v="0"/>
    <x v="14"/>
    <s v="Andre formål"/>
    <x v="0"/>
    <n v="2"/>
    <x v="2"/>
    <x v="2"/>
  </r>
  <r>
    <x v="37"/>
    <x v="0"/>
    <x v="14"/>
    <s v="Boligbebyggelse"/>
    <x v="1"/>
    <n v="3"/>
    <x v="0"/>
    <x v="0"/>
  </r>
  <r>
    <x v="37"/>
    <x v="0"/>
    <x v="14"/>
    <s v="Andre formål"/>
    <x v="1"/>
    <n v="2"/>
    <x v="2"/>
    <x v="2"/>
  </r>
  <r>
    <x v="37"/>
    <x v="0"/>
    <x v="16"/>
    <s v="Boligbebyggelse"/>
    <x v="0"/>
    <n v="1"/>
    <x v="0"/>
    <x v="0"/>
  </r>
  <r>
    <x v="37"/>
    <x v="0"/>
    <x v="16"/>
    <s v="Ikke fordelt"/>
    <x v="0"/>
    <n v="227"/>
    <x v="2"/>
    <x v="2"/>
  </r>
  <r>
    <x v="37"/>
    <x v="0"/>
    <x v="16"/>
    <s v="Andre formål"/>
    <x v="0"/>
    <n v="1"/>
    <x v="2"/>
    <x v="2"/>
  </r>
  <r>
    <x v="37"/>
    <x v="0"/>
    <x v="16"/>
    <s v="Andre formål"/>
    <x v="1"/>
    <n v="2"/>
    <x v="2"/>
    <x v="2"/>
  </r>
  <r>
    <x v="37"/>
    <x v="0"/>
    <x v="17"/>
    <s v="Boligbebyggelse"/>
    <x v="0"/>
    <n v="5"/>
    <x v="0"/>
    <x v="0"/>
  </r>
  <r>
    <x v="37"/>
    <x v="0"/>
    <x v="17"/>
    <s v="Boligbebyggelse"/>
    <x v="1"/>
    <n v="5"/>
    <x v="0"/>
    <x v="0"/>
  </r>
  <r>
    <x v="37"/>
    <x v="0"/>
    <x v="18"/>
    <s v="Andre formål"/>
    <x v="0"/>
    <n v="2"/>
    <x v="2"/>
    <x v="2"/>
  </r>
  <r>
    <x v="37"/>
    <x v="0"/>
    <x v="18"/>
    <s v="Andre formål"/>
    <x v="1"/>
    <n v="1"/>
    <x v="2"/>
    <x v="2"/>
  </r>
  <r>
    <x v="37"/>
    <x v="0"/>
    <x v="19"/>
    <s v="Boligbebyggelse"/>
    <x v="0"/>
    <n v="7"/>
    <x v="0"/>
    <x v="0"/>
  </r>
  <r>
    <x v="37"/>
    <x v="0"/>
    <x v="19"/>
    <s v="Ikke fordelt"/>
    <x v="0"/>
    <n v="28"/>
    <x v="2"/>
    <x v="2"/>
  </r>
  <r>
    <x v="37"/>
    <x v="0"/>
    <x v="19"/>
    <s v="Andre formål"/>
    <x v="0"/>
    <n v="1"/>
    <x v="2"/>
    <x v="2"/>
  </r>
  <r>
    <x v="37"/>
    <x v="0"/>
    <x v="19"/>
    <s v="Skole/kirke/humanitære"/>
    <x v="0"/>
    <n v="14"/>
    <x v="3"/>
    <x v="0"/>
  </r>
  <r>
    <x v="37"/>
    <x v="0"/>
    <x v="19"/>
    <s v="Boligbebyggelse"/>
    <x v="1"/>
    <n v="6"/>
    <x v="0"/>
    <x v="0"/>
  </r>
  <r>
    <x v="37"/>
    <x v="0"/>
    <x v="19"/>
    <s v="Andre formål"/>
    <x v="1"/>
    <n v="4"/>
    <x v="2"/>
    <x v="2"/>
  </r>
  <r>
    <x v="37"/>
    <x v="0"/>
    <x v="19"/>
    <s v="Skole/kirke/humanitære"/>
    <x v="1"/>
    <n v="14"/>
    <x v="3"/>
    <x v="0"/>
  </r>
  <r>
    <x v="37"/>
    <x v="0"/>
    <x v="20"/>
    <s v="Boligbebyggelse"/>
    <x v="0"/>
    <n v="5"/>
    <x v="0"/>
    <x v="0"/>
  </r>
  <r>
    <x v="37"/>
    <x v="0"/>
    <x v="20"/>
    <s v="Ikke fordelt"/>
    <x v="0"/>
    <n v="36"/>
    <x v="2"/>
    <x v="2"/>
  </r>
  <r>
    <x v="37"/>
    <x v="0"/>
    <x v="20"/>
    <s v="Andre formål"/>
    <x v="0"/>
    <n v="1"/>
    <x v="2"/>
    <x v="2"/>
  </r>
  <r>
    <x v="37"/>
    <x v="0"/>
    <x v="20"/>
    <s v="Boligbebyggelse"/>
    <x v="1"/>
    <n v="2"/>
    <x v="0"/>
    <x v="0"/>
  </r>
  <r>
    <x v="37"/>
    <x v="0"/>
    <x v="21"/>
    <s v="Boligbebyggelse"/>
    <x v="0"/>
    <n v="2"/>
    <x v="0"/>
    <x v="0"/>
  </r>
  <r>
    <x v="37"/>
    <x v="0"/>
    <x v="21"/>
    <s v="Andre formål"/>
    <x v="0"/>
    <n v="1"/>
    <x v="2"/>
    <x v="2"/>
  </r>
  <r>
    <x v="37"/>
    <x v="0"/>
    <x v="21"/>
    <s v="Boligbebyggelse"/>
    <x v="1"/>
    <n v="4"/>
    <x v="0"/>
    <x v="0"/>
  </r>
  <r>
    <x v="37"/>
    <x v="0"/>
    <x v="21"/>
    <s v="Andre formål"/>
    <x v="1"/>
    <n v="4"/>
    <x v="2"/>
    <x v="2"/>
  </r>
  <r>
    <x v="37"/>
    <x v="3"/>
    <x v="24"/>
    <s v="Andre formål"/>
    <x v="0"/>
    <n v="36"/>
    <x v="2"/>
    <x v="2"/>
  </r>
  <r>
    <x v="37"/>
    <x v="3"/>
    <x v="24"/>
    <s v="Andre formål"/>
    <x v="1"/>
    <n v="36"/>
    <x v="2"/>
    <x v="2"/>
  </r>
  <r>
    <x v="37"/>
    <x v="3"/>
    <x v="25"/>
    <s v="Bolig- og fritidsbebyggelse"/>
    <x v="0"/>
    <n v="6"/>
    <x v="0"/>
    <x v="0"/>
  </r>
  <r>
    <x v="37"/>
    <x v="3"/>
    <x v="25"/>
    <s v="Industribygg, forretningsbygg og lignende"/>
    <x v="1"/>
    <n v="140"/>
    <x v="3"/>
    <x v="0"/>
  </r>
  <r>
    <x v="37"/>
    <x v="3"/>
    <x v="26"/>
    <s v="Bolig- og fritidsbebyggelse"/>
    <x v="0"/>
    <n v="5"/>
    <x v="0"/>
    <x v="0"/>
  </r>
  <r>
    <x v="37"/>
    <x v="3"/>
    <x v="26"/>
    <s v="Andre formål"/>
    <x v="0"/>
    <n v="15.8"/>
    <x v="2"/>
    <x v="2"/>
  </r>
  <r>
    <x v="37"/>
    <x v="3"/>
    <x v="26"/>
    <s v="Offentlig trafikkområde"/>
    <x v="0"/>
    <n v="1"/>
    <x v="1"/>
    <x v="1"/>
  </r>
  <r>
    <x v="37"/>
    <x v="3"/>
    <x v="27"/>
    <s v="Bolig- og fritidsbebyggelse"/>
    <x v="0"/>
    <n v="5"/>
    <x v="0"/>
    <x v="0"/>
  </r>
  <r>
    <x v="37"/>
    <x v="3"/>
    <x v="27"/>
    <s v="Andre formål"/>
    <x v="1"/>
    <n v="1"/>
    <x v="2"/>
    <x v="2"/>
  </r>
  <r>
    <x v="37"/>
    <x v="3"/>
    <x v="28"/>
    <s v="Ikke fordelt PBL"/>
    <x v="0"/>
    <n v="15"/>
    <x v="2"/>
    <x v="2"/>
  </r>
  <r>
    <x v="37"/>
    <x v="3"/>
    <x v="28"/>
    <s v="Kirker, skoler, helseinstitusjon og humanitære formål, idrettsplasser"/>
    <x v="0"/>
    <n v="30"/>
    <x v="3"/>
    <x v="0"/>
  </r>
  <r>
    <x v="37"/>
    <x v="3"/>
    <x v="29"/>
    <s v="Andre formål"/>
    <x v="0"/>
    <n v="2"/>
    <x v="2"/>
    <x v="2"/>
  </r>
  <r>
    <x v="37"/>
    <x v="3"/>
    <x v="30"/>
    <s v="Andre formål"/>
    <x v="0"/>
    <n v="1"/>
    <x v="2"/>
    <x v="2"/>
  </r>
  <r>
    <x v="37"/>
    <x v="3"/>
    <x v="30"/>
    <s v="Offentlig trafikkområde"/>
    <x v="0"/>
    <n v="1"/>
    <x v="1"/>
    <x v="1"/>
  </r>
  <r>
    <x v="37"/>
    <x v="3"/>
    <x v="30"/>
    <s v="Andre formål"/>
    <x v="1"/>
    <n v="3"/>
    <x v="2"/>
    <x v="2"/>
  </r>
  <r>
    <x v="37"/>
    <x v="3"/>
    <x v="31"/>
    <s v="Andre formål"/>
    <x v="0"/>
    <n v="1"/>
    <x v="2"/>
    <x v="2"/>
  </r>
  <r>
    <x v="37"/>
    <x v="3"/>
    <x v="44"/>
    <s v="Skogplanting"/>
    <x v="0"/>
    <n v="26"/>
    <x v="4"/>
    <x v="3"/>
  </r>
  <r>
    <x v="37"/>
    <x v="3"/>
    <x v="44"/>
    <s v="Bolig- og fritidsbebyggelse"/>
    <x v="1"/>
    <n v="1.5"/>
    <x v="0"/>
    <x v="0"/>
  </r>
  <r>
    <x v="37"/>
    <x v="3"/>
    <x v="44"/>
    <s v="Andre formål"/>
    <x v="1"/>
    <n v="24"/>
    <x v="2"/>
    <x v="2"/>
  </r>
  <r>
    <x v="37"/>
    <x v="3"/>
    <x v="44"/>
    <s v="Ikke fordelt PBL"/>
    <x v="1"/>
    <n v="16"/>
    <x v="2"/>
    <x v="2"/>
  </r>
  <r>
    <x v="37"/>
    <x v="3"/>
    <x v="44"/>
    <s v="Industribygg, forretningsbygg og lignende"/>
    <x v="1"/>
    <n v="1"/>
    <x v="3"/>
    <x v="0"/>
  </r>
  <r>
    <x v="37"/>
    <x v="3"/>
    <x v="32"/>
    <s v="Bolig- og fritidsbebyggelse"/>
    <x v="0"/>
    <n v="3"/>
    <x v="0"/>
    <x v="0"/>
  </r>
  <r>
    <x v="37"/>
    <x v="3"/>
    <x v="32"/>
    <s v="Ikke fordelt PBL"/>
    <x v="0"/>
    <n v="4"/>
    <x v="2"/>
    <x v="2"/>
  </r>
  <r>
    <x v="37"/>
    <x v="3"/>
    <x v="32"/>
    <s v="Andre formål"/>
    <x v="0"/>
    <n v="1"/>
    <x v="2"/>
    <x v="2"/>
  </r>
  <r>
    <x v="37"/>
    <x v="3"/>
    <x v="32"/>
    <s v="Kirker, skoler, helseinstitusjon og humanitære formål, idrettsplasser"/>
    <x v="0"/>
    <n v="1"/>
    <x v="3"/>
    <x v="0"/>
  </r>
  <r>
    <x v="37"/>
    <x v="3"/>
    <x v="32"/>
    <s v="Bolig- og fritidsbebyggelse"/>
    <x v="1"/>
    <n v="10"/>
    <x v="0"/>
    <x v="0"/>
  </r>
  <r>
    <x v="37"/>
    <x v="3"/>
    <x v="32"/>
    <s v="Ikke fordelt PBL"/>
    <x v="1"/>
    <n v="33"/>
    <x v="2"/>
    <x v="2"/>
  </r>
  <r>
    <x v="37"/>
    <x v="3"/>
    <x v="32"/>
    <s v="Andre formål"/>
    <x v="1"/>
    <n v="13"/>
    <x v="2"/>
    <x v="2"/>
  </r>
  <r>
    <x v="37"/>
    <x v="3"/>
    <x v="32"/>
    <s v="Industribygg, forretningsbygg og lignende"/>
    <x v="1"/>
    <n v="24"/>
    <x v="3"/>
    <x v="0"/>
  </r>
  <r>
    <x v="37"/>
    <x v="3"/>
    <x v="32"/>
    <s v="Kirker, skoler, helseinstitusjon og humanitære formål, idrettsplasser"/>
    <x v="1"/>
    <n v="16"/>
    <x v="3"/>
    <x v="0"/>
  </r>
  <r>
    <x v="37"/>
    <x v="3"/>
    <x v="32"/>
    <s v="Offentlig trafikkområde"/>
    <x v="1"/>
    <n v="4"/>
    <x v="1"/>
    <x v="1"/>
  </r>
  <r>
    <x v="37"/>
    <x v="3"/>
    <x v="33"/>
    <s v="Skogplanting"/>
    <x v="0"/>
    <n v="31"/>
    <x v="4"/>
    <x v="3"/>
  </r>
  <r>
    <x v="37"/>
    <x v="3"/>
    <x v="34"/>
    <s v="Skogplanting"/>
    <x v="0"/>
    <n v="7"/>
    <x v="4"/>
    <x v="3"/>
  </r>
  <r>
    <x v="37"/>
    <x v="3"/>
    <x v="35"/>
    <s v="Bolig- og fritidsbebyggelse"/>
    <x v="0"/>
    <n v="16.7"/>
    <x v="0"/>
    <x v="0"/>
  </r>
  <r>
    <x v="37"/>
    <x v="3"/>
    <x v="35"/>
    <s v="Andre formål"/>
    <x v="0"/>
    <n v="2.5"/>
    <x v="2"/>
    <x v="2"/>
  </r>
  <r>
    <x v="37"/>
    <x v="3"/>
    <x v="35"/>
    <s v="Skogplanting"/>
    <x v="0"/>
    <n v="18.5"/>
    <x v="4"/>
    <x v="3"/>
  </r>
  <r>
    <x v="37"/>
    <x v="3"/>
    <x v="36"/>
    <s v="Bolig- og fritidsbebyggelse"/>
    <x v="0"/>
    <n v="120"/>
    <x v="0"/>
    <x v="0"/>
  </r>
  <r>
    <x v="37"/>
    <x v="3"/>
    <x v="36"/>
    <s v="Ikke fordelt PBL"/>
    <x v="0"/>
    <n v="4"/>
    <x v="2"/>
    <x v="2"/>
  </r>
  <r>
    <x v="37"/>
    <x v="3"/>
    <x v="36"/>
    <s v="Offentlig trafikkområde"/>
    <x v="0"/>
    <n v="13"/>
    <x v="1"/>
    <x v="1"/>
  </r>
  <r>
    <x v="37"/>
    <x v="3"/>
    <x v="36"/>
    <s v="Skogplanting"/>
    <x v="0"/>
    <n v="3"/>
    <x v="4"/>
    <x v="3"/>
  </r>
  <r>
    <x v="37"/>
    <x v="3"/>
    <x v="36"/>
    <s v="Bolig- og fritidsbebyggelse"/>
    <x v="1"/>
    <n v="10"/>
    <x v="0"/>
    <x v="0"/>
  </r>
  <r>
    <x v="37"/>
    <x v="3"/>
    <x v="37"/>
    <s v="Ikke fordelt PBL"/>
    <x v="0"/>
    <n v="20"/>
    <x v="2"/>
    <x v="2"/>
  </r>
  <r>
    <x v="37"/>
    <x v="3"/>
    <x v="37"/>
    <s v="Kirker, skoler, helseinstitusjon og humanitære formål, idrettsplasser"/>
    <x v="0"/>
    <n v="40"/>
    <x v="3"/>
    <x v="0"/>
  </r>
  <r>
    <x v="37"/>
    <x v="3"/>
    <x v="37"/>
    <s v="Skogplanting"/>
    <x v="0"/>
    <n v="30"/>
    <x v="4"/>
    <x v="3"/>
  </r>
  <r>
    <x v="37"/>
    <x v="3"/>
    <x v="38"/>
    <s v="Bolig- og fritidsbebyggelse"/>
    <x v="0"/>
    <n v="9"/>
    <x v="0"/>
    <x v="0"/>
  </r>
  <r>
    <x v="37"/>
    <x v="3"/>
    <x v="38"/>
    <s v="Andre formål"/>
    <x v="0"/>
    <n v="3"/>
    <x v="2"/>
    <x v="2"/>
  </r>
  <r>
    <x v="37"/>
    <x v="3"/>
    <x v="38"/>
    <s v="Bolig- og fritidsbebyggelse"/>
    <x v="1"/>
    <n v="4"/>
    <x v="0"/>
    <x v="0"/>
  </r>
  <r>
    <x v="37"/>
    <x v="3"/>
    <x v="40"/>
    <s v="Andre formål"/>
    <x v="0"/>
    <n v="100"/>
    <x v="2"/>
    <x v="2"/>
  </r>
  <r>
    <x v="37"/>
    <x v="3"/>
    <x v="40"/>
    <s v="Ikke fordelt PBL"/>
    <x v="0"/>
    <n v="50"/>
    <x v="2"/>
    <x v="2"/>
  </r>
  <r>
    <x v="37"/>
    <x v="3"/>
    <x v="40"/>
    <s v="Skogplanting"/>
    <x v="0"/>
    <n v="10"/>
    <x v="4"/>
    <x v="3"/>
  </r>
  <r>
    <x v="37"/>
    <x v="3"/>
    <x v="41"/>
    <s v="Bolig- og fritidsbebyggelse"/>
    <x v="0"/>
    <n v="13"/>
    <x v="0"/>
    <x v="0"/>
  </r>
  <r>
    <x v="37"/>
    <x v="3"/>
    <x v="42"/>
    <s v="Andre formål"/>
    <x v="0"/>
    <n v="9"/>
    <x v="2"/>
    <x v="2"/>
  </r>
  <r>
    <x v="37"/>
    <x v="3"/>
    <x v="43"/>
    <s v="Andre formål"/>
    <x v="0"/>
    <n v="3"/>
    <x v="2"/>
    <x v="2"/>
  </r>
  <r>
    <x v="37"/>
    <x v="3"/>
    <x v="43"/>
    <s v="Industribygg, forretningsbygg og lignende"/>
    <x v="0"/>
    <n v="1"/>
    <x v="3"/>
    <x v="0"/>
  </r>
  <r>
    <x v="37"/>
    <x v="3"/>
    <x v="43"/>
    <s v="Andre formål"/>
    <x v="1"/>
    <n v="3"/>
    <x v="2"/>
    <x v="2"/>
  </r>
  <r>
    <x v="37"/>
    <x v="4"/>
    <x v="45"/>
    <s v="Ikke fordelt"/>
    <x v="0"/>
    <n v="64"/>
    <x v="2"/>
    <x v="2"/>
  </r>
  <r>
    <x v="37"/>
    <x v="4"/>
    <x v="46"/>
    <s v="Ikke fordelt"/>
    <x v="0"/>
    <n v="10"/>
    <x v="2"/>
    <x v="2"/>
  </r>
  <r>
    <x v="37"/>
    <x v="4"/>
    <x v="47"/>
    <s v="Ikke fordelt"/>
    <x v="1"/>
    <n v="4"/>
    <x v="2"/>
    <x v="2"/>
  </r>
  <r>
    <x v="37"/>
    <x v="4"/>
    <x v="58"/>
    <s v="Ikke fordelt"/>
    <x v="0"/>
    <n v="45"/>
    <x v="2"/>
    <x v="2"/>
  </r>
  <r>
    <x v="37"/>
    <x v="4"/>
    <x v="58"/>
    <s v="Ikke fordelt"/>
    <x v="1"/>
    <n v="7"/>
    <x v="2"/>
    <x v="2"/>
  </r>
  <r>
    <x v="37"/>
    <x v="4"/>
    <x v="48"/>
    <s v="Ikke fordelt"/>
    <x v="1"/>
    <n v="3"/>
    <x v="2"/>
    <x v="2"/>
  </r>
  <r>
    <x v="37"/>
    <x v="4"/>
    <x v="53"/>
    <s v="Ikke fordelt"/>
    <x v="0"/>
    <n v="30"/>
    <x v="2"/>
    <x v="2"/>
  </r>
  <r>
    <x v="37"/>
    <x v="5"/>
    <x v="62"/>
    <s v="Bolig- og fritidsbebyggelse"/>
    <x v="0"/>
    <n v="5"/>
    <x v="0"/>
    <x v="0"/>
  </r>
  <r>
    <x v="37"/>
    <x v="5"/>
    <x v="62"/>
    <s v="Golfbane mm"/>
    <x v="0"/>
    <n v="146"/>
    <x v="5"/>
    <x v="3"/>
  </r>
  <r>
    <x v="37"/>
    <x v="5"/>
    <x v="62"/>
    <s v="Andre bygg, byggområder"/>
    <x v="0"/>
    <n v="3"/>
    <x v="3"/>
    <x v="0"/>
  </r>
  <r>
    <x v="37"/>
    <x v="5"/>
    <x v="62"/>
    <s v="Andre bygg, byggområder"/>
    <x v="1"/>
    <n v="1"/>
    <x v="3"/>
    <x v="0"/>
  </r>
  <r>
    <x v="37"/>
    <x v="5"/>
    <x v="72"/>
    <s v="Golfbane mm"/>
    <x v="0"/>
    <n v="468"/>
    <x v="5"/>
    <x v="3"/>
  </r>
  <r>
    <x v="37"/>
    <x v="5"/>
    <x v="72"/>
    <s v="Golfbane mm"/>
    <x v="1"/>
    <n v="20"/>
    <x v="5"/>
    <x v="3"/>
  </r>
  <r>
    <x v="37"/>
    <x v="5"/>
    <x v="63"/>
    <s v="Golfbane mm"/>
    <x v="0"/>
    <n v="8"/>
    <x v="5"/>
    <x v="3"/>
  </r>
  <r>
    <x v="37"/>
    <x v="5"/>
    <x v="63"/>
    <s v="Andre bygg, byggområder"/>
    <x v="0"/>
    <n v="25"/>
    <x v="3"/>
    <x v="0"/>
  </r>
  <r>
    <x v="37"/>
    <x v="5"/>
    <x v="63"/>
    <s v="Offentlig trafikkområde"/>
    <x v="0"/>
    <n v="4"/>
    <x v="1"/>
    <x v="1"/>
  </r>
  <r>
    <x v="37"/>
    <x v="5"/>
    <x v="63"/>
    <s v="Andre bygg, byggområder"/>
    <x v="1"/>
    <n v="4"/>
    <x v="3"/>
    <x v="0"/>
  </r>
  <r>
    <x v="37"/>
    <x v="5"/>
    <x v="64"/>
    <s v="Offentlig trafikkområde"/>
    <x v="0"/>
    <n v="39"/>
    <x v="1"/>
    <x v="1"/>
  </r>
  <r>
    <x v="37"/>
    <x v="5"/>
    <x v="64"/>
    <s v="Offentlig trafikkområde"/>
    <x v="1"/>
    <n v="95"/>
    <x v="1"/>
    <x v="1"/>
  </r>
  <r>
    <x v="37"/>
    <x v="5"/>
    <x v="65"/>
    <s v="Andre bygg, byggområder"/>
    <x v="0"/>
    <n v="38"/>
    <x v="3"/>
    <x v="0"/>
  </r>
  <r>
    <x v="37"/>
    <x v="5"/>
    <x v="65"/>
    <s v="Offentlig trafikkområde"/>
    <x v="0"/>
    <n v="510"/>
    <x v="1"/>
    <x v="1"/>
  </r>
  <r>
    <x v="37"/>
    <x v="5"/>
    <x v="67"/>
    <s v="Bolig- og fritidsbebyggelse"/>
    <x v="0"/>
    <n v="7"/>
    <x v="0"/>
    <x v="0"/>
  </r>
  <r>
    <x v="37"/>
    <x v="5"/>
    <x v="68"/>
    <s v="Bolig- og fritidsbebyggelse"/>
    <x v="0"/>
    <n v="1"/>
    <x v="0"/>
    <x v="0"/>
  </r>
  <r>
    <x v="37"/>
    <x v="5"/>
    <x v="73"/>
    <s v="Bolig- og fritidsbebyggelse"/>
    <x v="0"/>
    <n v="3"/>
    <x v="0"/>
    <x v="0"/>
  </r>
  <r>
    <x v="37"/>
    <x v="5"/>
    <x v="74"/>
    <s v="Andre bygg, byggområder"/>
    <x v="0"/>
    <n v="16"/>
    <x v="3"/>
    <x v="0"/>
  </r>
  <r>
    <x v="37"/>
    <x v="5"/>
    <x v="71"/>
    <s v="Andre bygg, byggområder"/>
    <x v="1"/>
    <n v="20"/>
    <x v="3"/>
    <x v="0"/>
  </r>
  <r>
    <x v="37"/>
    <x v="2"/>
    <x v="75"/>
    <s v="Ikke fordelt"/>
    <x v="2"/>
    <n v="397"/>
    <x v="2"/>
    <x v="2"/>
  </r>
  <r>
    <x v="37"/>
    <x v="2"/>
    <x v="76"/>
    <s v="Ikke fordelt"/>
    <x v="2"/>
    <n v="4"/>
    <x v="2"/>
    <x v="2"/>
  </r>
  <r>
    <x v="37"/>
    <x v="2"/>
    <x v="77"/>
    <s v="Ikke fordelt"/>
    <x v="2"/>
    <n v="108"/>
    <x v="2"/>
    <x v="2"/>
  </r>
  <r>
    <x v="37"/>
    <x v="2"/>
    <x v="78"/>
    <s v="Ikke fordelt"/>
    <x v="2"/>
    <n v="118"/>
    <x v="2"/>
    <x v="2"/>
  </r>
  <r>
    <x v="37"/>
    <x v="2"/>
    <x v="90"/>
    <s v="Ikke fordelt"/>
    <x v="2"/>
    <n v="96"/>
    <x v="2"/>
    <x v="2"/>
  </r>
  <r>
    <x v="37"/>
    <x v="2"/>
    <x v="93"/>
    <s v="Ikke fordelt"/>
    <x v="2"/>
    <n v="10"/>
    <x v="2"/>
    <x v="2"/>
  </r>
  <r>
    <x v="37"/>
    <x v="2"/>
    <x v="80"/>
    <s v="Ikke fordelt"/>
    <x v="2"/>
    <n v="11"/>
    <x v="2"/>
    <x v="2"/>
  </r>
  <r>
    <x v="37"/>
    <x v="2"/>
    <x v="82"/>
    <s v="Ikke fordelt"/>
    <x v="2"/>
    <n v="174"/>
    <x v="2"/>
    <x v="2"/>
  </r>
  <r>
    <x v="37"/>
    <x v="2"/>
    <x v="94"/>
    <s v="Ikke fordelt"/>
    <x v="2"/>
    <n v="10"/>
    <x v="2"/>
    <x v="2"/>
  </r>
  <r>
    <x v="37"/>
    <x v="2"/>
    <x v="91"/>
    <s v="Ikke fordelt"/>
    <x v="2"/>
    <n v="89"/>
    <x v="2"/>
    <x v="2"/>
  </r>
  <r>
    <x v="37"/>
    <x v="2"/>
    <x v="83"/>
    <s v="Ikke fordelt"/>
    <x v="2"/>
    <n v="2"/>
    <x v="2"/>
    <x v="2"/>
  </r>
  <r>
    <x v="37"/>
    <x v="2"/>
    <x v="84"/>
    <s v="Ikke fordelt"/>
    <x v="2"/>
    <n v="92"/>
    <x v="2"/>
    <x v="2"/>
  </r>
  <r>
    <x v="37"/>
    <x v="2"/>
    <x v="85"/>
    <s v="Ikke fordelt"/>
    <x v="2"/>
    <n v="3"/>
    <x v="2"/>
    <x v="2"/>
  </r>
  <r>
    <x v="38"/>
    <x v="0"/>
    <x v="0"/>
    <s v="Ikke fordelt"/>
    <x v="0"/>
    <n v="124"/>
    <x v="2"/>
    <x v="2"/>
  </r>
  <r>
    <x v="38"/>
    <x v="0"/>
    <x v="0"/>
    <s v="Ikke fordelt"/>
    <x v="1"/>
    <n v="74"/>
    <x v="2"/>
    <x v="2"/>
  </r>
  <r>
    <x v="38"/>
    <x v="0"/>
    <x v="1"/>
    <s v="Ikke fordelt"/>
    <x v="0"/>
    <n v="550"/>
    <x v="2"/>
    <x v="2"/>
  </r>
  <r>
    <x v="38"/>
    <x v="0"/>
    <x v="1"/>
    <s v="Andre formål"/>
    <x v="0"/>
    <n v="30"/>
    <x v="2"/>
    <x v="2"/>
  </r>
  <r>
    <x v="38"/>
    <x v="0"/>
    <x v="1"/>
    <s v="Ikke fordelt"/>
    <x v="1"/>
    <n v="8"/>
    <x v="2"/>
    <x v="2"/>
  </r>
  <r>
    <x v="38"/>
    <x v="0"/>
    <x v="2"/>
    <s v="Ikke fordelt"/>
    <x v="0"/>
    <n v="119"/>
    <x v="2"/>
    <x v="2"/>
  </r>
  <r>
    <x v="38"/>
    <x v="0"/>
    <x v="3"/>
    <s v="Ikke fordelt"/>
    <x v="0"/>
    <n v="73"/>
    <x v="2"/>
    <x v="2"/>
  </r>
  <r>
    <x v="38"/>
    <x v="0"/>
    <x v="6"/>
    <s v="Boligbebyggelse"/>
    <x v="0"/>
    <n v="1"/>
    <x v="0"/>
    <x v="0"/>
  </r>
  <r>
    <x v="38"/>
    <x v="0"/>
    <x v="6"/>
    <s v="Ikke fordelt"/>
    <x v="0"/>
    <n v="148"/>
    <x v="2"/>
    <x v="2"/>
  </r>
  <r>
    <x v="38"/>
    <x v="0"/>
    <x v="6"/>
    <s v="Andre formål"/>
    <x v="0"/>
    <n v="8"/>
    <x v="2"/>
    <x v="2"/>
  </r>
  <r>
    <x v="38"/>
    <x v="0"/>
    <x v="6"/>
    <s v="Ikke fordelt"/>
    <x v="1"/>
    <n v="37"/>
    <x v="2"/>
    <x v="2"/>
  </r>
  <r>
    <x v="38"/>
    <x v="0"/>
    <x v="7"/>
    <s v="Ikke fordelt"/>
    <x v="0"/>
    <n v="89"/>
    <x v="2"/>
    <x v="2"/>
  </r>
  <r>
    <x v="38"/>
    <x v="0"/>
    <x v="7"/>
    <s v="Andre formål"/>
    <x v="0"/>
    <n v="29"/>
    <x v="2"/>
    <x v="2"/>
  </r>
  <r>
    <x v="38"/>
    <x v="0"/>
    <x v="7"/>
    <s v="Næring/industri"/>
    <x v="0"/>
    <n v="4"/>
    <x v="3"/>
    <x v="0"/>
  </r>
  <r>
    <x v="38"/>
    <x v="0"/>
    <x v="7"/>
    <s v="Veger"/>
    <x v="0"/>
    <n v="3"/>
    <x v="1"/>
    <x v="1"/>
  </r>
  <r>
    <x v="38"/>
    <x v="0"/>
    <x v="7"/>
    <s v="Ikke fordelt"/>
    <x v="1"/>
    <n v="73"/>
    <x v="2"/>
    <x v="2"/>
  </r>
  <r>
    <x v="38"/>
    <x v="0"/>
    <x v="8"/>
    <s v="Ikke fordelt"/>
    <x v="0"/>
    <n v="517"/>
    <x v="2"/>
    <x v="2"/>
  </r>
  <r>
    <x v="38"/>
    <x v="0"/>
    <x v="8"/>
    <s v="Ikke fordelt"/>
    <x v="1"/>
    <n v="216"/>
    <x v="2"/>
    <x v="2"/>
  </r>
  <r>
    <x v="38"/>
    <x v="0"/>
    <x v="9"/>
    <s v="Ikke fordelt"/>
    <x v="0"/>
    <n v="101"/>
    <x v="2"/>
    <x v="2"/>
  </r>
  <r>
    <x v="38"/>
    <x v="0"/>
    <x v="9"/>
    <s v="Andre formål"/>
    <x v="0"/>
    <n v="2"/>
    <x v="2"/>
    <x v="2"/>
  </r>
  <r>
    <x v="38"/>
    <x v="0"/>
    <x v="9"/>
    <s v="Ikke fordelt"/>
    <x v="1"/>
    <n v="62"/>
    <x v="2"/>
    <x v="2"/>
  </r>
  <r>
    <x v="38"/>
    <x v="0"/>
    <x v="9"/>
    <s v="Andre formål"/>
    <x v="1"/>
    <n v="2"/>
    <x v="2"/>
    <x v="2"/>
  </r>
  <r>
    <x v="38"/>
    <x v="0"/>
    <x v="10"/>
    <s v="Boligbebyggelse"/>
    <x v="0"/>
    <n v="6"/>
    <x v="0"/>
    <x v="0"/>
  </r>
  <r>
    <x v="38"/>
    <x v="0"/>
    <x v="10"/>
    <s v="Ikke fordelt"/>
    <x v="0"/>
    <n v="1"/>
    <x v="2"/>
    <x v="2"/>
  </r>
  <r>
    <x v="38"/>
    <x v="0"/>
    <x v="10"/>
    <s v="Boligbebyggelse"/>
    <x v="1"/>
    <n v="3"/>
    <x v="0"/>
    <x v="0"/>
  </r>
  <r>
    <x v="38"/>
    <x v="0"/>
    <x v="11"/>
    <s v="Ikke fordelt"/>
    <x v="0"/>
    <n v="97"/>
    <x v="2"/>
    <x v="2"/>
  </r>
  <r>
    <x v="38"/>
    <x v="0"/>
    <x v="11"/>
    <s v="Ikke fordelt"/>
    <x v="1"/>
    <n v="90"/>
    <x v="2"/>
    <x v="2"/>
  </r>
  <r>
    <x v="38"/>
    <x v="0"/>
    <x v="11"/>
    <s v="Andre formål"/>
    <x v="1"/>
    <n v="12"/>
    <x v="2"/>
    <x v="2"/>
  </r>
  <r>
    <x v="38"/>
    <x v="0"/>
    <x v="12"/>
    <s v="Boligbebyggelse"/>
    <x v="0"/>
    <n v="2"/>
    <x v="0"/>
    <x v="0"/>
  </r>
  <r>
    <x v="38"/>
    <x v="0"/>
    <x v="12"/>
    <s v="Andre formål"/>
    <x v="0"/>
    <n v="3"/>
    <x v="2"/>
    <x v="2"/>
  </r>
  <r>
    <x v="38"/>
    <x v="0"/>
    <x v="12"/>
    <s v="Boligbebyggelse"/>
    <x v="1"/>
    <n v="1"/>
    <x v="0"/>
    <x v="0"/>
  </r>
  <r>
    <x v="38"/>
    <x v="0"/>
    <x v="13"/>
    <s v="Boligbebyggelse"/>
    <x v="0"/>
    <n v="1"/>
    <x v="0"/>
    <x v="0"/>
  </r>
  <r>
    <x v="38"/>
    <x v="0"/>
    <x v="13"/>
    <s v="Boligbebyggelse"/>
    <x v="1"/>
    <n v="1"/>
    <x v="0"/>
    <x v="0"/>
  </r>
  <r>
    <x v="38"/>
    <x v="0"/>
    <x v="14"/>
    <s v="Ikke fordelt"/>
    <x v="0"/>
    <n v="11"/>
    <x v="2"/>
    <x v="2"/>
  </r>
  <r>
    <x v="38"/>
    <x v="0"/>
    <x v="14"/>
    <s v="Andre formål"/>
    <x v="0"/>
    <n v="3"/>
    <x v="2"/>
    <x v="2"/>
  </r>
  <r>
    <x v="38"/>
    <x v="0"/>
    <x v="14"/>
    <s v="Andre formål"/>
    <x v="1"/>
    <n v="274"/>
    <x v="2"/>
    <x v="2"/>
  </r>
  <r>
    <x v="38"/>
    <x v="0"/>
    <x v="14"/>
    <s v="Ikke fordelt"/>
    <x v="1"/>
    <n v="20"/>
    <x v="2"/>
    <x v="2"/>
  </r>
  <r>
    <x v="38"/>
    <x v="0"/>
    <x v="15"/>
    <s v="Ikke fordelt"/>
    <x v="0"/>
    <n v="937"/>
    <x v="2"/>
    <x v="2"/>
  </r>
  <r>
    <x v="38"/>
    <x v="0"/>
    <x v="15"/>
    <s v="Ikke fordelt"/>
    <x v="1"/>
    <n v="100"/>
    <x v="2"/>
    <x v="2"/>
  </r>
  <r>
    <x v="38"/>
    <x v="0"/>
    <x v="15"/>
    <s v="Veger"/>
    <x v="1"/>
    <n v="1"/>
    <x v="1"/>
    <x v="1"/>
  </r>
  <r>
    <x v="38"/>
    <x v="0"/>
    <x v="16"/>
    <s v="Andre formål"/>
    <x v="0"/>
    <n v="6"/>
    <x v="2"/>
    <x v="2"/>
  </r>
  <r>
    <x v="38"/>
    <x v="0"/>
    <x v="17"/>
    <s v="Ikke fordelt"/>
    <x v="0"/>
    <n v="270"/>
    <x v="2"/>
    <x v="2"/>
  </r>
  <r>
    <x v="38"/>
    <x v="0"/>
    <x v="17"/>
    <s v="Ikke fordelt"/>
    <x v="1"/>
    <n v="132"/>
    <x v="2"/>
    <x v="2"/>
  </r>
  <r>
    <x v="38"/>
    <x v="0"/>
    <x v="18"/>
    <s v="Boligbebyggelse"/>
    <x v="0"/>
    <n v="14"/>
    <x v="0"/>
    <x v="0"/>
  </r>
  <r>
    <x v="38"/>
    <x v="0"/>
    <x v="18"/>
    <s v="Ikke fordelt"/>
    <x v="0"/>
    <n v="95"/>
    <x v="2"/>
    <x v="2"/>
  </r>
  <r>
    <x v="38"/>
    <x v="0"/>
    <x v="18"/>
    <s v="Ikke fordelt"/>
    <x v="1"/>
    <n v="114"/>
    <x v="2"/>
    <x v="2"/>
  </r>
  <r>
    <x v="38"/>
    <x v="0"/>
    <x v="19"/>
    <s v="Boligbebyggelse"/>
    <x v="0"/>
    <n v="2"/>
    <x v="0"/>
    <x v="0"/>
  </r>
  <r>
    <x v="38"/>
    <x v="0"/>
    <x v="19"/>
    <s v="Ikke fordelt"/>
    <x v="0"/>
    <n v="63"/>
    <x v="2"/>
    <x v="2"/>
  </r>
  <r>
    <x v="38"/>
    <x v="0"/>
    <x v="19"/>
    <s v="Veger"/>
    <x v="0"/>
    <n v="1"/>
    <x v="1"/>
    <x v="1"/>
  </r>
  <r>
    <x v="38"/>
    <x v="0"/>
    <x v="19"/>
    <s v="Boligbebyggelse"/>
    <x v="1"/>
    <n v="3"/>
    <x v="0"/>
    <x v="0"/>
  </r>
  <r>
    <x v="38"/>
    <x v="0"/>
    <x v="19"/>
    <s v="Ikke fordelt"/>
    <x v="1"/>
    <n v="59"/>
    <x v="2"/>
    <x v="2"/>
  </r>
  <r>
    <x v="38"/>
    <x v="0"/>
    <x v="20"/>
    <s v="Boligbebyggelse"/>
    <x v="0"/>
    <n v="15"/>
    <x v="0"/>
    <x v="0"/>
  </r>
  <r>
    <x v="38"/>
    <x v="0"/>
    <x v="20"/>
    <s v="Ikke fordelt"/>
    <x v="0"/>
    <n v="106"/>
    <x v="2"/>
    <x v="2"/>
  </r>
  <r>
    <x v="38"/>
    <x v="0"/>
    <x v="20"/>
    <s v="Andre formål"/>
    <x v="0"/>
    <n v="1"/>
    <x v="2"/>
    <x v="2"/>
  </r>
  <r>
    <x v="38"/>
    <x v="0"/>
    <x v="20"/>
    <s v="Veger"/>
    <x v="0"/>
    <n v="1"/>
    <x v="1"/>
    <x v="1"/>
  </r>
  <r>
    <x v="38"/>
    <x v="0"/>
    <x v="20"/>
    <s v="Boligbebyggelse"/>
    <x v="1"/>
    <n v="24"/>
    <x v="0"/>
    <x v="0"/>
  </r>
  <r>
    <x v="38"/>
    <x v="0"/>
    <x v="20"/>
    <s v="Ikke fordelt"/>
    <x v="1"/>
    <n v="87"/>
    <x v="2"/>
    <x v="2"/>
  </r>
  <r>
    <x v="38"/>
    <x v="0"/>
    <x v="21"/>
    <s v="Boligbebyggelse"/>
    <x v="0"/>
    <n v="2"/>
    <x v="0"/>
    <x v="0"/>
  </r>
  <r>
    <x v="38"/>
    <x v="0"/>
    <x v="21"/>
    <s v="Boligbebyggelse"/>
    <x v="1"/>
    <n v="18"/>
    <x v="0"/>
    <x v="0"/>
  </r>
  <r>
    <x v="38"/>
    <x v="0"/>
    <x v="21"/>
    <s v="Andre formål"/>
    <x v="1"/>
    <n v="4"/>
    <x v="2"/>
    <x v="2"/>
  </r>
  <r>
    <x v="38"/>
    <x v="3"/>
    <x v="24"/>
    <s v="Andre formål"/>
    <x v="0"/>
    <n v="85"/>
    <x v="2"/>
    <x v="2"/>
  </r>
  <r>
    <x v="38"/>
    <x v="3"/>
    <x v="24"/>
    <s v="Andre formål"/>
    <x v="1"/>
    <n v="85"/>
    <x v="2"/>
    <x v="2"/>
  </r>
  <r>
    <x v="38"/>
    <x v="3"/>
    <x v="26"/>
    <s v="Bolig- og fritidsbebyggelse"/>
    <x v="0"/>
    <n v="1"/>
    <x v="0"/>
    <x v="0"/>
  </r>
  <r>
    <x v="38"/>
    <x v="3"/>
    <x v="26"/>
    <s v="Andre formål"/>
    <x v="0"/>
    <n v="30"/>
    <x v="2"/>
    <x v="2"/>
  </r>
  <r>
    <x v="38"/>
    <x v="3"/>
    <x v="31"/>
    <s v="Andre formål"/>
    <x v="0"/>
    <n v="13"/>
    <x v="2"/>
    <x v="2"/>
  </r>
  <r>
    <x v="38"/>
    <x v="3"/>
    <x v="44"/>
    <s v="Bolig- og fritidsbebyggelse"/>
    <x v="0"/>
    <n v="1"/>
    <x v="0"/>
    <x v="0"/>
  </r>
  <r>
    <x v="38"/>
    <x v="3"/>
    <x v="44"/>
    <s v="Andre formål"/>
    <x v="0"/>
    <n v="9"/>
    <x v="2"/>
    <x v="2"/>
  </r>
  <r>
    <x v="38"/>
    <x v="3"/>
    <x v="33"/>
    <s v="Bolig- og fritidsbebyggelse"/>
    <x v="0"/>
    <n v="3"/>
    <x v="0"/>
    <x v="0"/>
  </r>
  <r>
    <x v="38"/>
    <x v="3"/>
    <x v="33"/>
    <s v="Bolig- og fritidsbebyggelse"/>
    <x v="1"/>
    <n v="3"/>
    <x v="0"/>
    <x v="0"/>
  </r>
  <r>
    <x v="38"/>
    <x v="3"/>
    <x v="35"/>
    <s v="Bolig- og fritidsbebyggelse"/>
    <x v="0"/>
    <n v="4"/>
    <x v="0"/>
    <x v="0"/>
  </r>
  <r>
    <x v="38"/>
    <x v="3"/>
    <x v="35"/>
    <s v="Andre formål"/>
    <x v="0"/>
    <n v="5"/>
    <x v="2"/>
    <x v="2"/>
  </r>
  <r>
    <x v="38"/>
    <x v="3"/>
    <x v="36"/>
    <s v="Andre formål"/>
    <x v="0"/>
    <n v="5"/>
    <x v="2"/>
    <x v="2"/>
  </r>
  <r>
    <x v="38"/>
    <x v="3"/>
    <x v="38"/>
    <s v="Bolig- og fritidsbebyggelse"/>
    <x v="0"/>
    <n v="3"/>
    <x v="0"/>
    <x v="0"/>
  </r>
  <r>
    <x v="38"/>
    <x v="3"/>
    <x v="38"/>
    <s v="Andre formål"/>
    <x v="0"/>
    <n v="27"/>
    <x v="2"/>
    <x v="2"/>
  </r>
  <r>
    <x v="38"/>
    <x v="3"/>
    <x v="43"/>
    <s v="Andre formål"/>
    <x v="0"/>
    <n v="2"/>
    <x v="2"/>
    <x v="2"/>
  </r>
  <r>
    <x v="38"/>
    <x v="4"/>
    <x v="46"/>
    <s v="Ikke fordelt"/>
    <x v="0"/>
    <n v="8"/>
    <x v="2"/>
    <x v="2"/>
  </r>
  <r>
    <x v="38"/>
    <x v="4"/>
    <x v="46"/>
    <s v="Ikke fordelt"/>
    <x v="1"/>
    <n v="3"/>
    <x v="2"/>
    <x v="2"/>
  </r>
  <r>
    <x v="38"/>
    <x v="4"/>
    <x v="57"/>
    <s v="Ikke fordelt"/>
    <x v="0"/>
    <n v="160"/>
    <x v="2"/>
    <x v="2"/>
  </r>
  <r>
    <x v="38"/>
    <x v="4"/>
    <x v="59"/>
    <s v="Ikke fordelt"/>
    <x v="1"/>
    <n v="10"/>
    <x v="2"/>
    <x v="2"/>
  </r>
  <r>
    <x v="38"/>
    <x v="4"/>
    <x v="48"/>
    <s v="Ikke fordelt"/>
    <x v="0"/>
    <n v="10"/>
    <x v="2"/>
    <x v="2"/>
  </r>
  <r>
    <x v="38"/>
    <x v="4"/>
    <x v="48"/>
    <s v="Ikke fordelt"/>
    <x v="1"/>
    <n v="6"/>
    <x v="2"/>
    <x v="2"/>
  </r>
  <r>
    <x v="38"/>
    <x v="4"/>
    <x v="49"/>
    <s v="Ikke fordelt"/>
    <x v="0"/>
    <n v="10"/>
    <x v="2"/>
    <x v="2"/>
  </r>
  <r>
    <x v="38"/>
    <x v="4"/>
    <x v="50"/>
    <s v="Ikke fordelt"/>
    <x v="0"/>
    <n v="30"/>
    <x v="2"/>
    <x v="2"/>
  </r>
  <r>
    <x v="38"/>
    <x v="4"/>
    <x v="53"/>
    <s v="Ikke fordelt"/>
    <x v="0"/>
    <n v="15"/>
    <x v="2"/>
    <x v="2"/>
  </r>
  <r>
    <x v="38"/>
    <x v="4"/>
    <x v="55"/>
    <s v="Ikke fordelt"/>
    <x v="0"/>
    <n v="2"/>
    <x v="2"/>
    <x v="2"/>
  </r>
  <r>
    <x v="38"/>
    <x v="5"/>
    <x v="62"/>
    <s v="Bolig- og fritidsbebyggelse"/>
    <x v="0"/>
    <n v="1"/>
    <x v="0"/>
    <x v="0"/>
  </r>
  <r>
    <x v="38"/>
    <x v="5"/>
    <x v="62"/>
    <s v="Golfbane mm"/>
    <x v="0"/>
    <n v="8"/>
    <x v="5"/>
    <x v="3"/>
  </r>
  <r>
    <x v="38"/>
    <x v="5"/>
    <x v="62"/>
    <s v="Andre bygg, byggområder"/>
    <x v="0"/>
    <n v="58"/>
    <x v="3"/>
    <x v="0"/>
  </r>
  <r>
    <x v="38"/>
    <x v="5"/>
    <x v="62"/>
    <s v="Offentlig trafikkområde"/>
    <x v="0"/>
    <n v="81"/>
    <x v="1"/>
    <x v="1"/>
  </r>
  <r>
    <x v="38"/>
    <x v="5"/>
    <x v="72"/>
    <s v="Bolig- og fritidsbebyggelse"/>
    <x v="0"/>
    <n v="1"/>
    <x v="0"/>
    <x v="0"/>
  </r>
  <r>
    <x v="38"/>
    <x v="5"/>
    <x v="72"/>
    <s v="Golfbane mm"/>
    <x v="0"/>
    <n v="3"/>
    <x v="5"/>
    <x v="3"/>
  </r>
  <r>
    <x v="38"/>
    <x v="5"/>
    <x v="72"/>
    <s v="Skogplanting"/>
    <x v="0"/>
    <n v="21"/>
    <x v="4"/>
    <x v="3"/>
  </r>
  <r>
    <x v="38"/>
    <x v="5"/>
    <x v="63"/>
    <s v="Bolig- og fritidsbebyggelse"/>
    <x v="0"/>
    <n v="16.899999999999999"/>
    <x v="0"/>
    <x v="0"/>
  </r>
  <r>
    <x v="38"/>
    <x v="5"/>
    <x v="63"/>
    <s v="Golfbane mm"/>
    <x v="0"/>
    <n v="0.8"/>
    <x v="5"/>
    <x v="3"/>
  </r>
  <r>
    <x v="38"/>
    <x v="5"/>
    <x v="63"/>
    <s v="Andre bygg, byggområder"/>
    <x v="0"/>
    <n v="55.4"/>
    <x v="3"/>
    <x v="0"/>
  </r>
  <r>
    <x v="38"/>
    <x v="5"/>
    <x v="63"/>
    <s v="Bolig- og fritidsbebyggelse"/>
    <x v="1"/>
    <n v="20.3"/>
    <x v="0"/>
    <x v="0"/>
  </r>
  <r>
    <x v="38"/>
    <x v="5"/>
    <x v="63"/>
    <s v="Andre bygg, byggområder"/>
    <x v="1"/>
    <n v="2.8"/>
    <x v="3"/>
    <x v="0"/>
  </r>
  <r>
    <x v="38"/>
    <x v="5"/>
    <x v="64"/>
    <s v="Golfbane mm"/>
    <x v="0"/>
    <n v="20.9"/>
    <x v="5"/>
    <x v="3"/>
  </r>
  <r>
    <x v="38"/>
    <x v="5"/>
    <x v="65"/>
    <s v="Bolig- og fritidsbebyggelse"/>
    <x v="0"/>
    <n v="2.7"/>
    <x v="0"/>
    <x v="0"/>
  </r>
  <r>
    <x v="38"/>
    <x v="5"/>
    <x v="65"/>
    <s v="Golfbane mm"/>
    <x v="0"/>
    <n v="61.3"/>
    <x v="5"/>
    <x v="3"/>
  </r>
  <r>
    <x v="38"/>
    <x v="5"/>
    <x v="65"/>
    <s v="Andre bygg, byggområder"/>
    <x v="0"/>
    <n v="16"/>
    <x v="3"/>
    <x v="0"/>
  </r>
  <r>
    <x v="38"/>
    <x v="5"/>
    <x v="66"/>
    <s v="Andre bygg, byggområder"/>
    <x v="0"/>
    <n v="14"/>
    <x v="3"/>
    <x v="0"/>
  </r>
  <r>
    <x v="38"/>
    <x v="5"/>
    <x v="67"/>
    <s v="Bolig- og fritidsbebyggelse"/>
    <x v="0"/>
    <n v="4"/>
    <x v="0"/>
    <x v="0"/>
  </r>
  <r>
    <x v="38"/>
    <x v="5"/>
    <x v="67"/>
    <s v="Golfbane mm"/>
    <x v="0"/>
    <n v="86"/>
    <x v="5"/>
    <x v="3"/>
  </r>
  <r>
    <x v="38"/>
    <x v="5"/>
    <x v="67"/>
    <s v="Offentlig trafikkområde"/>
    <x v="0"/>
    <n v="9"/>
    <x v="1"/>
    <x v="1"/>
  </r>
  <r>
    <x v="38"/>
    <x v="5"/>
    <x v="68"/>
    <s v="Bolig- og fritidsbebyggelse"/>
    <x v="0"/>
    <n v="2.2000000000000002"/>
    <x v="0"/>
    <x v="0"/>
  </r>
  <r>
    <x v="38"/>
    <x v="5"/>
    <x v="68"/>
    <s v="Skogplanting"/>
    <x v="0"/>
    <n v="10"/>
    <x v="4"/>
    <x v="3"/>
  </r>
  <r>
    <x v="38"/>
    <x v="5"/>
    <x v="69"/>
    <s v="Andre bygg, byggområder"/>
    <x v="0"/>
    <n v="10"/>
    <x v="3"/>
    <x v="0"/>
  </r>
  <r>
    <x v="38"/>
    <x v="5"/>
    <x v="69"/>
    <s v="Golfbane mm"/>
    <x v="1"/>
    <n v="15"/>
    <x v="5"/>
    <x v="3"/>
  </r>
  <r>
    <x v="38"/>
    <x v="5"/>
    <x v="69"/>
    <s v="Andre bygg, byggområder"/>
    <x v="1"/>
    <n v="180"/>
    <x v="3"/>
    <x v="0"/>
  </r>
  <r>
    <x v="38"/>
    <x v="5"/>
    <x v="69"/>
    <s v="Offentlig trafikkområde"/>
    <x v="1"/>
    <n v="15"/>
    <x v="1"/>
    <x v="1"/>
  </r>
  <r>
    <x v="38"/>
    <x v="5"/>
    <x v="74"/>
    <s v="Bolig- og fritidsbebyggelse"/>
    <x v="0"/>
    <n v="9.4"/>
    <x v="0"/>
    <x v="0"/>
  </r>
  <r>
    <x v="38"/>
    <x v="5"/>
    <x v="74"/>
    <s v="Golfbane mm"/>
    <x v="0"/>
    <n v="3"/>
    <x v="5"/>
    <x v="3"/>
  </r>
  <r>
    <x v="38"/>
    <x v="5"/>
    <x v="74"/>
    <s v="Offentlig trafikkområde"/>
    <x v="0"/>
    <n v="5.9"/>
    <x v="1"/>
    <x v="1"/>
  </r>
  <r>
    <x v="38"/>
    <x v="5"/>
    <x v="74"/>
    <s v="Offentlig trafikkområde"/>
    <x v="1"/>
    <n v="4"/>
    <x v="1"/>
    <x v="1"/>
  </r>
  <r>
    <x v="38"/>
    <x v="5"/>
    <x v="71"/>
    <s v="Andre bygg, byggområder"/>
    <x v="1"/>
    <n v="22"/>
    <x v="3"/>
    <x v="0"/>
  </r>
  <r>
    <x v="38"/>
    <x v="2"/>
    <x v="75"/>
    <s v="Ikke fordelt"/>
    <x v="2"/>
    <n v="128"/>
    <x v="2"/>
    <x v="2"/>
  </r>
  <r>
    <x v="38"/>
    <x v="2"/>
    <x v="76"/>
    <s v="Ikke fordelt"/>
    <x v="2"/>
    <n v="533"/>
    <x v="2"/>
    <x v="2"/>
  </r>
  <r>
    <x v="38"/>
    <x v="2"/>
    <x v="77"/>
    <s v="Ikke fordelt"/>
    <x v="2"/>
    <n v="339"/>
    <x v="2"/>
    <x v="2"/>
  </r>
  <r>
    <x v="38"/>
    <x v="2"/>
    <x v="93"/>
    <s v="Ikke fordelt"/>
    <x v="2"/>
    <n v="39"/>
    <x v="2"/>
    <x v="2"/>
  </r>
  <r>
    <x v="38"/>
    <x v="2"/>
    <x v="80"/>
    <s v="Ikke fordelt"/>
    <x v="2"/>
    <n v="38"/>
    <x v="2"/>
    <x v="2"/>
  </r>
  <r>
    <x v="38"/>
    <x v="2"/>
    <x v="92"/>
    <s v="Ikke fordelt"/>
    <x v="2"/>
    <n v="8"/>
    <x v="2"/>
    <x v="2"/>
  </r>
  <r>
    <x v="38"/>
    <x v="2"/>
    <x v="81"/>
    <s v="Ikke fordelt"/>
    <x v="2"/>
    <n v="1"/>
    <x v="2"/>
    <x v="2"/>
  </r>
  <r>
    <x v="38"/>
    <x v="2"/>
    <x v="82"/>
    <s v="Ikke fordelt"/>
    <x v="2"/>
    <n v="549"/>
    <x v="2"/>
    <x v="2"/>
  </r>
  <r>
    <x v="38"/>
    <x v="2"/>
    <x v="91"/>
    <s v="Ikke fordelt"/>
    <x v="2"/>
    <n v="49"/>
    <x v="2"/>
    <x v="2"/>
  </r>
  <r>
    <x v="38"/>
    <x v="2"/>
    <x v="83"/>
    <s v="Ikke fordelt"/>
    <x v="2"/>
    <n v="138"/>
    <x v="2"/>
    <x v="2"/>
  </r>
  <r>
    <x v="38"/>
    <x v="2"/>
    <x v="84"/>
    <s v="Ikke fordelt"/>
    <x v="2"/>
    <n v="72"/>
    <x v="2"/>
    <x v="2"/>
  </r>
  <r>
    <x v="39"/>
    <x v="0"/>
    <x v="0"/>
    <s v="Boligbebyggelse"/>
    <x v="0"/>
    <n v="14"/>
    <x v="0"/>
    <x v="0"/>
  </r>
  <r>
    <x v="39"/>
    <x v="0"/>
    <x v="0"/>
    <s v="Boligbebyggelse"/>
    <x v="0"/>
    <n v="6"/>
    <x v="0"/>
    <x v="0"/>
  </r>
  <r>
    <x v="39"/>
    <x v="0"/>
    <x v="0"/>
    <s v="Boligbebyggelse"/>
    <x v="0"/>
    <n v="0.5"/>
    <x v="0"/>
    <x v="0"/>
  </r>
  <r>
    <x v="39"/>
    <x v="0"/>
    <x v="0"/>
    <s v="Næringsvirksomhet"/>
    <x v="0"/>
    <n v="150"/>
    <x v="3"/>
    <x v="0"/>
  </r>
  <r>
    <x v="39"/>
    <x v="0"/>
    <x v="0"/>
    <s v="Boligbebyggelse"/>
    <x v="1"/>
    <n v="12"/>
    <x v="0"/>
    <x v="0"/>
  </r>
  <r>
    <x v="39"/>
    <x v="0"/>
    <x v="1"/>
    <s v="Boligbebyggelse"/>
    <x v="0"/>
    <n v="10.45"/>
    <x v="0"/>
    <x v="0"/>
  </r>
  <r>
    <x v="39"/>
    <x v="0"/>
    <x v="1"/>
    <s v="Boligbebyggelse"/>
    <x v="1"/>
    <n v="40.4"/>
    <x v="0"/>
    <x v="0"/>
  </r>
  <r>
    <x v="39"/>
    <x v="0"/>
    <x v="2"/>
    <s v="Boligbebyggelse"/>
    <x v="0"/>
    <n v="124"/>
    <x v="0"/>
    <x v="0"/>
  </r>
  <r>
    <x v="39"/>
    <x v="0"/>
    <x v="2"/>
    <s v="Boligbebyggelse"/>
    <x v="0"/>
    <n v="6"/>
    <x v="0"/>
    <x v="0"/>
  </r>
  <r>
    <x v="39"/>
    <x v="0"/>
    <x v="2"/>
    <s v="Boligbebyggelse"/>
    <x v="1"/>
    <n v="16.5"/>
    <x v="0"/>
    <x v="0"/>
  </r>
  <r>
    <x v="39"/>
    <x v="0"/>
    <x v="2"/>
    <s v="Boligbebyggelse"/>
    <x v="1"/>
    <n v="4"/>
    <x v="0"/>
    <x v="0"/>
  </r>
  <r>
    <x v="39"/>
    <x v="0"/>
    <x v="3"/>
    <s v="Boligbebyggelse"/>
    <x v="0"/>
    <n v="1"/>
    <x v="0"/>
    <x v="0"/>
  </r>
  <r>
    <x v="39"/>
    <x v="0"/>
    <x v="6"/>
    <s v="Gang-/sykkelveg"/>
    <x v="0"/>
    <n v="14.5"/>
    <x v="1"/>
    <x v="1"/>
  </r>
  <r>
    <x v="39"/>
    <x v="0"/>
    <x v="7"/>
    <s v="Boligbebyggelse"/>
    <x v="0"/>
    <n v="2.5"/>
    <x v="0"/>
    <x v="0"/>
  </r>
  <r>
    <x v="39"/>
    <x v="0"/>
    <x v="7"/>
    <s v="Boligbebyggelse"/>
    <x v="0"/>
    <n v="1"/>
    <x v="0"/>
    <x v="0"/>
  </r>
  <r>
    <x v="39"/>
    <x v="0"/>
    <x v="7"/>
    <s v="Golfbane"/>
    <x v="0"/>
    <n v="120"/>
    <x v="5"/>
    <x v="3"/>
  </r>
  <r>
    <x v="39"/>
    <x v="0"/>
    <x v="7"/>
    <s v="Andre formål"/>
    <x v="0"/>
    <n v="87"/>
    <x v="2"/>
    <x v="2"/>
  </r>
  <r>
    <x v="39"/>
    <x v="0"/>
    <x v="7"/>
    <s v="Skole/kirke/humanitære"/>
    <x v="0"/>
    <n v="3"/>
    <x v="3"/>
    <x v="0"/>
  </r>
  <r>
    <x v="39"/>
    <x v="0"/>
    <x v="7"/>
    <s v="Gang-/sykkelveg"/>
    <x v="0"/>
    <n v="0.8"/>
    <x v="1"/>
    <x v="1"/>
  </r>
  <r>
    <x v="39"/>
    <x v="0"/>
    <x v="7"/>
    <s v="Boligbebyggelse"/>
    <x v="1"/>
    <n v="4"/>
    <x v="0"/>
    <x v="0"/>
  </r>
  <r>
    <x v="39"/>
    <x v="0"/>
    <x v="7"/>
    <s v="Golfbane"/>
    <x v="1"/>
    <n v="60"/>
    <x v="5"/>
    <x v="3"/>
  </r>
  <r>
    <x v="39"/>
    <x v="0"/>
    <x v="8"/>
    <s v="Steinbrudd og masseuttak"/>
    <x v="1"/>
    <n v="4.5"/>
    <x v="8"/>
    <x v="0"/>
  </r>
  <r>
    <x v="39"/>
    <x v="0"/>
    <x v="9"/>
    <s v="Boligbebyggelse"/>
    <x v="0"/>
    <n v="14"/>
    <x v="0"/>
    <x v="0"/>
  </r>
  <r>
    <x v="39"/>
    <x v="0"/>
    <x v="9"/>
    <s v="Barnehage"/>
    <x v="0"/>
    <n v="6.5"/>
    <x v="3"/>
    <x v="0"/>
  </r>
  <r>
    <x v="39"/>
    <x v="0"/>
    <x v="9"/>
    <s v="Boligbebyggelse"/>
    <x v="1"/>
    <n v="0.5"/>
    <x v="0"/>
    <x v="0"/>
  </r>
  <r>
    <x v="39"/>
    <x v="0"/>
    <x v="10"/>
    <s v="Gang-/sykkelveg"/>
    <x v="0"/>
    <n v="1"/>
    <x v="1"/>
    <x v="1"/>
  </r>
  <r>
    <x v="39"/>
    <x v="0"/>
    <x v="15"/>
    <s v="Veg"/>
    <x v="0"/>
    <n v="2"/>
    <x v="1"/>
    <x v="1"/>
  </r>
  <r>
    <x v="39"/>
    <x v="0"/>
    <x v="16"/>
    <s v="Andre formål"/>
    <x v="0"/>
    <n v="20"/>
    <x v="2"/>
    <x v="2"/>
  </r>
  <r>
    <x v="39"/>
    <x v="0"/>
    <x v="16"/>
    <s v="Andre formål"/>
    <x v="1"/>
    <n v="20"/>
    <x v="2"/>
    <x v="2"/>
  </r>
  <r>
    <x v="39"/>
    <x v="0"/>
    <x v="17"/>
    <s v="Andre formål"/>
    <x v="0"/>
    <n v="16"/>
    <x v="2"/>
    <x v="2"/>
  </r>
  <r>
    <x v="39"/>
    <x v="0"/>
    <x v="17"/>
    <s v="Boligbebyggelse"/>
    <x v="1"/>
    <n v="9"/>
    <x v="0"/>
    <x v="0"/>
  </r>
  <r>
    <x v="39"/>
    <x v="0"/>
    <x v="17"/>
    <s v="Andre formål"/>
    <x v="1"/>
    <n v="175"/>
    <x v="2"/>
    <x v="2"/>
  </r>
  <r>
    <x v="39"/>
    <x v="0"/>
    <x v="18"/>
    <s v="Barnehage"/>
    <x v="0"/>
    <n v="2.5"/>
    <x v="3"/>
    <x v="0"/>
  </r>
  <r>
    <x v="39"/>
    <x v="0"/>
    <x v="18"/>
    <s v="Barnehage"/>
    <x v="1"/>
    <n v="1.5"/>
    <x v="3"/>
    <x v="0"/>
  </r>
  <r>
    <x v="39"/>
    <x v="0"/>
    <x v="19"/>
    <s v="Boligbebyggelse"/>
    <x v="0"/>
    <n v="3"/>
    <x v="0"/>
    <x v="0"/>
  </r>
  <r>
    <x v="39"/>
    <x v="0"/>
    <x v="19"/>
    <s v="Boligbebyggelse"/>
    <x v="1"/>
    <n v="3"/>
    <x v="0"/>
    <x v="0"/>
  </r>
  <r>
    <x v="39"/>
    <x v="0"/>
    <x v="20"/>
    <s v="Gartneri"/>
    <x v="0"/>
    <n v="16"/>
    <x v="8"/>
    <x v="0"/>
  </r>
  <r>
    <x v="39"/>
    <x v="0"/>
    <x v="20"/>
    <s v="Golfbane"/>
    <x v="0"/>
    <n v="983"/>
    <x v="5"/>
    <x v="3"/>
  </r>
  <r>
    <x v="39"/>
    <x v="0"/>
    <x v="20"/>
    <s v="Hotell"/>
    <x v="0"/>
    <n v="15"/>
    <x v="3"/>
    <x v="0"/>
  </r>
  <r>
    <x v="39"/>
    <x v="0"/>
    <x v="20"/>
    <s v="Barnehage"/>
    <x v="0"/>
    <n v="11"/>
    <x v="3"/>
    <x v="0"/>
  </r>
  <r>
    <x v="39"/>
    <x v="0"/>
    <x v="20"/>
    <s v="Veger"/>
    <x v="0"/>
    <n v="18"/>
    <x v="1"/>
    <x v="1"/>
  </r>
  <r>
    <x v="39"/>
    <x v="0"/>
    <x v="20"/>
    <s v="Gartneri"/>
    <x v="1"/>
    <n v="34"/>
    <x v="8"/>
    <x v="0"/>
  </r>
  <r>
    <x v="39"/>
    <x v="0"/>
    <x v="20"/>
    <s v="Golfbane"/>
    <x v="1"/>
    <n v="124"/>
    <x v="5"/>
    <x v="3"/>
  </r>
  <r>
    <x v="39"/>
    <x v="0"/>
    <x v="21"/>
    <s v="Veger"/>
    <x v="0"/>
    <n v="1"/>
    <x v="1"/>
    <x v="1"/>
  </r>
  <r>
    <x v="39"/>
    <x v="3"/>
    <x v="24"/>
    <s v="Ikke fordelt"/>
    <x v="2"/>
    <n v="4"/>
    <x v="2"/>
    <x v="2"/>
  </r>
  <r>
    <x v="39"/>
    <x v="3"/>
    <x v="25"/>
    <s v="Ikke fordelt"/>
    <x v="2"/>
    <n v="6"/>
    <x v="2"/>
    <x v="2"/>
  </r>
  <r>
    <x v="39"/>
    <x v="3"/>
    <x v="26"/>
    <s v="Ikke fordelt"/>
    <x v="2"/>
    <n v="107"/>
    <x v="2"/>
    <x v="2"/>
  </r>
  <r>
    <x v="39"/>
    <x v="3"/>
    <x v="27"/>
    <s v="Ikke fordelt"/>
    <x v="2"/>
    <n v="6"/>
    <x v="2"/>
    <x v="2"/>
  </r>
  <r>
    <x v="39"/>
    <x v="3"/>
    <x v="30"/>
    <s v="Ikke fordelt"/>
    <x v="2"/>
    <n v="18"/>
    <x v="2"/>
    <x v="2"/>
  </r>
  <r>
    <x v="39"/>
    <x v="3"/>
    <x v="31"/>
    <s v="Ikke fordelt"/>
    <x v="2"/>
    <n v="23"/>
    <x v="2"/>
    <x v="2"/>
  </r>
  <r>
    <x v="39"/>
    <x v="3"/>
    <x v="44"/>
    <s v="Ikke fordelt"/>
    <x v="2"/>
    <n v="32"/>
    <x v="2"/>
    <x v="2"/>
  </r>
  <r>
    <x v="39"/>
    <x v="3"/>
    <x v="32"/>
    <s v="Ikke fordelt"/>
    <x v="2"/>
    <n v="165"/>
    <x v="2"/>
    <x v="2"/>
  </r>
  <r>
    <x v="39"/>
    <x v="3"/>
    <x v="33"/>
    <s v="Ikke fordelt"/>
    <x v="2"/>
    <n v="1"/>
    <x v="2"/>
    <x v="2"/>
  </r>
  <r>
    <x v="39"/>
    <x v="3"/>
    <x v="34"/>
    <s v="Ikke fordelt"/>
    <x v="2"/>
    <n v="3"/>
    <x v="2"/>
    <x v="2"/>
  </r>
  <r>
    <x v="39"/>
    <x v="3"/>
    <x v="35"/>
    <s v="Ikke fordelt"/>
    <x v="2"/>
    <n v="28"/>
    <x v="2"/>
    <x v="2"/>
  </r>
  <r>
    <x v="39"/>
    <x v="3"/>
    <x v="36"/>
    <s v="Ikke fordelt"/>
    <x v="2"/>
    <n v="52"/>
    <x v="2"/>
    <x v="2"/>
  </r>
  <r>
    <x v="39"/>
    <x v="3"/>
    <x v="37"/>
    <s v="Ikke fordelt"/>
    <x v="2"/>
    <n v="40"/>
    <x v="2"/>
    <x v="2"/>
  </r>
  <r>
    <x v="39"/>
    <x v="3"/>
    <x v="38"/>
    <s v="Ikke fordelt"/>
    <x v="2"/>
    <n v="15"/>
    <x v="2"/>
    <x v="2"/>
  </r>
  <r>
    <x v="39"/>
    <x v="3"/>
    <x v="39"/>
    <s v="Ikke fordelt"/>
    <x v="2"/>
    <n v="215"/>
    <x v="2"/>
    <x v="2"/>
  </r>
  <r>
    <x v="39"/>
    <x v="3"/>
    <x v="40"/>
    <s v="Ikke fordelt"/>
    <x v="2"/>
    <n v="2"/>
    <x v="2"/>
    <x v="2"/>
  </r>
  <r>
    <x v="39"/>
    <x v="3"/>
    <x v="41"/>
    <s v="Ikke fordelt"/>
    <x v="2"/>
    <n v="2"/>
    <x v="2"/>
    <x v="2"/>
  </r>
  <r>
    <x v="39"/>
    <x v="3"/>
    <x v="42"/>
    <s v="Ikke fordelt"/>
    <x v="2"/>
    <n v="2"/>
    <x v="2"/>
    <x v="2"/>
  </r>
  <r>
    <x v="39"/>
    <x v="3"/>
    <x v="43"/>
    <s v="Ikke fordelt"/>
    <x v="2"/>
    <n v="5"/>
    <x v="2"/>
    <x v="2"/>
  </r>
  <r>
    <x v="39"/>
    <x v="4"/>
    <x v="46"/>
    <s v="Ikke fordelt"/>
    <x v="2"/>
    <n v="2"/>
    <x v="2"/>
    <x v="2"/>
  </r>
  <r>
    <x v="39"/>
    <x v="4"/>
    <x v="47"/>
    <s v="Ikke fordelt"/>
    <x v="2"/>
    <n v="2"/>
    <x v="2"/>
    <x v="2"/>
  </r>
  <r>
    <x v="39"/>
    <x v="4"/>
    <x v="87"/>
    <s v="Ikke fordelt"/>
    <x v="2"/>
    <n v="1"/>
    <x v="2"/>
    <x v="2"/>
  </r>
  <r>
    <x v="39"/>
    <x v="4"/>
    <x v="57"/>
    <s v="Ikke fordelt"/>
    <x v="2"/>
    <n v="55"/>
    <x v="2"/>
    <x v="2"/>
  </r>
  <r>
    <x v="39"/>
    <x v="4"/>
    <x v="59"/>
    <s v="Ikke fordelt"/>
    <x v="2"/>
    <n v="17"/>
    <x v="2"/>
    <x v="2"/>
  </r>
  <r>
    <x v="39"/>
    <x v="4"/>
    <x v="48"/>
    <s v="Ikke fordelt"/>
    <x v="2"/>
    <n v="5"/>
    <x v="2"/>
    <x v="2"/>
  </r>
  <r>
    <x v="39"/>
    <x v="4"/>
    <x v="49"/>
    <s v="Ikke fordelt"/>
    <x v="2"/>
    <n v="13"/>
    <x v="2"/>
    <x v="2"/>
  </r>
  <r>
    <x v="39"/>
    <x v="4"/>
    <x v="50"/>
    <s v="Ikke fordelt"/>
    <x v="2"/>
    <n v="7"/>
    <x v="2"/>
    <x v="2"/>
  </r>
  <r>
    <x v="39"/>
    <x v="4"/>
    <x v="51"/>
    <s v="Ikke fordelt"/>
    <x v="2"/>
    <n v="17"/>
    <x v="2"/>
    <x v="2"/>
  </r>
  <r>
    <x v="39"/>
    <x v="4"/>
    <x v="52"/>
    <s v="Ikke fordelt"/>
    <x v="2"/>
    <n v="4"/>
    <x v="2"/>
    <x v="2"/>
  </r>
  <r>
    <x v="39"/>
    <x v="4"/>
    <x v="54"/>
    <s v="Ikke fordelt"/>
    <x v="2"/>
    <n v="35"/>
    <x v="2"/>
    <x v="2"/>
  </r>
  <r>
    <x v="39"/>
    <x v="4"/>
    <x v="55"/>
    <s v="Ikke fordelt"/>
    <x v="2"/>
    <n v="33"/>
    <x v="2"/>
    <x v="2"/>
  </r>
  <r>
    <x v="39"/>
    <x v="4"/>
    <x v="56"/>
    <s v="Ikke fordelt"/>
    <x v="2"/>
    <n v="3"/>
    <x v="2"/>
    <x v="2"/>
  </r>
  <r>
    <x v="39"/>
    <x v="5"/>
    <x v="62"/>
    <s v="Bolig- og fritidsbebyggelse"/>
    <x v="0"/>
    <n v="14.6"/>
    <x v="0"/>
    <x v="0"/>
  </r>
  <r>
    <x v="39"/>
    <x v="5"/>
    <x v="62"/>
    <s v="Golfbane mm"/>
    <x v="0"/>
    <n v="0.6"/>
    <x v="5"/>
    <x v="3"/>
  </r>
  <r>
    <x v="39"/>
    <x v="5"/>
    <x v="62"/>
    <s v="Andre bygg, byggområder"/>
    <x v="0"/>
    <n v="83"/>
    <x v="3"/>
    <x v="0"/>
  </r>
  <r>
    <x v="39"/>
    <x v="5"/>
    <x v="62"/>
    <s v="Bolig- og fritidsbebyggelse"/>
    <x v="1"/>
    <n v="1"/>
    <x v="0"/>
    <x v="0"/>
  </r>
  <r>
    <x v="39"/>
    <x v="5"/>
    <x v="62"/>
    <s v="Andre bygg, byggområder"/>
    <x v="1"/>
    <n v="4"/>
    <x v="3"/>
    <x v="0"/>
  </r>
  <r>
    <x v="39"/>
    <x v="5"/>
    <x v="72"/>
    <s v="Golfbane mm"/>
    <x v="0"/>
    <n v="1.6"/>
    <x v="5"/>
    <x v="3"/>
  </r>
  <r>
    <x v="39"/>
    <x v="5"/>
    <x v="63"/>
    <s v="Bolig- og fritidsbebyggelse"/>
    <x v="0"/>
    <n v="51.4"/>
    <x v="0"/>
    <x v="0"/>
  </r>
  <r>
    <x v="39"/>
    <x v="5"/>
    <x v="63"/>
    <s v="Golfbane mm"/>
    <x v="0"/>
    <n v="113"/>
    <x v="5"/>
    <x v="3"/>
  </r>
  <r>
    <x v="39"/>
    <x v="5"/>
    <x v="63"/>
    <s v="Andre bygg, byggområder"/>
    <x v="0"/>
    <n v="26"/>
    <x v="3"/>
    <x v="0"/>
  </r>
  <r>
    <x v="39"/>
    <x v="5"/>
    <x v="63"/>
    <s v="Offentlig trafikkområde"/>
    <x v="0"/>
    <n v="143"/>
    <x v="1"/>
    <x v="1"/>
  </r>
  <r>
    <x v="39"/>
    <x v="5"/>
    <x v="63"/>
    <s v="Bolig- og fritidsbebyggelse"/>
    <x v="1"/>
    <n v="23"/>
    <x v="0"/>
    <x v="0"/>
  </r>
  <r>
    <x v="39"/>
    <x v="5"/>
    <x v="63"/>
    <s v="Golfbane mm"/>
    <x v="1"/>
    <n v="10"/>
    <x v="5"/>
    <x v="3"/>
  </r>
  <r>
    <x v="39"/>
    <x v="5"/>
    <x v="63"/>
    <s v="Andre bygg, byggområder"/>
    <x v="1"/>
    <n v="11"/>
    <x v="3"/>
    <x v="0"/>
  </r>
  <r>
    <x v="39"/>
    <x v="5"/>
    <x v="63"/>
    <s v="Offentlig trafikkområde"/>
    <x v="1"/>
    <n v="15"/>
    <x v="1"/>
    <x v="1"/>
  </r>
  <r>
    <x v="39"/>
    <x v="5"/>
    <x v="65"/>
    <s v="Bolig- og fritidsbebyggelse"/>
    <x v="0"/>
    <n v="9.4"/>
    <x v="0"/>
    <x v="0"/>
  </r>
  <r>
    <x v="39"/>
    <x v="5"/>
    <x v="65"/>
    <s v="Golfbane mm"/>
    <x v="0"/>
    <n v="55.9"/>
    <x v="5"/>
    <x v="3"/>
  </r>
  <r>
    <x v="39"/>
    <x v="5"/>
    <x v="65"/>
    <s v="Offentlig trafikkområde"/>
    <x v="0"/>
    <n v="2.7"/>
    <x v="1"/>
    <x v="1"/>
  </r>
  <r>
    <x v="39"/>
    <x v="5"/>
    <x v="65"/>
    <s v="Skogplanting"/>
    <x v="0"/>
    <n v="16"/>
    <x v="4"/>
    <x v="3"/>
  </r>
  <r>
    <x v="39"/>
    <x v="5"/>
    <x v="65"/>
    <s v="Bolig- og fritidsbebyggelse"/>
    <x v="1"/>
    <n v="1.2"/>
    <x v="0"/>
    <x v="0"/>
  </r>
  <r>
    <x v="39"/>
    <x v="5"/>
    <x v="65"/>
    <s v="Golfbane mm"/>
    <x v="1"/>
    <n v="2.9"/>
    <x v="5"/>
    <x v="3"/>
  </r>
  <r>
    <x v="39"/>
    <x v="5"/>
    <x v="88"/>
    <s v="Bolig- og fritidsbebyggelse"/>
    <x v="0"/>
    <n v="1"/>
    <x v="0"/>
    <x v="0"/>
  </r>
  <r>
    <x v="39"/>
    <x v="5"/>
    <x v="66"/>
    <s v="Golfbane mm"/>
    <x v="0"/>
    <n v="40"/>
    <x v="5"/>
    <x v="3"/>
  </r>
  <r>
    <x v="39"/>
    <x v="5"/>
    <x v="67"/>
    <s v="Bolig- og fritidsbebyggelse"/>
    <x v="0"/>
    <n v="3.5"/>
    <x v="0"/>
    <x v="0"/>
  </r>
  <r>
    <x v="39"/>
    <x v="5"/>
    <x v="67"/>
    <s v="Andre bygg, byggområder"/>
    <x v="0"/>
    <n v="25"/>
    <x v="3"/>
    <x v="0"/>
  </r>
  <r>
    <x v="39"/>
    <x v="5"/>
    <x v="67"/>
    <s v="Offentlig trafikkområde"/>
    <x v="0"/>
    <n v="3.5"/>
    <x v="1"/>
    <x v="1"/>
  </r>
  <r>
    <x v="39"/>
    <x v="5"/>
    <x v="67"/>
    <s v="Bolig- og fritidsbebyggelse"/>
    <x v="1"/>
    <n v="4.5"/>
    <x v="0"/>
    <x v="0"/>
  </r>
  <r>
    <x v="39"/>
    <x v="5"/>
    <x v="67"/>
    <s v="Golfbane mm"/>
    <x v="1"/>
    <n v="1"/>
    <x v="5"/>
    <x v="3"/>
  </r>
  <r>
    <x v="39"/>
    <x v="5"/>
    <x v="68"/>
    <s v="Golfbane mm"/>
    <x v="0"/>
    <n v="3.5"/>
    <x v="5"/>
    <x v="3"/>
  </r>
  <r>
    <x v="39"/>
    <x v="5"/>
    <x v="68"/>
    <s v="Andre bygg, byggområder"/>
    <x v="0"/>
    <n v="5.5"/>
    <x v="3"/>
    <x v="0"/>
  </r>
  <r>
    <x v="39"/>
    <x v="5"/>
    <x v="68"/>
    <s v="Offentlig trafikkområde"/>
    <x v="0"/>
    <n v="3"/>
    <x v="1"/>
    <x v="1"/>
  </r>
  <r>
    <x v="39"/>
    <x v="5"/>
    <x v="68"/>
    <s v="Skogplanting"/>
    <x v="0"/>
    <n v="0.8"/>
    <x v="4"/>
    <x v="3"/>
  </r>
  <r>
    <x v="39"/>
    <x v="5"/>
    <x v="73"/>
    <s v="Bolig- og fritidsbebyggelse"/>
    <x v="0"/>
    <n v="3"/>
    <x v="0"/>
    <x v="0"/>
  </r>
  <r>
    <x v="39"/>
    <x v="5"/>
    <x v="73"/>
    <s v="Golfbane mm"/>
    <x v="0"/>
    <n v="2"/>
    <x v="5"/>
    <x v="3"/>
  </r>
  <r>
    <x v="39"/>
    <x v="5"/>
    <x v="73"/>
    <s v="Offentlig trafikkområde"/>
    <x v="0"/>
    <n v="2"/>
    <x v="1"/>
    <x v="1"/>
  </r>
  <r>
    <x v="39"/>
    <x v="5"/>
    <x v="73"/>
    <s v="Skogplanting"/>
    <x v="0"/>
    <n v="25"/>
    <x v="4"/>
    <x v="3"/>
  </r>
  <r>
    <x v="39"/>
    <x v="5"/>
    <x v="69"/>
    <s v="Golfbane mm"/>
    <x v="0"/>
    <n v="10"/>
    <x v="5"/>
    <x v="3"/>
  </r>
  <r>
    <x v="39"/>
    <x v="5"/>
    <x v="69"/>
    <s v="Andre bygg, byggområder"/>
    <x v="0"/>
    <n v="5"/>
    <x v="3"/>
    <x v="0"/>
  </r>
  <r>
    <x v="39"/>
    <x v="5"/>
    <x v="69"/>
    <s v="Offentlig trafikkområde"/>
    <x v="0"/>
    <n v="13"/>
    <x v="1"/>
    <x v="1"/>
  </r>
  <r>
    <x v="39"/>
    <x v="5"/>
    <x v="74"/>
    <s v="Bolig- og fritidsbebyggelse"/>
    <x v="0"/>
    <n v="17"/>
    <x v="0"/>
    <x v="0"/>
  </r>
  <r>
    <x v="39"/>
    <x v="5"/>
    <x v="74"/>
    <s v="Golfbane mm"/>
    <x v="0"/>
    <n v="40.200000000000003"/>
    <x v="5"/>
    <x v="3"/>
  </r>
  <r>
    <x v="39"/>
    <x v="5"/>
    <x v="74"/>
    <s v="Andre bygg, byggområder"/>
    <x v="0"/>
    <n v="23"/>
    <x v="3"/>
    <x v="0"/>
  </r>
  <r>
    <x v="39"/>
    <x v="5"/>
    <x v="71"/>
    <s v="Bolig- og fritidsbebyggelse"/>
    <x v="0"/>
    <n v="2"/>
    <x v="0"/>
    <x v="0"/>
  </r>
  <r>
    <x v="39"/>
    <x v="2"/>
    <x v="75"/>
    <s v="Ikke fordelt"/>
    <x v="2"/>
    <n v="104"/>
    <x v="2"/>
    <x v="2"/>
  </r>
  <r>
    <x v="39"/>
    <x v="2"/>
    <x v="89"/>
    <s v="Ikke fordelt"/>
    <x v="2"/>
    <n v="18"/>
    <x v="2"/>
    <x v="2"/>
  </r>
  <r>
    <x v="39"/>
    <x v="2"/>
    <x v="76"/>
    <s v="Ikke fordelt"/>
    <x v="2"/>
    <n v="104"/>
    <x v="2"/>
    <x v="2"/>
  </r>
  <r>
    <x v="39"/>
    <x v="2"/>
    <x v="77"/>
    <s v="Ikke fordelt"/>
    <x v="2"/>
    <n v="136"/>
    <x v="2"/>
    <x v="2"/>
  </r>
  <r>
    <x v="39"/>
    <x v="2"/>
    <x v="93"/>
    <s v="Ikke fordelt"/>
    <x v="2"/>
    <n v="26"/>
    <x v="2"/>
    <x v="2"/>
  </r>
  <r>
    <x v="39"/>
    <x v="2"/>
    <x v="80"/>
    <s v="Ikke fordelt"/>
    <x v="2"/>
    <n v="8"/>
    <x v="2"/>
    <x v="2"/>
  </r>
  <r>
    <x v="39"/>
    <x v="2"/>
    <x v="92"/>
    <s v="Ikke fordelt"/>
    <x v="2"/>
    <n v="12"/>
    <x v="2"/>
    <x v="2"/>
  </r>
  <r>
    <x v="39"/>
    <x v="2"/>
    <x v="81"/>
    <s v="Ikke fordelt"/>
    <x v="2"/>
    <n v="16"/>
    <x v="2"/>
    <x v="2"/>
  </r>
  <r>
    <x v="39"/>
    <x v="2"/>
    <x v="82"/>
    <s v="Ikke fordelt"/>
    <x v="2"/>
    <n v="28"/>
    <x v="2"/>
    <x v="2"/>
  </r>
  <r>
    <x v="39"/>
    <x v="2"/>
    <x v="94"/>
    <s v="Ikke fordelt"/>
    <x v="2"/>
    <n v="4"/>
    <x v="2"/>
    <x v="2"/>
  </r>
  <r>
    <x v="39"/>
    <x v="2"/>
    <x v="91"/>
    <s v="Ikke fordelt"/>
    <x v="2"/>
    <n v="79"/>
    <x v="2"/>
    <x v="2"/>
  </r>
  <r>
    <x v="39"/>
    <x v="2"/>
    <x v="83"/>
    <s v="Ikke fordelt"/>
    <x v="2"/>
    <n v="305"/>
    <x v="2"/>
    <x v="2"/>
  </r>
  <r>
    <x v="39"/>
    <x v="2"/>
    <x v="84"/>
    <s v="Ikke fordelt"/>
    <x v="2"/>
    <n v="20"/>
    <x v="2"/>
    <x v="2"/>
  </r>
  <r>
    <x v="39"/>
    <x v="2"/>
    <x v="86"/>
    <s v="Ikke fordelt"/>
    <x v="2"/>
    <n v="70"/>
    <x v="2"/>
    <x v="2"/>
  </r>
  <r>
    <x v="40"/>
    <x v="0"/>
    <x v="0"/>
    <s v="Areal av dyrka jord godkjent omdisponert til offentlige formål som enkeltsak et"/>
    <x v="0"/>
    <n v="3"/>
    <x v="3"/>
    <x v="0"/>
  </r>
  <r>
    <x v="40"/>
    <x v="0"/>
    <x v="0"/>
    <s v="Areal av dyrka jord godkjent omdisponert til annet byggeområde som enkeltsak et"/>
    <x v="0"/>
    <n v="3"/>
    <x v="3"/>
    <x v="0"/>
  </r>
  <r>
    <x v="40"/>
    <x v="0"/>
    <x v="1"/>
    <s v="Areal av dyrka jord godkjent omdisponert til annet spesialområde etter plan- og"/>
    <x v="0"/>
    <n v="1"/>
    <x v="6"/>
    <x v="3"/>
  </r>
  <r>
    <x v="40"/>
    <x v="0"/>
    <x v="2"/>
    <s v="Areal av dyrka jord godkjent omdisponert til skogplanting som enkeltsak etter j"/>
    <x v="0"/>
    <n v="4"/>
    <x v="4"/>
    <x v="3"/>
  </r>
  <r>
    <x v="40"/>
    <x v="0"/>
    <x v="3"/>
    <s v="Areal av dyrka jord godkjent omdisponert til boligområde etter plan- og bygning"/>
    <x v="0"/>
    <n v="17"/>
    <x v="0"/>
    <x v="0"/>
  </r>
  <r>
    <x v="40"/>
    <x v="0"/>
    <x v="3"/>
    <s v="Areal av dyrka jord godkjent omdisponert til forretninger, kontorer, industri m"/>
    <x v="0"/>
    <n v="40"/>
    <x v="3"/>
    <x v="0"/>
  </r>
  <r>
    <x v="40"/>
    <x v="0"/>
    <x v="3"/>
    <s v="Areal av dyrkbar jord godkjent omdisponert til boligområde etter plan- og bygni"/>
    <x v="1"/>
    <n v="8"/>
    <x v="0"/>
    <x v="0"/>
  </r>
  <r>
    <x v="40"/>
    <x v="0"/>
    <x v="3"/>
    <s v="Areal av dyrkbar jord godkjent omdisponert til forretninger, kontorer, industri"/>
    <x v="1"/>
    <n v="20"/>
    <x v="3"/>
    <x v="0"/>
  </r>
  <r>
    <x v="40"/>
    <x v="0"/>
    <x v="6"/>
    <s v="Areal av dyrka jord godkjent omdisponert til boligområde etter plan- og bygning"/>
    <x v="0"/>
    <n v="82"/>
    <x v="0"/>
    <x v="0"/>
  </r>
  <r>
    <x v="40"/>
    <x v="0"/>
    <x v="6"/>
    <s v="Areal av dyrka jord godkjent omdisponert til offentlige formål etter plan- og b"/>
    <x v="0"/>
    <n v="54"/>
    <x v="3"/>
    <x v="0"/>
  </r>
  <r>
    <x v="40"/>
    <x v="0"/>
    <x v="6"/>
    <s v="Areal av dyrkbar jord godkjent omdisponert til boligområde etter plan- og bygni"/>
    <x v="1"/>
    <n v="3"/>
    <x v="0"/>
    <x v="0"/>
  </r>
  <r>
    <x v="40"/>
    <x v="0"/>
    <x v="7"/>
    <s v="Areal av dyrka jord godkjent omdisponert til annet spesialområde etter plan- og"/>
    <x v="0"/>
    <n v="1"/>
    <x v="6"/>
    <x v="3"/>
  </r>
  <r>
    <x v="40"/>
    <x v="0"/>
    <x v="7"/>
    <s v="Areal av dyrka jord godkjent omdisponert til boligområde etter plan- og bygning"/>
    <x v="0"/>
    <n v="7"/>
    <x v="0"/>
    <x v="0"/>
  </r>
  <r>
    <x v="40"/>
    <x v="0"/>
    <x v="7"/>
    <s v="Areal av dyrka jord godkjent omdisponert til boligområde som enkeltsak i medhol"/>
    <x v="0"/>
    <n v="4"/>
    <x v="0"/>
    <x v="0"/>
  </r>
  <r>
    <x v="40"/>
    <x v="0"/>
    <x v="7"/>
    <s v="Areal av dyrka jord godkjent omdisponert til fellesområde etter plan- og bygnin"/>
    <x v="0"/>
    <n v="3"/>
    <x v="7"/>
    <x v="3"/>
  </r>
  <r>
    <x v="40"/>
    <x v="0"/>
    <x v="7"/>
    <s v="Areal av dyrka jord godkjent omdisponert til offentlige formål etter plan- og b"/>
    <x v="0"/>
    <n v="32"/>
    <x v="3"/>
    <x v="0"/>
  </r>
  <r>
    <x v="40"/>
    <x v="0"/>
    <x v="7"/>
    <s v="Areal av dyrka jord godkjent omdisponert til offentlig trafikkområde etter plan"/>
    <x v="0"/>
    <n v="2"/>
    <x v="1"/>
    <x v="1"/>
  </r>
  <r>
    <x v="40"/>
    <x v="0"/>
    <x v="7"/>
    <s v="Areal av dyrkbar jord godkjent omdisponert til annet spesialområde etter plan-"/>
    <x v="1"/>
    <n v="1"/>
    <x v="6"/>
    <x v="3"/>
  </r>
  <r>
    <x v="40"/>
    <x v="0"/>
    <x v="7"/>
    <s v="Areal av dyrkbar jord godkjent omdisponert til boligområde som enkeltsak i medh"/>
    <x v="1"/>
    <n v="1"/>
    <x v="0"/>
    <x v="0"/>
  </r>
  <r>
    <x v="40"/>
    <x v="0"/>
    <x v="8"/>
    <s v="Areal av dyrka jord godkjent omdisponert til boligområde etter plan- og bygning"/>
    <x v="0"/>
    <n v="20"/>
    <x v="0"/>
    <x v="0"/>
  </r>
  <r>
    <x v="40"/>
    <x v="0"/>
    <x v="8"/>
    <s v="Areal av dyrkbar jord godkjent omdisponert til boligområde som enkeltsak i medh"/>
    <x v="1"/>
    <n v="2"/>
    <x v="0"/>
    <x v="0"/>
  </r>
  <r>
    <x v="40"/>
    <x v="0"/>
    <x v="8"/>
    <s v="Areal av dyrkbar jord godkjent omdisponert til offentlige formål som enkeltsak"/>
    <x v="1"/>
    <n v="3"/>
    <x v="3"/>
    <x v="0"/>
  </r>
  <r>
    <x v="40"/>
    <x v="0"/>
    <x v="8"/>
    <s v="Areal av dyrkbar jord godkjent omdisponert til offentlig trafikkområde som enke"/>
    <x v="1"/>
    <n v="1"/>
    <x v="1"/>
    <x v="1"/>
  </r>
  <r>
    <x v="40"/>
    <x v="0"/>
    <x v="9"/>
    <s v="Areal av dyrka jord godkjent omdisponert til boligområde som enkeltsak i medhol"/>
    <x v="0"/>
    <n v="1"/>
    <x v="0"/>
    <x v="0"/>
  </r>
  <r>
    <x v="40"/>
    <x v="0"/>
    <x v="10"/>
    <s v="Areal av dyrka jord godkjent omdisponert til boligområde som enkeltsak i medhol"/>
    <x v="0"/>
    <n v="1"/>
    <x v="0"/>
    <x v="0"/>
  </r>
  <r>
    <x v="40"/>
    <x v="0"/>
    <x v="10"/>
    <s v="Areal av dyrkbar jord godkjent omdisponert til boligområde som enkeltsak i medh"/>
    <x v="1"/>
    <n v="4"/>
    <x v="0"/>
    <x v="0"/>
  </r>
  <r>
    <x v="40"/>
    <x v="0"/>
    <x v="11"/>
    <s v="Areal av dyrkbar jord godkjent omdisponert til boligområde som enkeltsak i medh"/>
    <x v="1"/>
    <n v="5"/>
    <x v="0"/>
    <x v="0"/>
  </r>
  <r>
    <x v="40"/>
    <x v="0"/>
    <x v="11"/>
    <s v="Areal av dyrkbar jord godkjent omdisponert til annet byggeområde som enkeltsak"/>
    <x v="1"/>
    <n v="1"/>
    <x v="3"/>
    <x v="0"/>
  </r>
  <r>
    <x v="40"/>
    <x v="0"/>
    <x v="12"/>
    <s v="Areal av dyrka jord godkjent omdisponert til boligområde som enkeltsak i medhol"/>
    <x v="0"/>
    <n v="1"/>
    <x v="0"/>
    <x v="0"/>
  </r>
  <r>
    <x v="40"/>
    <x v="0"/>
    <x v="12"/>
    <s v="Areal av dyrka jord godkjent omdisponert til friområde som enkeltsak etter jord"/>
    <x v="0"/>
    <n v="5"/>
    <x v="7"/>
    <x v="3"/>
  </r>
  <r>
    <x v="40"/>
    <x v="0"/>
    <x v="12"/>
    <s v="Areal av dyrkbar jord godkjent omdisponert til boligområde som enkeltsak i medh"/>
    <x v="1"/>
    <n v="1"/>
    <x v="0"/>
    <x v="0"/>
  </r>
  <r>
    <x v="40"/>
    <x v="0"/>
    <x v="14"/>
    <s v="Areal av dyrkbar jord godkjent omdisponert til annet spesialområde som enkeltsa"/>
    <x v="1"/>
    <n v="19"/>
    <x v="6"/>
    <x v="3"/>
  </r>
  <r>
    <x v="40"/>
    <x v="0"/>
    <x v="14"/>
    <s v="Areal av dyrkbar jord godkjent omdisponert til boligområde som enkeltsak i medh"/>
    <x v="1"/>
    <n v="2"/>
    <x v="0"/>
    <x v="0"/>
  </r>
  <r>
    <x v="40"/>
    <x v="0"/>
    <x v="14"/>
    <s v="Areal av dyrkbar jord godkjent omdisponert til boligområde etter plan- og bygni"/>
    <x v="1"/>
    <n v="2"/>
    <x v="0"/>
    <x v="0"/>
  </r>
  <r>
    <x v="40"/>
    <x v="0"/>
    <x v="14"/>
    <s v="Areal av dyrkbar jord godkjent omdisponert til offentlig trafikkområde etter pl"/>
    <x v="1"/>
    <n v="21"/>
    <x v="1"/>
    <x v="1"/>
  </r>
  <r>
    <x v="40"/>
    <x v="0"/>
    <x v="15"/>
    <s v="Areal av dyrka jord godkjent omdisponert til annet spesialområde som enkeltsak"/>
    <x v="0"/>
    <n v="4"/>
    <x v="6"/>
    <x v="3"/>
  </r>
  <r>
    <x v="40"/>
    <x v="0"/>
    <x v="15"/>
    <s v="Areal av dyrka jord godkjent omdisponert til offentlig trafikkområde etter plan"/>
    <x v="0"/>
    <n v="28"/>
    <x v="1"/>
    <x v="1"/>
  </r>
  <r>
    <x v="40"/>
    <x v="0"/>
    <x v="15"/>
    <s v="Areal av dyrkbar jord godkjent omdisponert til annet spesialområde som enkeltsa"/>
    <x v="1"/>
    <n v="8"/>
    <x v="6"/>
    <x v="3"/>
  </r>
  <r>
    <x v="40"/>
    <x v="0"/>
    <x v="15"/>
    <s v="Areal av dyrkbar jord godkjent omdisponert til boligområde som enkeltsak i medh"/>
    <x v="1"/>
    <n v="1"/>
    <x v="0"/>
    <x v="0"/>
  </r>
  <r>
    <x v="40"/>
    <x v="0"/>
    <x v="15"/>
    <s v="Areal av dyrkbar jord godkjent omdisponert til forretninger, kontorer, industri"/>
    <x v="1"/>
    <n v="2"/>
    <x v="3"/>
    <x v="0"/>
  </r>
  <r>
    <x v="40"/>
    <x v="0"/>
    <x v="17"/>
    <s v="Areal av dyrka jord godkjent omdisponert til boligområde etter plan- og bygning"/>
    <x v="0"/>
    <n v="30"/>
    <x v="0"/>
    <x v="0"/>
  </r>
  <r>
    <x v="40"/>
    <x v="0"/>
    <x v="17"/>
    <s v="Areal av dyrka jord godkjent omdisponert til boligområde som enkeltsak i medhol"/>
    <x v="0"/>
    <n v="6"/>
    <x v="0"/>
    <x v="0"/>
  </r>
  <r>
    <x v="40"/>
    <x v="0"/>
    <x v="17"/>
    <s v="Areal av dyrka jord godkjent omdisponert til friområde etter plan- og bygningsl"/>
    <x v="0"/>
    <n v="60"/>
    <x v="7"/>
    <x v="3"/>
  </r>
  <r>
    <x v="40"/>
    <x v="0"/>
    <x v="17"/>
    <s v="Areal av dyrka jord godkjent omdisponert til offentlige formål etter plan- og b"/>
    <x v="0"/>
    <n v="30"/>
    <x v="3"/>
    <x v="0"/>
  </r>
  <r>
    <x v="40"/>
    <x v="0"/>
    <x v="17"/>
    <s v="Areal av dyrka jord godkjent omdisponert til offentlige formål som enkeltsak et"/>
    <x v="0"/>
    <n v="1"/>
    <x v="3"/>
    <x v="0"/>
  </r>
  <r>
    <x v="40"/>
    <x v="0"/>
    <x v="17"/>
    <s v="Areal av dyrka jord godkjent omdisponert til offentlig trafikkområde etter plan"/>
    <x v="0"/>
    <n v="25"/>
    <x v="1"/>
    <x v="1"/>
  </r>
  <r>
    <x v="40"/>
    <x v="0"/>
    <x v="17"/>
    <s v="Areal av dyrkbar jord godkjent omdisponert til annet spesialområde etter plan-"/>
    <x v="1"/>
    <n v="1075"/>
    <x v="6"/>
    <x v="3"/>
  </r>
  <r>
    <x v="40"/>
    <x v="0"/>
    <x v="17"/>
    <s v="Areal av dyrkbar jord godkjent omdisponert til boligområde etter plan- og bygni"/>
    <x v="1"/>
    <n v="110"/>
    <x v="0"/>
    <x v="0"/>
  </r>
  <r>
    <x v="40"/>
    <x v="0"/>
    <x v="17"/>
    <s v="Areal av dyrkbar jord godkjent omdisponert til fellesområde etter plan- og bygn"/>
    <x v="1"/>
    <n v="25"/>
    <x v="7"/>
    <x v="3"/>
  </r>
  <r>
    <x v="40"/>
    <x v="0"/>
    <x v="17"/>
    <s v="Areal av dyrkbar jord godkjent omdisponert til offentlige formål etter plan- og"/>
    <x v="1"/>
    <n v="30"/>
    <x v="3"/>
    <x v="0"/>
  </r>
  <r>
    <x v="40"/>
    <x v="0"/>
    <x v="17"/>
    <s v="Areal av dyrkbar jord godkjent omdisponert til offentlig trafikkområde etter pl"/>
    <x v="1"/>
    <n v="25"/>
    <x v="1"/>
    <x v="1"/>
  </r>
  <r>
    <x v="40"/>
    <x v="0"/>
    <x v="18"/>
    <s v="Areal av dyrka jord godkjent omdisponert til offentlig trafikkområde som enkelt"/>
    <x v="0"/>
    <n v="2"/>
    <x v="1"/>
    <x v="1"/>
  </r>
  <r>
    <x v="40"/>
    <x v="0"/>
    <x v="18"/>
    <s v="Areal av dyrkbar jord godkjent omdisponert til boligområde som enkeltsak i medh"/>
    <x v="1"/>
    <n v="2"/>
    <x v="0"/>
    <x v="0"/>
  </r>
  <r>
    <x v="40"/>
    <x v="0"/>
    <x v="19"/>
    <s v="Areal av dyrka jord godkjent omdisponert til boligområde som enkeltsak i medhol"/>
    <x v="0"/>
    <n v="3"/>
    <x v="0"/>
    <x v="0"/>
  </r>
  <r>
    <x v="40"/>
    <x v="0"/>
    <x v="19"/>
    <s v="Areal av dyrka jord godkjent omdisponert til fellesområde som enkeltsak etter j"/>
    <x v="0"/>
    <n v="3"/>
    <x v="7"/>
    <x v="3"/>
  </r>
  <r>
    <x v="40"/>
    <x v="0"/>
    <x v="19"/>
    <s v="Areal av dyrka jord godkjent omdisponert til forretninger, kontorer, industri m"/>
    <x v="0"/>
    <n v="2"/>
    <x v="3"/>
    <x v="0"/>
  </r>
  <r>
    <x v="40"/>
    <x v="0"/>
    <x v="19"/>
    <s v="Areal av dyrka jord godkjent omdisponert til annet byggeområde som enkeltsak et"/>
    <x v="0"/>
    <n v="2"/>
    <x v="3"/>
    <x v="0"/>
  </r>
  <r>
    <x v="40"/>
    <x v="0"/>
    <x v="19"/>
    <s v="Areal av dyrka jord godkjent omdisponert til skogplanting som enkeltsak etter j"/>
    <x v="0"/>
    <n v="6"/>
    <x v="4"/>
    <x v="3"/>
  </r>
  <r>
    <x v="40"/>
    <x v="0"/>
    <x v="19"/>
    <s v="Areal av dyrkbar jord godkjent omdisponert til boligområde som enkeltsak i medh"/>
    <x v="1"/>
    <n v="1"/>
    <x v="0"/>
    <x v="0"/>
  </r>
  <r>
    <x v="40"/>
    <x v="0"/>
    <x v="20"/>
    <s v="Areal av dyrka jord godkjent omdisponert til annet spesialområde som enkeltsak"/>
    <x v="0"/>
    <n v="2"/>
    <x v="6"/>
    <x v="3"/>
  </r>
  <r>
    <x v="40"/>
    <x v="0"/>
    <x v="20"/>
    <s v="Areal av dyrka jord godkjent omdisponert til boligområde som enkeltsak i medhol"/>
    <x v="0"/>
    <n v="7"/>
    <x v="0"/>
    <x v="0"/>
  </r>
  <r>
    <x v="40"/>
    <x v="0"/>
    <x v="20"/>
    <s v="Areal av dyrka jord godkjent omdisponert til offentlige formål etter plan- og b"/>
    <x v="0"/>
    <n v="2"/>
    <x v="3"/>
    <x v="0"/>
  </r>
  <r>
    <x v="40"/>
    <x v="0"/>
    <x v="20"/>
    <s v="Areal av dyrka jord godkjent omdisponert til offentlige formål som enkeltsak et"/>
    <x v="0"/>
    <n v="1"/>
    <x v="3"/>
    <x v="0"/>
  </r>
  <r>
    <x v="40"/>
    <x v="0"/>
    <x v="20"/>
    <s v="Areal av dyrkbar jord godkjent omdisponert til annet spesialområde etter plan-"/>
    <x v="1"/>
    <n v="20"/>
    <x v="6"/>
    <x v="3"/>
  </r>
  <r>
    <x v="40"/>
    <x v="0"/>
    <x v="20"/>
    <s v="Areal av dyrkbar jord godkjent omdisponert til fornyelsesområde etter plan- og"/>
    <x v="1"/>
    <n v="6"/>
    <x v="6"/>
    <x v="3"/>
  </r>
  <r>
    <x v="40"/>
    <x v="0"/>
    <x v="20"/>
    <s v="Areal av dyrkbar jord godkjent omdisponert til boligområde etter plan- og bygni"/>
    <x v="1"/>
    <n v="32"/>
    <x v="0"/>
    <x v="0"/>
  </r>
  <r>
    <x v="40"/>
    <x v="0"/>
    <x v="20"/>
    <s v="Areal av dyrkbar jord godkjent omdisponert til boligområde som enkeltsak i medh"/>
    <x v="1"/>
    <n v="4"/>
    <x v="0"/>
    <x v="0"/>
  </r>
  <r>
    <x v="40"/>
    <x v="0"/>
    <x v="20"/>
    <s v="Areal av dyrkbar jord godkjent omdisponert til offentlig trafikkområde etter pl"/>
    <x v="1"/>
    <n v="5"/>
    <x v="1"/>
    <x v="1"/>
  </r>
  <r>
    <x v="40"/>
    <x v="0"/>
    <x v="21"/>
    <s v="Areal av dyrka jord godkjent omdisponert til boligområde som enkeltsak i medhol"/>
    <x v="0"/>
    <n v="1"/>
    <x v="0"/>
    <x v="0"/>
  </r>
  <r>
    <x v="40"/>
    <x v="0"/>
    <x v="21"/>
    <s v="Areal av dyrkbar jord godkjent omdisponert til boligområde som enkeltsak i medh"/>
    <x v="1"/>
    <n v="3"/>
    <x v="0"/>
    <x v="0"/>
  </r>
  <r>
    <x v="40"/>
    <x v="0"/>
    <x v="21"/>
    <s v="Areal av dyrkbar jord godkjent omdisponert til fritidsbebyggelse som enkeltsak"/>
    <x v="1"/>
    <n v="1"/>
    <x v="0"/>
    <x v="0"/>
  </r>
  <r>
    <x v="40"/>
    <x v="3"/>
    <x v="24"/>
    <s v="Areal av dyrka jord godkjent omdisponert til boligområde som enkeltsak i medhol"/>
    <x v="0"/>
    <n v="1"/>
    <x v="0"/>
    <x v="0"/>
  </r>
  <r>
    <x v="40"/>
    <x v="3"/>
    <x v="24"/>
    <s v="Areal av dyrkbar jord godkjent omdisponert til boligområde som enkeltsak i medh"/>
    <x v="1"/>
    <n v="5"/>
    <x v="0"/>
    <x v="0"/>
  </r>
  <r>
    <x v="40"/>
    <x v="3"/>
    <x v="25"/>
    <s v="Areal av dyrka jord godkjent omdisponert til boligområde som enkeltsak i medhol"/>
    <x v="0"/>
    <n v="2"/>
    <x v="0"/>
    <x v="0"/>
  </r>
  <r>
    <x v="40"/>
    <x v="3"/>
    <x v="26"/>
    <s v="Areal av dyrka jord godkjent omdisponert til annet byggeområde som enkeltsak et"/>
    <x v="0"/>
    <n v="2"/>
    <x v="3"/>
    <x v="0"/>
  </r>
  <r>
    <x v="40"/>
    <x v="3"/>
    <x v="27"/>
    <s v="Areal av dyrka jord godkjent omdisponert til boligområde etter plan- og bygning"/>
    <x v="0"/>
    <n v="8"/>
    <x v="0"/>
    <x v="0"/>
  </r>
  <r>
    <x v="40"/>
    <x v="3"/>
    <x v="27"/>
    <s v="Areal av dyrka jord godkjent omdisponert til forretninger, kontorer, industri m"/>
    <x v="0"/>
    <n v="15"/>
    <x v="3"/>
    <x v="0"/>
  </r>
  <r>
    <x v="40"/>
    <x v="3"/>
    <x v="27"/>
    <s v="Areal av dyrka jord godkjent omdisponert til offentlige formål etter plan- og b"/>
    <x v="0"/>
    <n v="3"/>
    <x v="3"/>
    <x v="0"/>
  </r>
  <r>
    <x v="40"/>
    <x v="3"/>
    <x v="30"/>
    <s v="Areal av dyrka jord godkjent omdisponert til annet byggeområde som enkeltsak et"/>
    <x v="0"/>
    <n v="4"/>
    <x v="3"/>
    <x v="0"/>
  </r>
  <r>
    <x v="40"/>
    <x v="3"/>
    <x v="30"/>
    <s v="Areal av dyrkbar jord godkjent omdisponert til annet spesialområde etter plan-"/>
    <x v="1"/>
    <n v="16"/>
    <x v="6"/>
    <x v="3"/>
  </r>
  <r>
    <x v="40"/>
    <x v="3"/>
    <x v="30"/>
    <s v="Areal av dyrkbar jord godkjent omdisponert til boligområde som enkeltsak i medh"/>
    <x v="1"/>
    <n v="1"/>
    <x v="0"/>
    <x v="0"/>
  </r>
  <r>
    <x v="40"/>
    <x v="3"/>
    <x v="31"/>
    <s v="Areal av dyrka jord godkjent omdisponert til boligområde som enkeltsak i medhol"/>
    <x v="0"/>
    <n v="10"/>
    <x v="0"/>
    <x v="0"/>
  </r>
  <r>
    <x v="40"/>
    <x v="3"/>
    <x v="31"/>
    <s v="Areal av dyrka jord godkjent omdisponert til annet byggeområde som enkeltsak et"/>
    <x v="0"/>
    <n v="13"/>
    <x v="3"/>
    <x v="0"/>
  </r>
  <r>
    <x v="40"/>
    <x v="3"/>
    <x v="31"/>
    <s v="Areal av dyrka jord godkjent omdisponert til forretninger, kontorer, industri m"/>
    <x v="0"/>
    <n v="1"/>
    <x v="3"/>
    <x v="0"/>
  </r>
  <r>
    <x v="40"/>
    <x v="3"/>
    <x v="31"/>
    <s v="Areal av dyrkbar jord godkjent omdisponert til boligområde som enkeltsak i medh"/>
    <x v="1"/>
    <n v="1"/>
    <x v="0"/>
    <x v="0"/>
  </r>
  <r>
    <x v="40"/>
    <x v="3"/>
    <x v="44"/>
    <s v="Areal av dyrka jord godkjent omdisponert til skogplanting som enkeltsak etter j"/>
    <x v="0"/>
    <n v="2"/>
    <x v="4"/>
    <x v="3"/>
  </r>
  <r>
    <x v="40"/>
    <x v="3"/>
    <x v="32"/>
    <s v="Areal av dyrka jord godkjent omdisponert til boligområde etter plan- og bygning"/>
    <x v="0"/>
    <n v="15"/>
    <x v="0"/>
    <x v="0"/>
  </r>
  <r>
    <x v="40"/>
    <x v="3"/>
    <x v="32"/>
    <s v="Areal av dyrka jord godkjent omdisponert til boligområde som enkeltsak i medhol"/>
    <x v="0"/>
    <n v="5"/>
    <x v="0"/>
    <x v="0"/>
  </r>
  <r>
    <x v="40"/>
    <x v="3"/>
    <x v="32"/>
    <s v="Areal av dyrka jord godkjent omdisponert til fritidsbebyggelse etter plan- og b"/>
    <x v="0"/>
    <n v="3"/>
    <x v="0"/>
    <x v="0"/>
  </r>
  <r>
    <x v="40"/>
    <x v="3"/>
    <x v="32"/>
    <s v="Areal av dyrka jord godkjent omdisponert til fritidsbebyggelse som enkeltsak i"/>
    <x v="0"/>
    <n v="2"/>
    <x v="0"/>
    <x v="0"/>
  </r>
  <r>
    <x v="40"/>
    <x v="3"/>
    <x v="32"/>
    <s v="Areal av dyrkbar jord godkjent omdisponert til fritidsbebyggelse etter plan- og"/>
    <x v="1"/>
    <n v="8"/>
    <x v="0"/>
    <x v="0"/>
  </r>
  <r>
    <x v="40"/>
    <x v="3"/>
    <x v="32"/>
    <s v="Areal av dyrkbar jord godkjent omdisponert til boligområde etter plan- og bygni"/>
    <x v="1"/>
    <n v="7"/>
    <x v="0"/>
    <x v="0"/>
  </r>
  <r>
    <x v="40"/>
    <x v="3"/>
    <x v="32"/>
    <s v="Areal av dyrkbar jord godkjent omdisponert til boligområde som enkeltsak i medh"/>
    <x v="1"/>
    <n v="2"/>
    <x v="0"/>
    <x v="0"/>
  </r>
  <r>
    <x v="40"/>
    <x v="3"/>
    <x v="32"/>
    <s v="Areal av dyrkbar jord godkjent omdisponert til fellesområde etter plan- og bygn"/>
    <x v="1"/>
    <n v="1"/>
    <x v="7"/>
    <x v="3"/>
  </r>
  <r>
    <x v="40"/>
    <x v="3"/>
    <x v="32"/>
    <s v="Areal av dyrkbar jord godkjent omdisponert til offentlige formål etter plan- og"/>
    <x v="1"/>
    <n v="11"/>
    <x v="3"/>
    <x v="0"/>
  </r>
  <r>
    <x v="40"/>
    <x v="3"/>
    <x v="33"/>
    <s v="Areal av dyrka jord godkjent omdisponert til boligområde som enkeltsak i medhol"/>
    <x v="0"/>
    <n v="1"/>
    <x v="0"/>
    <x v="0"/>
  </r>
  <r>
    <x v="40"/>
    <x v="3"/>
    <x v="33"/>
    <s v="Areal av dyrka jord godkjent omdisponert til offentlige formål som enkeltsak et"/>
    <x v="0"/>
    <n v="5"/>
    <x v="3"/>
    <x v="0"/>
  </r>
  <r>
    <x v="40"/>
    <x v="3"/>
    <x v="33"/>
    <s v="Areal av dyrkbar jord godkjent omdisponert til boligområde som enkeltsak i medh"/>
    <x v="1"/>
    <n v="1"/>
    <x v="0"/>
    <x v="0"/>
  </r>
  <r>
    <x v="40"/>
    <x v="3"/>
    <x v="35"/>
    <s v="Areal av dyrka jord godkjent omdisponert til annet byggeområde som enkeltsak et"/>
    <x v="0"/>
    <n v="1"/>
    <x v="3"/>
    <x v="0"/>
  </r>
  <r>
    <x v="40"/>
    <x v="3"/>
    <x v="36"/>
    <s v="Areal av dyrka jord godkjent omdisponert til annet spesialområde som enkeltsak"/>
    <x v="0"/>
    <n v="5"/>
    <x v="6"/>
    <x v="3"/>
  </r>
  <r>
    <x v="40"/>
    <x v="3"/>
    <x v="36"/>
    <s v="Areal av dyrka jord godkjent omdisponert til skogplanting som enkeltsak etter j"/>
    <x v="0"/>
    <n v="12"/>
    <x v="4"/>
    <x v="3"/>
  </r>
  <r>
    <x v="40"/>
    <x v="3"/>
    <x v="38"/>
    <s v="Areal av dyrka jord godkjent omdisponert til boligområde som enkeltsak i medhol"/>
    <x v="0"/>
    <n v="16"/>
    <x v="0"/>
    <x v="0"/>
  </r>
  <r>
    <x v="40"/>
    <x v="3"/>
    <x v="38"/>
    <s v="Areal av dyrkbar jord godkjent omdisponert til boligområde som enkeltsak i medh"/>
    <x v="1"/>
    <n v="6"/>
    <x v="0"/>
    <x v="0"/>
  </r>
  <r>
    <x v="40"/>
    <x v="3"/>
    <x v="39"/>
    <s v="Areal av dyrka jord godkjent omdisponert til boligområde etter plan- og bygning"/>
    <x v="0"/>
    <n v="7"/>
    <x v="0"/>
    <x v="0"/>
  </r>
  <r>
    <x v="40"/>
    <x v="3"/>
    <x v="39"/>
    <s v="Areal av dyrka jord godkjent omdisponert til fellesområde etter plan- og bygnin"/>
    <x v="0"/>
    <n v="1"/>
    <x v="7"/>
    <x v="3"/>
  </r>
  <r>
    <x v="40"/>
    <x v="3"/>
    <x v="39"/>
    <s v="Areal av dyrka jord godkjent omdisponert til offentlig trafikkområde etter plan"/>
    <x v="0"/>
    <n v="1"/>
    <x v="1"/>
    <x v="1"/>
  </r>
  <r>
    <x v="40"/>
    <x v="3"/>
    <x v="39"/>
    <s v="Areal av dyrkbar jord godkjent omdisponert til fritidsbebyggelse som enkeltsak"/>
    <x v="1"/>
    <n v="2"/>
    <x v="0"/>
    <x v="0"/>
  </r>
  <r>
    <x v="40"/>
    <x v="3"/>
    <x v="40"/>
    <s v="Areal av dyrkbar jord godkjent omdisponert til boligområde som enkeltsak i medh"/>
    <x v="1"/>
    <n v="1"/>
    <x v="0"/>
    <x v="0"/>
  </r>
  <r>
    <x v="40"/>
    <x v="3"/>
    <x v="40"/>
    <s v="Areal av dyrkbar jord godkjent omdisponert til forretninger, kontorer, industri"/>
    <x v="1"/>
    <n v="1"/>
    <x v="3"/>
    <x v="0"/>
  </r>
  <r>
    <x v="40"/>
    <x v="3"/>
    <x v="42"/>
    <s v="Areal av dyrkbar jord godkjent omdisponert til fritidsbebyggelse etter plan- og"/>
    <x v="1"/>
    <n v="15"/>
    <x v="0"/>
    <x v="0"/>
  </r>
  <r>
    <x v="40"/>
    <x v="3"/>
    <x v="43"/>
    <s v="Areal av dyrka jord godkjent omdisponert til offentlige formål etter plan- og b"/>
    <x v="0"/>
    <n v="2"/>
    <x v="3"/>
    <x v="0"/>
  </r>
  <r>
    <x v="40"/>
    <x v="3"/>
    <x v="43"/>
    <s v="Areal av dyrka jord godkjent omdisponert til annet byggeområde som enkeltsak et"/>
    <x v="0"/>
    <n v="1"/>
    <x v="3"/>
    <x v="0"/>
  </r>
  <r>
    <x v="40"/>
    <x v="6"/>
    <x v="95"/>
    <s v="Dyrkbar jord godkjent omdisponert til boligområde etter jordloven"/>
    <x v="1"/>
    <n v="13"/>
    <x v="0"/>
    <x v="0"/>
  </r>
  <r>
    <x v="40"/>
    <x v="6"/>
    <x v="96"/>
    <s v="Dyrka jord godkjent omdisponert til boligområde etter jordloven"/>
    <x v="0"/>
    <n v="3"/>
    <x v="0"/>
    <x v="0"/>
  </r>
  <r>
    <x v="40"/>
    <x v="6"/>
    <x v="96"/>
    <s v="Dyrkbar jord godkjent omdisponert til boligområde etter jordloven"/>
    <x v="1"/>
    <n v="3"/>
    <x v="0"/>
    <x v="0"/>
  </r>
  <r>
    <x v="40"/>
    <x v="6"/>
    <x v="97"/>
    <s v="Dyrka jord godkjent omdisponert til boligområde etter jordloven"/>
    <x v="0"/>
    <n v="6"/>
    <x v="0"/>
    <x v="0"/>
  </r>
  <r>
    <x v="40"/>
    <x v="6"/>
    <x v="97"/>
    <s v="Dyrka jord godkjent omdisponert til boligområde etter plan- og bygningsloven"/>
    <x v="0"/>
    <n v="9"/>
    <x v="0"/>
    <x v="0"/>
  </r>
  <r>
    <x v="40"/>
    <x v="6"/>
    <x v="97"/>
    <s v="Dyrka jord godkjent omdisponert til annet byggeområde etter jordloven"/>
    <x v="0"/>
    <n v="8"/>
    <x v="3"/>
    <x v="0"/>
  </r>
  <r>
    <x v="40"/>
    <x v="6"/>
    <x v="97"/>
    <s v="Dyrkbar jord godkjent omdisponert til boligområde etter jordloven"/>
    <x v="1"/>
    <n v="2"/>
    <x v="0"/>
    <x v="0"/>
  </r>
  <r>
    <x v="40"/>
    <x v="6"/>
    <x v="98"/>
    <s v="Dyrka jord godkjent omdisponert til boligområde etter jordloven"/>
    <x v="0"/>
    <n v="2"/>
    <x v="0"/>
    <x v="0"/>
  </r>
  <r>
    <x v="40"/>
    <x v="6"/>
    <x v="98"/>
    <s v="Dyrkbar jord godkjent omdisponert til boligområde etter jordloven"/>
    <x v="1"/>
    <n v="3"/>
    <x v="0"/>
    <x v="0"/>
  </r>
  <r>
    <x v="40"/>
    <x v="6"/>
    <x v="99"/>
    <s v="Dyrkbar jord godkjent omdisponert til boligområde etter jordloven"/>
    <x v="1"/>
    <n v="50"/>
    <x v="0"/>
    <x v="0"/>
  </r>
  <r>
    <x v="40"/>
    <x v="6"/>
    <x v="100"/>
    <s v="Dyrka jord godkjent omdisponert til boligområde etter jordloven"/>
    <x v="0"/>
    <n v="5"/>
    <x v="0"/>
    <x v="0"/>
  </r>
  <r>
    <x v="40"/>
    <x v="6"/>
    <x v="101"/>
    <s v="Dyrka jord godkjent omdisponert til boligområde etter jordloven"/>
    <x v="0"/>
    <n v="11"/>
    <x v="0"/>
    <x v="0"/>
  </r>
  <r>
    <x v="40"/>
    <x v="6"/>
    <x v="101"/>
    <s v="Dyrkbar jord godkjent omdisponert til boligområde etter jordloven"/>
    <x v="1"/>
    <n v="28"/>
    <x v="0"/>
    <x v="0"/>
  </r>
  <r>
    <x v="40"/>
    <x v="6"/>
    <x v="102"/>
    <s v="Dyrka jord godkjent omdisponert til boligområde etter jordloven"/>
    <x v="0"/>
    <n v="9"/>
    <x v="0"/>
    <x v="0"/>
  </r>
  <r>
    <x v="40"/>
    <x v="6"/>
    <x v="102"/>
    <s v="Dyrkbar jord godkjent omdisponert til fritidsbebyggelse etter jordloven"/>
    <x v="1"/>
    <n v="3"/>
    <x v="0"/>
    <x v="0"/>
  </r>
  <r>
    <x v="40"/>
    <x v="6"/>
    <x v="103"/>
    <s v="Dyrkbar jord godkjent omdisponert til fritidsbebyggelse etter jordloven"/>
    <x v="1"/>
    <n v="1"/>
    <x v="0"/>
    <x v="0"/>
  </r>
  <r>
    <x v="40"/>
    <x v="6"/>
    <x v="103"/>
    <s v="Dyrkbar jord godkjent omdisponert til boligområde etter jordloven"/>
    <x v="1"/>
    <n v="28"/>
    <x v="0"/>
    <x v="0"/>
  </r>
  <r>
    <x v="40"/>
    <x v="6"/>
    <x v="103"/>
    <s v="Dyrkbar jord godkjent omdisponert til annet byggeområde etter jordloven"/>
    <x v="1"/>
    <n v="5"/>
    <x v="3"/>
    <x v="0"/>
  </r>
  <r>
    <x v="40"/>
    <x v="6"/>
    <x v="104"/>
    <s v="Dyrka jord godkjent omdisponert til boligområde etter jordloven"/>
    <x v="0"/>
    <n v="5"/>
    <x v="0"/>
    <x v="0"/>
  </r>
  <r>
    <x v="40"/>
    <x v="6"/>
    <x v="105"/>
    <s v="Dyrka jord godkjent omdisponert til boligområde etter jordloven"/>
    <x v="0"/>
    <n v="1"/>
    <x v="0"/>
    <x v="0"/>
  </r>
  <r>
    <x v="40"/>
    <x v="6"/>
    <x v="105"/>
    <s v="Dyrka jord godkjent omdisponert til fritidsbebyggelse etter jordloven"/>
    <x v="0"/>
    <n v="2"/>
    <x v="0"/>
    <x v="0"/>
  </r>
  <r>
    <x v="40"/>
    <x v="6"/>
    <x v="105"/>
    <s v="Dyrkbar jord godkjent omdisponert til boligområde etter jordloven"/>
    <x v="1"/>
    <n v="1"/>
    <x v="0"/>
    <x v="0"/>
  </r>
  <r>
    <x v="40"/>
    <x v="6"/>
    <x v="105"/>
    <s v="Dyrkbar jord godkjent omdisponert til fritidsbebyggelse etter jordloven"/>
    <x v="1"/>
    <n v="2"/>
    <x v="0"/>
    <x v="0"/>
  </r>
  <r>
    <x v="40"/>
    <x v="6"/>
    <x v="106"/>
    <s v="Dyrka jord godkjent omdisponert til boligområde etter plan- og bygningsloven"/>
    <x v="0"/>
    <n v="27"/>
    <x v="0"/>
    <x v="0"/>
  </r>
  <r>
    <x v="40"/>
    <x v="6"/>
    <x v="106"/>
    <s v="Dyrkbar jord godkjent omdisponert til boligområde etter plan- og bygningsloven"/>
    <x v="1"/>
    <n v="1"/>
    <x v="0"/>
    <x v="0"/>
  </r>
  <r>
    <x v="40"/>
    <x v="6"/>
    <x v="106"/>
    <s v="Dyrkbar jord godkjent omdisponert til fritidsbebyggelse etter jordloven"/>
    <x v="1"/>
    <n v="4"/>
    <x v="0"/>
    <x v="0"/>
  </r>
  <r>
    <x v="40"/>
    <x v="6"/>
    <x v="107"/>
    <s v="Dyrka jord godkjent omdisponert til boligområde etter jordloven"/>
    <x v="0"/>
    <n v="2"/>
    <x v="0"/>
    <x v="0"/>
  </r>
  <r>
    <x v="40"/>
    <x v="6"/>
    <x v="108"/>
    <s v="Dyrkbar jord godkjent omdisponert til fritidsbebyggelse etter jordloven"/>
    <x v="1"/>
    <n v="15"/>
    <x v="0"/>
    <x v="0"/>
  </r>
  <r>
    <x v="40"/>
    <x v="6"/>
    <x v="108"/>
    <s v="Dyrkbar jord godkjent omdisponert til boligområde etter jordloven"/>
    <x v="1"/>
    <n v="28"/>
    <x v="0"/>
    <x v="0"/>
  </r>
  <r>
    <x v="40"/>
    <x v="6"/>
    <x v="109"/>
    <s v="Dyrka jord godkjent omdisponert til fritidsbebyggelse etter jordloven"/>
    <x v="0"/>
    <n v="1"/>
    <x v="0"/>
    <x v="0"/>
  </r>
  <r>
    <x v="40"/>
    <x v="6"/>
    <x v="109"/>
    <s v="Dyrka jord godkjent omdisponert til boligområde etter plan- og bygningsloven"/>
    <x v="0"/>
    <n v="23"/>
    <x v="0"/>
    <x v="0"/>
  </r>
  <r>
    <x v="40"/>
    <x v="6"/>
    <x v="109"/>
    <s v="Dyrkbar jord godkjent omdisponert til fritidsbebyggelse etter jordloven"/>
    <x v="1"/>
    <n v="1"/>
    <x v="0"/>
    <x v="0"/>
  </r>
  <r>
    <x v="40"/>
    <x v="6"/>
    <x v="109"/>
    <s v="Dyrkbar jord godkjent omdisponert til boligområde etter plan- og bygningsloven"/>
    <x v="1"/>
    <n v="35"/>
    <x v="0"/>
    <x v="0"/>
  </r>
  <r>
    <x v="40"/>
    <x v="6"/>
    <x v="110"/>
    <s v="Dyrkbar jord godkjent omdisponert til boligområde etter jordloven"/>
    <x v="1"/>
    <n v="1"/>
    <x v="0"/>
    <x v="0"/>
  </r>
  <r>
    <x v="40"/>
    <x v="6"/>
    <x v="111"/>
    <s v="Dyrka jord godkjent omdisponert til fritidsbebyggelse etter jordloven"/>
    <x v="0"/>
    <n v="7"/>
    <x v="0"/>
    <x v="0"/>
  </r>
  <r>
    <x v="40"/>
    <x v="6"/>
    <x v="111"/>
    <s v="Dyrkbar jord godkjent omdisponert til fritidsbebyggelse etter jordloven"/>
    <x v="1"/>
    <n v="1"/>
    <x v="0"/>
    <x v="0"/>
  </r>
  <r>
    <x v="40"/>
    <x v="6"/>
    <x v="112"/>
    <s v="Dyrkbar jord godkjent omdisponert til boligområde etter jordloven"/>
    <x v="1"/>
    <n v="1"/>
    <x v="0"/>
    <x v="0"/>
  </r>
  <r>
    <x v="40"/>
    <x v="6"/>
    <x v="113"/>
    <s v="Dyrka jord godkjent omdisponert til annet byggeområde etter plan- og bygningsloven"/>
    <x v="0"/>
    <n v="9"/>
    <x v="3"/>
    <x v="0"/>
  </r>
  <r>
    <x v="40"/>
    <x v="6"/>
    <x v="113"/>
    <s v="Dyrkbar jord godkjent omdisponert til boligområde etter jordloven"/>
    <x v="1"/>
    <n v="2"/>
    <x v="0"/>
    <x v="0"/>
  </r>
  <r>
    <x v="40"/>
    <x v="6"/>
    <x v="113"/>
    <s v="Dyrkbar jord godkjent omdisponert til annet byggeområde etter jordloven"/>
    <x v="1"/>
    <n v="2"/>
    <x v="3"/>
    <x v="0"/>
  </r>
  <r>
    <x v="40"/>
    <x v="7"/>
    <x v="114"/>
    <s v="Dyrka jord godkjent omdisponert til boligområde etter jordloven"/>
    <x v="0"/>
    <n v="10"/>
    <x v="0"/>
    <x v="0"/>
  </r>
  <r>
    <x v="40"/>
    <x v="7"/>
    <x v="114"/>
    <s v="Dyrka jord godkjent omdisponert til boligområde etter plan- og bygningsloven"/>
    <x v="0"/>
    <n v="26"/>
    <x v="0"/>
    <x v="0"/>
  </r>
  <r>
    <x v="40"/>
    <x v="7"/>
    <x v="115"/>
    <s v="Dyrka jord godkjent omdisponert til boligområde etter jordloven"/>
    <x v="0"/>
    <n v="4"/>
    <x v="0"/>
    <x v="0"/>
  </r>
  <r>
    <x v="40"/>
    <x v="7"/>
    <x v="115"/>
    <s v="Dyrka jord godkjent omdisponert til boligområde etter plan- og bygningsloven"/>
    <x v="0"/>
    <n v="18"/>
    <x v="0"/>
    <x v="0"/>
  </r>
  <r>
    <x v="40"/>
    <x v="7"/>
    <x v="115"/>
    <s v="Dyrkbar jord godkjent omdisponert til boligområde etter plan- og bygningsloven"/>
    <x v="1"/>
    <n v="47"/>
    <x v="0"/>
    <x v="0"/>
  </r>
  <r>
    <x v="40"/>
    <x v="7"/>
    <x v="116"/>
    <s v="Dyrka jord godkjent omdisponert til fritidsbebyggelse etter jordloven"/>
    <x v="0"/>
    <n v="1"/>
    <x v="0"/>
    <x v="0"/>
  </r>
  <r>
    <x v="40"/>
    <x v="7"/>
    <x v="116"/>
    <s v="Dyrka jord godkjent omdisponert til boligområde etter plan- og bygningsloven"/>
    <x v="0"/>
    <n v="5"/>
    <x v="0"/>
    <x v="0"/>
  </r>
  <r>
    <x v="40"/>
    <x v="7"/>
    <x v="116"/>
    <s v="Dyrkbar jord godkjent omdisponert til boligområde etter jordloven"/>
    <x v="1"/>
    <n v="5"/>
    <x v="0"/>
    <x v="0"/>
  </r>
  <r>
    <x v="40"/>
    <x v="7"/>
    <x v="117"/>
    <s v="Dyrka jord godkjent omdisponert til boligområde etter jordloven"/>
    <x v="0"/>
    <n v="2"/>
    <x v="0"/>
    <x v="0"/>
  </r>
  <r>
    <x v="40"/>
    <x v="7"/>
    <x v="117"/>
    <s v="Dyrka jord godkjent omdisponert til boligområde etter plan- og bygningsloven"/>
    <x v="0"/>
    <n v="15"/>
    <x v="0"/>
    <x v="0"/>
  </r>
  <r>
    <x v="40"/>
    <x v="7"/>
    <x v="117"/>
    <s v="Dyrkbar jord godkjent omdisponert til boligområde etter jordloven"/>
    <x v="1"/>
    <n v="1"/>
    <x v="0"/>
    <x v="0"/>
  </r>
  <r>
    <x v="40"/>
    <x v="7"/>
    <x v="118"/>
    <s v="Dyrka jord godkjent omdisponert til boligområde etter jordloven"/>
    <x v="0"/>
    <n v="1"/>
    <x v="0"/>
    <x v="0"/>
  </r>
  <r>
    <x v="40"/>
    <x v="7"/>
    <x v="119"/>
    <s v="Dyrkbar jord godkjent omdisponert til fritidsbebyggelse etter jordloven"/>
    <x v="1"/>
    <n v="7"/>
    <x v="0"/>
    <x v="0"/>
  </r>
  <r>
    <x v="40"/>
    <x v="7"/>
    <x v="119"/>
    <s v="Dyrkbar jord godkjent omdisponert til boligområde etter jordloven"/>
    <x v="1"/>
    <n v="19"/>
    <x v="0"/>
    <x v="0"/>
  </r>
  <r>
    <x v="40"/>
    <x v="7"/>
    <x v="119"/>
    <s v="Dyrkbar jord godkjent omdisponert til annet byggeområde etter plan- og bygningsloven"/>
    <x v="1"/>
    <n v="51"/>
    <x v="3"/>
    <x v="0"/>
  </r>
  <r>
    <x v="40"/>
    <x v="7"/>
    <x v="120"/>
    <s v="Dyrka jord godkjent omdisponert til fritidsbebyggelse etter jordloven"/>
    <x v="0"/>
    <n v="3"/>
    <x v="0"/>
    <x v="0"/>
  </r>
  <r>
    <x v="40"/>
    <x v="7"/>
    <x v="120"/>
    <s v="Dyrka jord godkjent omdisponert til boligområde etter jordloven"/>
    <x v="0"/>
    <n v="12"/>
    <x v="0"/>
    <x v="0"/>
  </r>
  <r>
    <x v="40"/>
    <x v="7"/>
    <x v="120"/>
    <s v="Dyrkbar jord godkjent omdisponert til boligområde etter jordloven"/>
    <x v="1"/>
    <n v="1"/>
    <x v="0"/>
    <x v="0"/>
  </r>
  <r>
    <x v="40"/>
    <x v="7"/>
    <x v="121"/>
    <s v="Dyrkbar jord godkjent omdisponert til fritidsbebyggelse etter jordloven"/>
    <x v="1"/>
    <n v="1"/>
    <x v="0"/>
    <x v="0"/>
  </r>
  <r>
    <x v="40"/>
    <x v="7"/>
    <x v="121"/>
    <s v="Dyrkbar jord godkjent omdisponert til boligområde etter jordloven"/>
    <x v="1"/>
    <n v="4"/>
    <x v="0"/>
    <x v="0"/>
  </r>
  <r>
    <x v="40"/>
    <x v="7"/>
    <x v="122"/>
    <s v="Dyrka jord godkjent omdisponert til fritidsbebyggelse etter jordloven"/>
    <x v="0"/>
    <n v="1"/>
    <x v="0"/>
    <x v="0"/>
  </r>
  <r>
    <x v="40"/>
    <x v="7"/>
    <x v="122"/>
    <s v="Dyrka jord godkjent omdisponert til annet byggeområde etter jordloven"/>
    <x v="0"/>
    <n v="5"/>
    <x v="3"/>
    <x v="0"/>
  </r>
  <r>
    <x v="40"/>
    <x v="7"/>
    <x v="122"/>
    <s v="Dyrkbar jord godkjent omdisponert til boligområde etter jordloven"/>
    <x v="1"/>
    <n v="2"/>
    <x v="0"/>
    <x v="0"/>
  </r>
  <r>
    <x v="40"/>
    <x v="7"/>
    <x v="123"/>
    <s v="Dyrkbar jord godkjent omdisponert til fritidsbebyggelse etter jordloven"/>
    <x v="1"/>
    <n v="1"/>
    <x v="0"/>
    <x v="0"/>
  </r>
  <r>
    <x v="40"/>
    <x v="7"/>
    <x v="124"/>
    <s v="Dyrka jord godkjent omdisponert til boligområde etter jordloven"/>
    <x v="0"/>
    <n v="6"/>
    <x v="0"/>
    <x v="0"/>
  </r>
  <r>
    <x v="40"/>
    <x v="7"/>
    <x v="125"/>
    <s v="Dyrka jord godkjent omdisponert til boligområde etter jordloven"/>
    <x v="0"/>
    <n v="6"/>
    <x v="0"/>
    <x v="0"/>
  </r>
  <r>
    <x v="40"/>
    <x v="7"/>
    <x v="125"/>
    <s v="Dyrka jord godkjent omdisponert til boligområde etter plan- og bygningsloven"/>
    <x v="0"/>
    <n v="19"/>
    <x v="0"/>
    <x v="0"/>
  </r>
  <r>
    <x v="40"/>
    <x v="7"/>
    <x v="125"/>
    <s v="Dyrkbar jord godkjent omdisponert til boligområde etter plan- og bygningsloven"/>
    <x v="1"/>
    <n v="3"/>
    <x v="0"/>
    <x v="0"/>
  </r>
  <r>
    <x v="40"/>
    <x v="7"/>
    <x v="125"/>
    <s v="Dyrkbar jord godkjent omdisponert til boligområde etter jordloven"/>
    <x v="1"/>
    <n v="5"/>
    <x v="0"/>
    <x v="0"/>
  </r>
  <r>
    <x v="40"/>
    <x v="7"/>
    <x v="126"/>
    <s v="Dyrka jord godkjent omdisponert til boligområde etter jordloven"/>
    <x v="0"/>
    <n v="3"/>
    <x v="0"/>
    <x v="0"/>
  </r>
  <r>
    <x v="40"/>
    <x v="7"/>
    <x v="126"/>
    <s v="Dyrka jord godkjent omdisponert til boligområde etter plan- og bygningsloven"/>
    <x v="0"/>
    <n v="9"/>
    <x v="0"/>
    <x v="0"/>
  </r>
  <r>
    <x v="40"/>
    <x v="7"/>
    <x v="126"/>
    <s v="Dyrka jord godkjent omdisponert til annet byggeområde etter jordloven"/>
    <x v="0"/>
    <n v="3"/>
    <x v="3"/>
    <x v="0"/>
  </r>
  <r>
    <x v="40"/>
    <x v="7"/>
    <x v="126"/>
    <s v="Dyrkbar jord godkjent omdisponert til boligområde etter plan- og bygningsloven"/>
    <x v="1"/>
    <n v="1"/>
    <x v="0"/>
    <x v="0"/>
  </r>
  <r>
    <x v="40"/>
    <x v="7"/>
    <x v="126"/>
    <s v="Dyrkbar jord godkjent omdisponert til fritidsbebyggelse etter jordloven"/>
    <x v="1"/>
    <n v="3"/>
    <x v="0"/>
    <x v="0"/>
  </r>
  <r>
    <x v="40"/>
    <x v="7"/>
    <x v="127"/>
    <s v="Dyrka jord godkjent omdisponert til boligområde etter jordloven"/>
    <x v="0"/>
    <n v="1"/>
    <x v="0"/>
    <x v="0"/>
  </r>
  <r>
    <x v="40"/>
    <x v="7"/>
    <x v="128"/>
    <s v="Dyrka jord godkjent omdisponert til boligområde etter jordloven"/>
    <x v="0"/>
    <n v="1"/>
    <x v="0"/>
    <x v="0"/>
  </r>
  <r>
    <x v="40"/>
    <x v="7"/>
    <x v="128"/>
    <s v="Dyrkbar jord godkjent omdisponert til boligområde etter jordloven"/>
    <x v="1"/>
    <n v="1"/>
    <x v="0"/>
    <x v="0"/>
  </r>
  <r>
    <x v="40"/>
    <x v="7"/>
    <x v="129"/>
    <s v="Dyrka jord godkjent omdisponert til boligområde etter jordloven"/>
    <x v="0"/>
    <n v="2"/>
    <x v="0"/>
    <x v="0"/>
  </r>
  <r>
    <x v="40"/>
    <x v="7"/>
    <x v="129"/>
    <s v="Dyrka jord godkjent omdisponert til boligområde etter plan- og bygningsloven"/>
    <x v="0"/>
    <n v="10"/>
    <x v="0"/>
    <x v="0"/>
  </r>
  <r>
    <x v="40"/>
    <x v="7"/>
    <x v="130"/>
    <s v="Dyrka jord godkjent omdisponert til boligområde etter jordloven"/>
    <x v="0"/>
    <n v="4"/>
    <x v="0"/>
    <x v="0"/>
  </r>
  <r>
    <x v="40"/>
    <x v="7"/>
    <x v="130"/>
    <s v="Dyrkbar jord godkjent omdisponert til fritidsbebyggelse etter plan- og bygningsloven"/>
    <x v="1"/>
    <n v="5"/>
    <x v="0"/>
    <x v="0"/>
  </r>
  <r>
    <x v="40"/>
    <x v="7"/>
    <x v="131"/>
    <s v="Dyrka jord godkjent omdisponert til fritidsbebyggelse etter plan- og bygningsloven"/>
    <x v="0"/>
    <n v="6"/>
    <x v="0"/>
    <x v="0"/>
  </r>
  <r>
    <x v="40"/>
    <x v="7"/>
    <x v="131"/>
    <s v="Dyrkbar jord godkjent omdisponert til fritidsbebyggelse etter plan- og bygningsloven"/>
    <x v="1"/>
    <n v="400"/>
    <x v="0"/>
    <x v="0"/>
  </r>
  <r>
    <x v="40"/>
    <x v="7"/>
    <x v="131"/>
    <s v="Dyrkbar jord godkjent omdisponert til annet byggeområde etter plan- og bygningsloven"/>
    <x v="1"/>
    <n v="30"/>
    <x v="3"/>
    <x v="0"/>
  </r>
  <r>
    <x v="40"/>
    <x v="7"/>
    <x v="132"/>
    <s v="Dyrka jord godkjent omdisponert til boligområde etter jordloven"/>
    <x v="0"/>
    <n v="18"/>
    <x v="0"/>
    <x v="0"/>
  </r>
  <r>
    <x v="40"/>
    <x v="7"/>
    <x v="132"/>
    <s v="Dyrkbar jord godkjent omdisponert til fritidsbebyggelse etter jordloven"/>
    <x v="1"/>
    <n v="3"/>
    <x v="0"/>
    <x v="0"/>
  </r>
  <r>
    <x v="40"/>
    <x v="7"/>
    <x v="133"/>
    <s v="Dyrka jord godkjent omdisponert til boligområde etter jordloven"/>
    <x v="0"/>
    <n v="6"/>
    <x v="0"/>
    <x v="0"/>
  </r>
  <r>
    <x v="40"/>
    <x v="7"/>
    <x v="134"/>
    <s v="Dyrka jord godkjent omdisponert til boligområde etter jordloven"/>
    <x v="0"/>
    <n v="13"/>
    <x v="0"/>
    <x v="0"/>
  </r>
  <r>
    <x v="40"/>
    <x v="7"/>
    <x v="134"/>
    <s v="Dyrkbar jord godkjent omdisponert til boligområde etter jordloven"/>
    <x v="1"/>
    <n v="6"/>
    <x v="0"/>
    <x v="0"/>
  </r>
  <r>
    <x v="40"/>
    <x v="7"/>
    <x v="135"/>
    <s v="Dyrka jord godkjent omdisponert til boligområde etter jordloven"/>
    <x v="0"/>
    <n v="3"/>
    <x v="0"/>
    <x v="0"/>
  </r>
  <r>
    <x v="40"/>
    <x v="7"/>
    <x v="135"/>
    <s v="Dyrkbar jord godkjent omdisponert til boligområde etter jordloven"/>
    <x v="1"/>
    <n v="2"/>
    <x v="0"/>
    <x v="0"/>
  </r>
  <r>
    <x v="40"/>
    <x v="1"/>
    <x v="22"/>
    <s v="Areal av dyrkbar jord godkjent omdisponert til fritidsbebyggelse som enkeltsak"/>
    <x v="1"/>
    <n v="1"/>
    <x v="0"/>
    <x v="0"/>
  </r>
  <r>
    <x v="40"/>
    <x v="4"/>
    <x v="45"/>
    <s v="Areal av dyrka jord godkjent omdisponert til offentlige formål etter plan- og b"/>
    <x v="0"/>
    <n v="10"/>
    <x v="3"/>
    <x v="0"/>
  </r>
  <r>
    <x v="40"/>
    <x v="4"/>
    <x v="46"/>
    <s v="Areal av dyrka jord godkjent omdisponert til boligområde som enkeltsak i medhol"/>
    <x v="0"/>
    <n v="3"/>
    <x v="0"/>
    <x v="0"/>
  </r>
  <r>
    <x v="40"/>
    <x v="4"/>
    <x v="46"/>
    <s v="Areal av dyrka jord godkjent omdisponert til offentlige formål etter plan- og b"/>
    <x v="0"/>
    <n v="38"/>
    <x v="3"/>
    <x v="0"/>
  </r>
  <r>
    <x v="40"/>
    <x v="4"/>
    <x v="47"/>
    <s v="Areal av dyrka jord godkjent omdisponert til boligområde som enkeltsak i medhol"/>
    <x v="0"/>
    <n v="5"/>
    <x v="0"/>
    <x v="0"/>
  </r>
  <r>
    <x v="40"/>
    <x v="4"/>
    <x v="47"/>
    <s v="Areal av dyrkbar jord godkjent omdisponert til boligområde som enkeltsak i medh"/>
    <x v="1"/>
    <n v="1"/>
    <x v="0"/>
    <x v="0"/>
  </r>
  <r>
    <x v="40"/>
    <x v="4"/>
    <x v="87"/>
    <s v="Areal av dyrka jord godkjent omdisponert til boligområde som enkeltsak i medhol"/>
    <x v="0"/>
    <n v="2"/>
    <x v="0"/>
    <x v="0"/>
  </r>
  <r>
    <x v="40"/>
    <x v="4"/>
    <x v="57"/>
    <s v="Areal av dyrkbar jord godkjent omdisponert til boligområde etter plan- og bygni"/>
    <x v="1"/>
    <n v="3"/>
    <x v="0"/>
    <x v="0"/>
  </r>
  <r>
    <x v="40"/>
    <x v="4"/>
    <x v="57"/>
    <s v="Areal av dyrkbar jord godkjent omdisponert til forretninger, kontorer, industri"/>
    <x v="1"/>
    <n v="6"/>
    <x v="3"/>
    <x v="0"/>
  </r>
  <r>
    <x v="40"/>
    <x v="4"/>
    <x v="57"/>
    <s v="Areal av dyrkbar jord godkjent omdisponert til skogplanting som enkeltsak etter"/>
    <x v="1"/>
    <n v="3"/>
    <x v="4"/>
    <x v="3"/>
  </r>
  <r>
    <x v="40"/>
    <x v="4"/>
    <x v="58"/>
    <s v="Areal av dyrka jord godkjent omdisponert til golfbane som enkeltsak etter jordl"/>
    <x v="0"/>
    <n v="80"/>
    <x v="5"/>
    <x v="3"/>
  </r>
  <r>
    <x v="40"/>
    <x v="4"/>
    <x v="58"/>
    <s v="Areal av dyrka jord godkjent omdisponert til forretninger, kontorer, industri m"/>
    <x v="0"/>
    <n v="20"/>
    <x v="3"/>
    <x v="0"/>
  </r>
  <r>
    <x v="40"/>
    <x v="4"/>
    <x v="59"/>
    <s v="Areal av dyrka jord godkjent omdisponert til boligområde som enkeltsak i medhol"/>
    <x v="0"/>
    <n v="2"/>
    <x v="0"/>
    <x v="0"/>
  </r>
  <r>
    <x v="40"/>
    <x v="4"/>
    <x v="59"/>
    <s v="Areal av dyrka jord godkjent omdisponert til fritidsbebyggelse som enkeltsak i"/>
    <x v="0"/>
    <n v="1"/>
    <x v="0"/>
    <x v="0"/>
  </r>
  <r>
    <x v="40"/>
    <x v="4"/>
    <x v="59"/>
    <s v="Areal av dyrkbar jord godkjent omdisponert til boligområde som enkeltsak i medh"/>
    <x v="1"/>
    <n v="3"/>
    <x v="0"/>
    <x v="0"/>
  </r>
  <r>
    <x v="40"/>
    <x v="4"/>
    <x v="59"/>
    <s v="Areal av dyrkbar jord godkjent omdisponert til boligområde etter plan- og bygni"/>
    <x v="1"/>
    <n v="3"/>
    <x v="0"/>
    <x v="0"/>
  </r>
  <r>
    <x v="40"/>
    <x v="4"/>
    <x v="59"/>
    <s v="Areal av dyrkbar jord godkjent omdisponert til offentlige formål etter plan- og"/>
    <x v="1"/>
    <n v="2"/>
    <x v="3"/>
    <x v="0"/>
  </r>
  <r>
    <x v="40"/>
    <x v="4"/>
    <x v="59"/>
    <s v="Areal av dyrkbar jord godkjent omdisponert til annet byggeområde etter plan- og"/>
    <x v="1"/>
    <n v="1"/>
    <x v="3"/>
    <x v="0"/>
  </r>
  <r>
    <x v="40"/>
    <x v="4"/>
    <x v="48"/>
    <s v="Areal av dyrka jord godkjent omdisponert til annet spesialområde etter plan- og"/>
    <x v="0"/>
    <n v="15"/>
    <x v="6"/>
    <x v="3"/>
  </r>
  <r>
    <x v="40"/>
    <x v="4"/>
    <x v="48"/>
    <s v="Areal av dyrka jord godkjent omdisponert til fritidsbebyggelse etter plan- og b"/>
    <x v="0"/>
    <n v="10"/>
    <x v="0"/>
    <x v="0"/>
  </r>
  <r>
    <x v="40"/>
    <x v="4"/>
    <x v="48"/>
    <s v="Areal av dyrka jord godkjent omdisponert til boligområde som enkeltsak i medhol"/>
    <x v="0"/>
    <n v="1"/>
    <x v="0"/>
    <x v="0"/>
  </r>
  <r>
    <x v="40"/>
    <x v="4"/>
    <x v="48"/>
    <s v="Areal av dyrka jord godkjent omdisponert til fellesområde etter plan- og bygnin"/>
    <x v="0"/>
    <n v="3"/>
    <x v="7"/>
    <x v="3"/>
  </r>
  <r>
    <x v="40"/>
    <x v="4"/>
    <x v="48"/>
    <s v="Areal av dyrka jord godkjent omdisponert til annet byggeområde etter plan- og b"/>
    <x v="0"/>
    <n v="1"/>
    <x v="3"/>
    <x v="0"/>
  </r>
  <r>
    <x v="40"/>
    <x v="4"/>
    <x v="48"/>
    <s v="Areal av dyrkbar jord godkjent omdisponert til annet spesialområde etter plan-"/>
    <x v="1"/>
    <n v="20"/>
    <x v="6"/>
    <x v="3"/>
  </r>
  <r>
    <x v="40"/>
    <x v="4"/>
    <x v="48"/>
    <s v="Areal av dyrkbar jord godkjent omdisponert til fritidsbebyggelse etter plan- og"/>
    <x v="1"/>
    <n v="15"/>
    <x v="0"/>
    <x v="0"/>
  </r>
  <r>
    <x v="40"/>
    <x v="4"/>
    <x v="49"/>
    <s v="Areal av dyrka jord godkjent omdisponert til boligområde som enkeltsak i medhol"/>
    <x v="0"/>
    <n v="17"/>
    <x v="0"/>
    <x v="0"/>
  </r>
  <r>
    <x v="40"/>
    <x v="4"/>
    <x v="50"/>
    <s v="Areal av dyrka jord godkjent omdisponert til annet spesialområde som enkeltsak"/>
    <x v="0"/>
    <n v="1"/>
    <x v="6"/>
    <x v="3"/>
  </r>
  <r>
    <x v="40"/>
    <x v="4"/>
    <x v="50"/>
    <s v="Areal av dyrka jord godkjent omdisponert til boligområde som enkeltsak i medhol"/>
    <x v="0"/>
    <n v="2"/>
    <x v="0"/>
    <x v="0"/>
  </r>
  <r>
    <x v="40"/>
    <x v="4"/>
    <x v="52"/>
    <s v="Areal av dyrka jord godkjent omdisponert til fritidsbebyggelse som enkeltsak i"/>
    <x v="0"/>
    <n v="2"/>
    <x v="0"/>
    <x v="0"/>
  </r>
  <r>
    <x v="40"/>
    <x v="4"/>
    <x v="52"/>
    <s v="Areal av dyrkbar jord godkjent omdisponert til annet spesialområde etter plan-"/>
    <x v="1"/>
    <n v="130"/>
    <x v="6"/>
    <x v="3"/>
  </r>
  <r>
    <x v="40"/>
    <x v="4"/>
    <x v="52"/>
    <s v="Areal av dyrkbar jord godkjent omdisponert til boligområde som enkeltsak i medh"/>
    <x v="1"/>
    <n v="5"/>
    <x v="0"/>
    <x v="0"/>
  </r>
  <r>
    <x v="40"/>
    <x v="4"/>
    <x v="52"/>
    <s v="Areal av dyrkbar jord godkjent omdisponert til fritidsbebyggelse etter plan- og"/>
    <x v="1"/>
    <n v="4"/>
    <x v="0"/>
    <x v="0"/>
  </r>
  <r>
    <x v="40"/>
    <x v="4"/>
    <x v="54"/>
    <s v="Areal av dyrka jord godkjent omdisponert til friområde som enkeltsak etter jord"/>
    <x v="0"/>
    <n v="2"/>
    <x v="7"/>
    <x v="3"/>
  </r>
  <r>
    <x v="40"/>
    <x v="4"/>
    <x v="55"/>
    <s v="Areal av dyrka jord godkjent omdisponert til fritidsbebyggelse som enkeltsak i"/>
    <x v="0"/>
    <n v="3"/>
    <x v="0"/>
    <x v="0"/>
  </r>
  <r>
    <x v="40"/>
    <x v="4"/>
    <x v="55"/>
    <s v="Areal av dyrka jord godkjent omdisponert til boligområde som enkeltsak i medhol"/>
    <x v="0"/>
    <n v="2"/>
    <x v="0"/>
    <x v="0"/>
  </r>
  <r>
    <x v="40"/>
    <x v="4"/>
    <x v="55"/>
    <s v="Areal av dyrka jord godkjent omdisponert til skogplanting som enkeltsak etter j"/>
    <x v="0"/>
    <n v="10"/>
    <x v="4"/>
    <x v="3"/>
  </r>
  <r>
    <x v="40"/>
    <x v="4"/>
    <x v="61"/>
    <s v="Areal av dyrka jord godkjent omdisponert til boligområde som enkeltsak i medhol"/>
    <x v="0"/>
    <n v="4"/>
    <x v="0"/>
    <x v="0"/>
  </r>
  <r>
    <x v="40"/>
    <x v="4"/>
    <x v="61"/>
    <s v="Areal av dyrkbar jord godkjent omdisponert til fritidsbebyggelse som enkeltsak"/>
    <x v="1"/>
    <n v="1"/>
    <x v="0"/>
    <x v="0"/>
  </r>
  <r>
    <x v="40"/>
    <x v="5"/>
    <x v="62"/>
    <s v="Areal av dyrka jord godkjent omdisponert til boligområde etter plan- og bygning"/>
    <x v="0"/>
    <n v="18"/>
    <x v="0"/>
    <x v="0"/>
  </r>
  <r>
    <x v="40"/>
    <x v="5"/>
    <x v="62"/>
    <s v="Areal av dyrka jord godkjent omdisponert til boligområde som enkeltsak i medhol"/>
    <x v="0"/>
    <n v="2"/>
    <x v="0"/>
    <x v="0"/>
  </r>
  <r>
    <x v="40"/>
    <x v="5"/>
    <x v="62"/>
    <s v="Areal av dyrkbar jord godkjent omdisponert til boligområde etter plan- og bygni"/>
    <x v="1"/>
    <n v="23"/>
    <x v="0"/>
    <x v="0"/>
  </r>
  <r>
    <x v="40"/>
    <x v="5"/>
    <x v="72"/>
    <s v="Areal av dyrka jord godkjent omdisponert til boligområde som enkeltsak i medhol"/>
    <x v="0"/>
    <n v="3"/>
    <x v="0"/>
    <x v="0"/>
  </r>
  <r>
    <x v="40"/>
    <x v="5"/>
    <x v="63"/>
    <s v="Areal av dyrka jord godkjent omdisponert til boligområde som enkeltsak i medhol"/>
    <x v="0"/>
    <n v="1"/>
    <x v="0"/>
    <x v="0"/>
  </r>
  <r>
    <x v="40"/>
    <x v="5"/>
    <x v="63"/>
    <s v="Areal av dyrka jord godkjent omdisponert til forretninger, kontorer, industri m"/>
    <x v="0"/>
    <n v="10"/>
    <x v="3"/>
    <x v="0"/>
  </r>
  <r>
    <x v="40"/>
    <x v="5"/>
    <x v="63"/>
    <s v="Areal av dyrka jord godkjent omdisponert til annet byggeområde som enkeltsak et"/>
    <x v="0"/>
    <n v="1"/>
    <x v="3"/>
    <x v="0"/>
  </r>
  <r>
    <x v="40"/>
    <x v="5"/>
    <x v="63"/>
    <s v="Areal av dyrka jord godkjent omdisponert til offentlig trafikkområde etter plan"/>
    <x v="0"/>
    <n v="5"/>
    <x v="1"/>
    <x v="1"/>
  </r>
  <r>
    <x v="40"/>
    <x v="5"/>
    <x v="63"/>
    <s v="Areal av dyrkbar jord godkjent omdisponert til boligområde som enkeltsak i medh"/>
    <x v="1"/>
    <n v="1"/>
    <x v="0"/>
    <x v="0"/>
  </r>
  <r>
    <x v="40"/>
    <x v="5"/>
    <x v="63"/>
    <s v="Areal av dyrkbar jord godkjent omdisponert til offentlig trafikkområde etter pl"/>
    <x v="1"/>
    <n v="16"/>
    <x v="1"/>
    <x v="1"/>
  </r>
  <r>
    <x v="40"/>
    <x v="5"/>
    <x v="64"/>
    <s v="Areal av dyrka jord godkjent omdisponert til golfbane etter plan- og bygningslo"/>
    <x v="0"/>
    <n v="466"/>
    <x v="5"/>
    <x v="3"/>
  </r>
  <r>
    <x v="40"/>
    <x v="5"/>
    <x v="64"/>
    <s v="Areal av dyrka jord godkjent omdisponert til forretninger, kontorer, industri m"/>
    <x v="0"/>
    <n v="12"/>
    <x v="3"/>
    <x v="0"/>
  </r>
  <r>
    <x v="40"/>
    <x v="5"/>
    <x v="64"/>
    <s v="Areal av dyrka jord godkjent omdisponert til skogplanting som enkeltsak etter j"/>
    <x v="0"/>
    <n v="10"/>
    <x v="4"/>
    <x v="3"/>
  </r>
  <r>
    <x v="40"/>
    <x v="5"/>
    <x v="64"/>
    <s v="Areal av dyrkbar jord godkjent omdisponert til golfbane etter plan- og bygnings"/>
    <x v="1"/>
    <n v="25"/>
    <x v="5"/>
    <x v="3"/>
  </r>
  <r>
    <x v="40"/>
    <x v="5"/>
    <x v="65"/>
    <s v="Areal av dyrka jord godkjent omdisponert til annet spesialområde som enkeltsak"/>
    <x v="0"/>
    <n v="25"/>
    <x v="6"/>
    <x v="3"/>
  </r>
  <r>
    <x v="40"/>
    <x v="5"/>
    <x v="65"/>
    <s v="Areal av dyrka jord godkjent omdisponert til boligområde etter plan- og bygning"/>
    <x v="0"/>
    <n v="21"/>
    <x v="0"/>
    <x v="0"/>
  </r>
  <r>
    <x v="40"/>
    <x v="5"/>
    <x v="65"/>
    <s v="Areal av dyrka jord godkjent omdisponert til boligområde som enkeltsak i medhol"/>
    <x v="0"/>
    <n v="1"/>
    <x v="0"/>
    <x v="0"/>
  </r>
  <r>
    <x v="40"/>
    <x v="5"/>
    <x v="65"/>
    <s v="Areal av dyrka jord godkjent omdisponert til annet byggeområde som enkeltsak et"/>
    <x v="0"/>
    <n v="2"/>
    <x v="3"/>
    <x v="0"/>
  </r>
  <r>
    <x v="40"/>
    <x v="5"/>
    <x v="65"/>
    <s v="Areal av dyrka jord godkjent omdisponert til offentlige formål som enkeltsak et"/>
    <x v="0"/>
    <n v="1"/>
    <x v="3"/>
    <x v="0"/>
  </r>
  <r>
    <x v="40"/>
    <x v="5"/>
    <x v="65"/>
    <s v="Areal av dyrka jord godkjent omdisponert til skogplanting som enkeltsak etter j"/>
    <x v="0"/>
    <n v="5"/>
    <x v="4"/>
    <x v="3"/>
  </r>
  <r>
    <x v="40"/>
    <x v="5"/>
    <x v="88"/>
    <s v="Areal av dyrka jord godkjent omdisponert til boligområde som enkeltsak i medhol"/>
    <x v="0"/>
    <n v="2"/>
    <x v="0"/>
    <x v="0"/>
  </r>
  <r>
    <x v="40"/>
    <x v="5"/>
    <x v="88"/>
    <s v="Areal av dyrka jord godkjent omdisponert til fritidsbebyggelse som enkeltsak i"/>
    <x v="0"/>
    <n v="1"/>
    <x v="0"/>
    <x v="0"/>
  </r>
  <r>
    <x v="40"/>
    <x v="5"/>
    <x v="66"/>
    <s v="Areal av dyrka jord godkjent omdisponert til boligområde som enkeltsak i medhol"/>
    <x v="0"/>
    <n v="5"/>
    <x v="0"/>
    <x v="0"/>
  </r>
  <r>
    <x v="40"/>
    <x v="5"/>
    <x v="66"/>
    <s v="Areal av dyrka jord godkjent omdisponert til fritidsbebyggelse som enkeltsak i"/>
    <x v="0"/>
    <n v="1"/>
    <x v="0"/>
    <x v="0"/>
  </r>
  <r>
    <x v="40"/>
    <x v="5"/>
    <x v="66"/>
    <s v="Areal av dyrkbar jord godkjent omdisponert til boligområde som enkeltsak i medh"/>
    <x v="1"/>
    <n v="5"/>
    <x v="0"/>
    <x v="0"/>
  </r>
  <r>
    <x v="40"/>
    <x v="5"/>
    <x v="66"/>
    <s v="Areal av dyrkbar jord godkjent omdisponert til fritidsbebyggelse som enkeltsak"/>
    <x v="1"/>
    <n v="1"/>
    <x v="0"/>
    <x v="0"/>
  </r>
  <r>
    <x v="40"/>
    <x v="5"/>
    <x v="67"/>
    <s v="Areal av dyrka jord godkjent omdisponert til boligområde som enkeltsak i medhol"/>
    <x v="0"/>
    <n v="1"/>
    <x v="0"/>
    <x v="0"/>
  </r>
  <r>
    <x v="40"/>
    <x v="5"/>
    <x v="67"/>
    <s v="Areal av dyrka jord godkjent omdisponert til boligområde etter plan- og bygning"/>
    <x v="0"/>
    <n v="1"/>
    <x v="0"/>
    <x v="0"/>
  </r>
  <r>
    <x v="40"/>
    <x v="5"/>
    <x v="67"/>
    <s v="Areal av dyrkbar jord godkjent omdisponert til boligområde som enkeltsak i medh"/>
    <x v="1"/>
    <n v="1"/>
    <x v="0"/>
    <x v="0"/>
  </r>
  <r>
    <x v="40"/>
    <x v="5"/>
    <x v="67"/>
    <s v="Areal av dyrkbar jord godkjent omdisponert til boligområde etter plan- og bygni"/>
    <x v="1"/>
    <n v="1"/>
    <x v="0"/>
    <x v="0"/>
  </r>
  <r>
    <x v="40"/>
    <x v="5"/>
    <x v="68"/>
    <s v="Areal av dyrka jord godkjent omdisponert til annet spesialområde som enkeltsak"/>
    <x v="0"/>
    <n v="1"/>
    <x v="6"/>
    <x v="3"/>
  </r>
  <r>
    <x v="40"/>
    <x v="5"/>
    <x v="68"/>
    <s v="Areal av dyrka jord godkjent omdisponert til boligområde som enkeltsak i medhol"/>
    <x v="0"/>
    <n v="6"/>
    <x v="0"/>
    <x v="0"/>
  </r>
  <r>
    <x v="40"/>
    <x v="5"/>
    <x v="68"/>
    <s v="Areal av dyrkbar jord godkjent omdisponert til boligområde som enkeltsak i medh"/>
    <x v="1"/>
    <n v="1"/>
    <x v="0"/>
    <x v="0"/>
  </r>
  <r>
    <x v="40"/>
    <x v="5"/>
    <x v="73"/>
    <s v="Areal av dyrka jord godkjent omdisponert til boligområde som enkeltsak i medhol"/>
    <x v="0"/>
    <n v="9"/>
    <x v="0"/>
    <x v="0"/>
  </r>
  <r>
    <x v="40"/>
    <x v="5"/>
    <x v="73"/>
    <s v="Areal av dyrka jord godkjent omdisponert til boligområde etter plan- og bygning"/>
    <x v="0"/>
    <n v="5"/>
    <x v="0"/>
    <x v="0"/>
  </r>
  <r>
    <x v="40"/>
    <x v="5"/>
    <x v="73"/>
    <s v="Areal av dyrka jord godkjent omdisponert til offentlige formål som enkeltsak et"/>
    <x v="0"/>
    <n v="1"/>
    <x v="3"/>
    <x v="0"/>
  </r>
  <r>
    <x v="40"/>
    <x v="5"/>
    <x v="73"/>
    <s v="Areal av dyrka jord godkjent omdisponert til offentlig trafikkområde etter plan"/>
    <x v="0"/>
    <n v="3"/>
    <x v="1"/>
    <x v="1"/>
  </r>
  <r>
    <x v="40"/>
    <x v="5"/>
    <x v="69"/>
    <s v="Areal av dyrka jord godkjent omdisponert til annet spesialområde etter plan- og"/>
    <x v="0"/>
    <n v="7"/>
    <x v="6"/>
    <x v="3"/>
  </r>
  <r>
    <x v="40"/>
    <x v="5"/>
    <x v="69"/>
    <s v="Areal av dyrka jord godkjent omdisponert til boligområde etter plan- og bygning"/>
    <x v="0"/>
    <n v="60"/>
    <x v="0"/>
    <x v="0"/>
  </r>
  <r>
    <x v="40"/>
    <x v="5"/>
    <x v="69"/>
    <s v="Areal av dyrka jord godkjent omdisponert til boligområde som enkeltsak i medhol"/>
    <x v="0"/>
    <n v="2"/>
    <x v="0"/>
    <x v="0"/>
  </r>
  <r>
    <x v="40"/>
    <x v="5"/>
    <x v="69"/>
    <s v="Areal av dyrka jord godkjent omdisponert til friområde etter plan- og bygningsl"/>
    <x v="0"/>
    <n v="4"/>
    <x v="7"/>
    <x v="3"/>
  </r>
  <r>
    <x v="40"/>
    <x v="5"/>
    <x v="69"/>
    <s v="Areal av dyrka jord godkjent omdisponert til fellesområde etter plan- og bygnin"/>
    <x v="0"/>
    <n v="1"/>
    <x v="7"/>
    <x v="3"/>
  </r>
  <r>
    <x v="40"/>
    <x v="5"/>
    <x v="69"/>
    <s v="Areal av dyrka jord godkjent omdisponert til offentlige formål etter plan- og b"/>
    <x v="0"/>
    <n v="13"/>
    <x v="3"/>
    <x v="0"/>
  </r>
  <r>
    <x v="40"/>
    <x v="5"/>
    <x v="69"/>
    <s v="Areal av dyrka jord godkjent omdisponert til forretninger, kontorer, industri m"/>
    <x v="0"/>
    <n v="2"/>
    <x v="3"/>
    <x v="0"/>
  </r>
  <r>
    <x v="40"/>
    <x v="5"/>
    <x v="69"/>
    <s v="Areal av dyrka jord godkjent omdisponert til annet byggeområde som enkeltsak et"/>
    <x v="0"/>
    <n v="1"/>
    <x v="3"/>
    <x v="0"/>
  </r>
  <r>
    <x v="40"/>
    <x v="5"/>
    <x v="74"/>
    <s v="Areal av dyrka jord godkjent omdisponert til forretninger, kontorer, industri m"/>
    <x v="0"/>
    <n v="28"/>
    <x v="3"/>
    <x v="0"/>
  </r>
  <r>
    <x v="40"/>
    <x v="5"/>
    <x v="74"/>
    <s v="Areal av dyrkbar jord godkjent omdisponert til boligområde etter plan- og bygni"/>
    <x v="1"/>
    <n v="6"/>
    <x v="0"/>
    <x v="0"/>
  </r>
  <r>
    <x v="40"/>
    <x v="5"/>
    <x v="74"/>
    <s v="Areal av dyrkbar jord godkjent omdisponert til boligområde som enkeltsak i medh"/>
    <x v="1"/>
    <n v="3"/>
    <x v="0"/>
    <x v="0"/>
  </r>
  <r>
    <x v="40"/>
    <x v="5"/>
    <x v="74"/>
    <s v="Areal av dyrkbar jord godkjent omdisponert til annet byggeområde som enkeltsak"/>
    <x v="1"/>
    <n v="1"/>
    <x v="3"/>
    <x v="0"/>
  </r>
  <r>
    <x v="40"/>
    <x v="5"/>
    <x v="70"/>
    <s v="Areal av dyrka jord godkjent omdisponert til golfbane som enkeltsak etter jordl"/>
    <x v="0"/>
    <n v="24"/>
    <x v="5"/>
    <x v="3"/>
  </r>
  <r>
    <x v="40"/>
    <x v="5"/>
    <x v="70"/>
    <s v="Areal av dyrka jord godkjent omdisponert til offentlig trafikkområde etter plan"/>
    <x v="0"/>
    <n v="1"/>
    <x v="1"/>
    <x v="1"/>
  </r>
  <r>
    <x v="40"/>
    <x v="5"/>
    <x v="70"/>
    <s v="Areal av dyrkbar jord godkjent omdisponert til boligområde som enkeltsak i medh"/>
    <x v="1"/>
    <n v="11"/>
    <x v="0"/>
    <x v="0"/>
  </r>
  <r>
    <x v="40"/>
    <x v="5"/>
    <x v="70"/>
    <s v="Areal av dyrkbar jord godkjent omdisponert til fritidsbebyggelse som enkeltsak"/>
    <x v="1"/>
    <n v="1"/>
    <x v="0"/>
    <x v="0"/>
  </r>
  <r>
    <x v="40"/>
    <x v="5"/>
    <x v="70"/>
    <s v="Areal av dyrkbar jord godkjent omdisponert til annet byggeområde som enkeltsak"/>
    <x v="1"/>
    <n v="2"/>
    <x v="3"/>
    <x v="0"/>
  </r>
  <r>
    <x v="40"/>
    <x v="5"/>
    <x v="70"/>
    <s v="Areal av dyrkbar jord godkjent omdisponert til offentlig trafikkområde etter pl"/>
    <x v="1"/>
    <n v="1"/>
    <x v="1"/>
    <x v="1"/>
  </r>
  <r>
    <x v="40"/>
    <x v="5"/>
    <x v="71"/>
    <s v="Areal av dyrka jord godkjent omdisponert til boligområde som enkeltsak i medhol"/>
    <x v="0"/>
    <n v="12"/>
    <x v="0"/>
    <x v="0"/>
  </r>
  <r>
    <x v="40"/>
    <x v="5"/>
    <x v="71"/>
    <s v="Areal av dyrka jord godkjent omdisponert til fritidsbebyggelse som enkeltsak i"/>
    <x v="0"/>
    <n v="1"/>
    <x v="0"/>
    <x v="0"/>
  </r>
  <r>
    <x v="40"/>
    <x v="2"/>
    <x v="75"/>
    <s v="Areal av dyrka jord godkjent omdisponert til boligområde etter plan- og bygning"/>
    <x v="0"/>
    <n v="28"/>
    <x v="0"/>
    <x v="0"/>
  </r>
  <r>
    <x v="40"/>
    <x v="2"/>
    <x v="75"/>
    <s v="Areal av dyrka jord godkjent omdisponert til boligområde som enkeltsak i medhol"/>
    <x v="0"/>
    <n v="3"/>
    <x v="0"/>
    <x v="0"/>
  </r>
  <r>
    <x v="40"/>
    <x v="2"/>
    <x v="75"/>
    <s v="Areal av dyrka jord godkjent omdisponert til friområde etter plan- og bygningsl"/>
    <x v="0"/>
    <n v="5"/>
    <x v="7"/>
    <x v="3"/>
  </r>
  <r>
    <x v="40"/>
    <x v="2"/>
    <x v="75"/>
    <s v="Areal av dyrka jord godkjent omdisponert til offentlige formål som enkeltsak et"/>
    <x v="0"/>
    <n v="1"/>
    <x v="3"/>
    <x v="0"/>
  </r>
  <r>
    <x v="40"/>
    <x v="2"/>
    <x v="75"/>
    <s v="Areal av dyrka jord godkjent omdisponert til offentlig trafikkområde etter plan"/>
    <x v="0"/>
    <n v="4"/>
    <x v="1"/>
    <x v="1"/>
  </r>
  <r>
    <x v="40"/>
    <x v="2"/>
    <x v="75"/>
    <s v="Areal av dyrkbar jord godkjent omdisponert til annet spesialområde etter plan-"/>
    <x v="1"/>
    <n v="4"/>
    <x v="6"/>
    <x v="3"/>
  </r>
  <r>
    <x v="40"/>
    <x v="2"/>
    <x v="75"/>
    <s v="Areal av dyrkbar jord godkjent omdisponert til boligområde etter plan- og bygni"/>
    <x v="1"/>
    <n v="56"/>
    <x v="0"/>
    <x v="0"/>
  </r>
  <r>
    <x v="40"/>
    <x v="2"/>
    <x v="75"/>
    <s v="Areal av dyrkbar jord godkjent omdisponert til friområde etter plan- og bygning"/>
    <x v="1"/>
    <n v="5"/>
    <x v="7"/>
    <x v="3"/>
  </r>
  <r>
    <x v="40"/>
    <x v="2"/>
    <x v="75"/>
    <s v="Areal av dyrkbar jord godkjent omdisponert til offentlig trafikkområde etter pl"/>
    <x v="1"/>
    <n v="9"/>
    <x v="1"/>
    <x v="1"/>
  </r>
  <r>
    <x v="40"/>
    <x v="2"/>
    <x v="76"/>
    <s v="Areal av dyrka jord godkjent omdisponert til boligområde etter plan- og bygning"/>
    <x v="0"/>
    <n v="10"/>
    <x v="0"/>
    <x v="0"/>
  </r>
  <r>
    <x v="40"/>
    <x v="2"/>
    <x v="76"/>
    <s v="Areal av dyrka jord godkjent omdisponert til boligområde som enkeltsak i medhol"/>
    <x v="0"/>
    <n v="2"/>
    <x v="0"/>
    <x v="0"/>
  </r>
  <r>
    <x v="40"/>
    <x v="2"/>
    <x v="76"/>
    <s v="Areal av dyrka jord godkjent omdisponert til friområde etter plan- og bygningsl"/>
    <x v="0"/>
    <n v="1"/>
    <x v="7"/>
    <x v="3"/>
  </r>
  <r>
    <x v="40"/>
    <x v="2"/>
    <x v="76"/>
    <s v="Areal av dyrka jord godkjent omdisponert til forretninger, kontorer, industri m"/>
    <x v="0"/>
    <n v="14"/>
    <x v="3"/>
    <x v="0"/>
  </r>
  <r>
    <x v="40"/>
    <x v="2"/>
    <x v="76"/>
    <s v="Areal av dyrka jord godkjent omdisponert til offentlige formål etter plan- og b"/>
    <x v="0"/>
    <n v="4"/>
    <x v="3"/>
    <x v="0"/>
  </r>
  <r>
    <x v="40"/>
    <x v="2"/>
    <x v="76"/>
    <s v="Areal av dyrka jord godkjent omdisponert til offentlige formål som enkeltsak et"/>
    <x v="0"/>
    <n v="3"/>
    <x v="3"/>
    <x v="0"/>
  </r>
  <r>
    <x v="40"/>
    <x v="2"/>
    <x v="76"/>
    <s v="Areal av dyrkbar jord godkjent omdisponert til boligområde etter plan- og bygni"/>
    <x v="1"/>
    <n v="5"/>
    <x v="0"/>
    <x v="0"/>
  </r>
  <r>
    <x v="40"/>
    <x v="2"/>
    <x v="76"/>
    <s v="Areal av dyrkbar jord godkjent omdisponert til boligområde som enkeltsak i medh"/>
    <x v="1"/>
    <n v="2"/>
    <x v="0"/>
    <x v="0"/>
  </r>
  <r>
    <x v="40"/>
    <x v="2"/>
    <x v="76"/>
    <s v="Areal av dyrkbar jord godkjent omdisponert til friområde etter plan- og bygning"/>
    <x v="1"/>
    <n v="4"/>
    <x v="7"/>
    <x v="3"/>
  </r>
  <r>
    <x v="40"/>
    <x v="2"/>
    <x v="76"/>
    <s v="Areal av dyrkbar jord godkjent omdisponert til offentlige formål som enkeltsak"/>
    <x v="1"/>
    <n v="5"/>
    <x v="3"/>
    <x v="0"/>
  </r>
  <r>
    <x v="40"/>
    <x v="2"/>
    <x v="76"/>
    <s v="Areal av dyrkbar jord godkjent omdisponert til annet byggeområde etter plan- og"/>
    <x v="1"/>
    <n v="5"/>
    <x v="3"/>
    <x v="0"/>
  </r>
  <r>
    <x v="40"/>
    <x v="2"/>
    <x v="76"/>
    <s v="Areal av dyrkbar jord godkjent omdisponert til forretninger, kontorer, industri"/>
    <x v="1"/>
    <n v="2"/>
    <x v="3"/>
    <x v="0"/>
  </r>
  <r>
    <x v="40"/>
    <x v="2"/>
    <x v="77"/>
    <s v="Areal av dyrka jord godkjent omdisponert til boligområde som enkeltsak i medhol"/>
    <x v="0"/>
    <n v="5"/>
    <x v="0"/>
    <x v="0"/>
  </r>
  <r>
    <x v="40"/>
    <x v="2"/>
    <x v="77"/>
    <s v="Areal av dyrka jord godkjent omdisponert til offentlig trafikkområde som enkelt"/>
    <x v="0"/>
    <n v="2"/>
    <x v="1"/>
    <x v="1"/>
  </r>
  <r>
    <x v="40"/>
    <x v="2"/>
    <x v="78"/>
    <s v="Areal av dyrkbar jord godkjent omdisponert til boligområde etter plan- og bygni"/>
    <x v="1"/>
    <n v="6"/>
    <x v="0"/>
    <x v="0"/>
  </r>
  <r>
    <x v="40"/>
    <x v="2"/>
    <x v="80"/>
    <s v="Areal av dyrka jord godkjent omdisponert til boligområde som enkeltsak i medhol"/>
    <x v="0"/>
    <n v="1"/>
    <x v="0"/>
    <x v="0"/>
  </r>
  <r>
    <x v="40"/>
    <x v="2"/>
    <x v="92"/>
    <s v="Areal av dyrka jord godkjent omdisponert til annet byggeområde som enkeltsak et"/>
    <x v="0"/>
    <n v="2"/>
    <x v="3"/>
    <x v="0"/>
  </r>
  <r>
    <x v="40"/>
    <x v="2"/>
    <x v="92"/>
    <s v="Areal av dyrka jord godkjent omdisponert til offentlig trafikkområde etter plan"/>
    <x v="0"/>
    <n v="84"/>
    <x v="1"/>
    <x v="1"/>
  </r>
  <r>
    <x v="40"/>
    <x v="2"/>
    <x v="81"/>
    <s v="Areal av dyrkbar jord godkjent omdisponert til boligområde etter plan- og bygni"/>
    <x v="1"/>
    <n v="4"/>
    <x v="0"/>
    <x v="0"/>
  </r>
  <r>
    <x v="40"/>
    <x v="2"/>
    <x v="82"/>
    <s v="Areal av dyrkbar jord godkjent omdisponert til boligområde etter plan- og bygni"/>
    <x v="1"/>
    <n v="15"/>
    <x v="0"/>
    <x v="0"/>
  </r>
  <r>
    <x v="40"/>
    <x v="2"/>
    <x v="94"/>
    <s v="Areal av dyrka jord godkjent omdisponert til offentlig trafikkområde etter plan"/>
    <x v="0"/>
    <n v="74"/>
    <x v="1"/>
    <x v="1"/>
  </r>
  <r>
    <x v="40"/>
    <x v="2"/>
    <x v="94"/>
    <s v="Areal av dyrkbar jord godkjent omdisponert til friområde etter plan- og bygning"/>
    <x v="1"/>
    <n v="1"/>
    <x v="7"/>
    <x v="3"/>
  </r>
  <r>
    <x v="40"/>
    <x v="2"/>
    <x v="91"/>
    <s v="Areal av dyrka jord godkjent omdisponert til boligområde som enkeltsak i medhol"/>
    <x v="0"/>
    <n v="6"/>
    <x v="0"/>
    <x v="0"/>
  </r>
  <r>
    <x v="40"/>
    <x v="2"/>
    <x v="91"/>
    <s v="Areal av dyrkbar jord godkjent omdisponert til boligområde som enkeltsak i medh"/>
    <x v="1"/>
    <n v="16"/>
    <x v="0"/>
    <x v="0"/>
  </r>
  <r>
    <x v="40"/>
    <x v="2"/>
    <x v="84"/>
    <s v="Areal av dyrka jord godkjent omdisponert til annet byggeområde som enkeltsak et"/>
    <x v="0"/>
    <n v="5"/>
    <x v="3"/>
    <x v="0"/>
  </r>
  <r>
    <x v="40"/>
    <x v="2"/>
    <x v="84"/>
    <s v="Areal av dyrka jord godkjent omdisponert til offentlige formål som enkeltsak et"/>
    <x v="0"/>
    <n v="1"/>
    <x v="3"/>
    <x v="0"/>
  </r>
  <r>
    <x v="40"/>
    <x v="2"/>
    <x v="85"/>
    <s v="Areal av dyrka jord godkjent omdisponert til boligområde etter plan- og bygning"/>
    <x v="0"/>
    <n v="2"/>
    <x v="0"/>
    <x v="0"/>
  </r>
  <r>
    <x v="40"/>
    <x v="2"/>
    <x v="86"/>
    <s v="Areal av dyrka jord godkjent omdisponert til boligområde etter plan- og bygning"/>
    <x v="0"/>
    <n v="65"/>
    <x v="0"/>
    <x v="0"/>
  </r>
  <r>
    <x v="41"/>
    <x v="0"/>
    <x v="0"/>
    <s v="Areal av dyrka jord godkjent omdisponert til boligområde som enkeltsak i medhol"/>
    <x v="0"/>
    <n v="1"/>
    <x v="0"/>
    <x v="0"/>
  </r>
  <r>
    <x v="41"/>
    <x v="0"/>
    <x v="0"/>
    <s v="Areal av dyrkbar jord godkjent omdisponert til boligområde som enkeltsak i medh"/>
    <x v="1"/>
    <n v="1"/>
    <x v="0"/>
    <x v="0"/>
  </r>
  <r>
    <x v="41"/>
    <x v="0"/>
    <x v="1"/>
    <s v="Areal av dyrka jord godkjent omdisponert til annet spesialområde som enkeltsak"/>
    <x v="0"/>
    <n v="1"/>
    <x v="6"/>
    <x v="3"/>
  </r>
  <r>
    <x v="41"/>
    <x v="0"/>
    <x v="1"/>
    <s v="Areal av dyrkbar jord godkjent omdisponert til annet spesialområde etter plan-"/>
    <x v="1"/>
    <n v="16"/>
    <x v="6"/>
    <x v="3"/>
  </r>
  <r>
    <x v="41"/>
    <x v="0"/>
    <x v="2"/>
    <s v="Areal av dyrka jord godkjent omdisponert til annet spesialområde etter plan- og"/>
    <x v="0"/>
    <n v="1"/>
    <x v="6"/>
    <x v="3"/>
  </r>
  <r>
    <x v="41"/>
    <x v="0"/>
    <x v="3"/>
    <s v="Areal av dyrka jord godkjent omdisponert til annet spesialområde som enkeltsak"/>
    <x v="0"/>
    <n v="1"/>
    <x v="6"/>
    <x v="3"/>
  </r>
  <r>
    <x v="41"/>
    <x v="0"/>
    <x v="6"/>
    <s v="Areal av dyrkbar jord godkjent omdisponert til boligområde etter plan- og bygni"/>
    <x v="1"/>
    <n v="6"/>
    <x v="0"/>
    <x v="0"/>
  </r>
  <r>
    <x v="41"/>
    <x v="0"/>
    <x v="7"/>
    <s v="Areal av dyrka jord godkjent omdisponert til annet spesialområde som enkeltsak"/>
    <x v="0"/>
    <n v="4"/>
    <x v="6"/>
    <x v="3"/>
  </r>
  <r>
    <x v="41"/>
    <x v="0"/>
    <x v="7"/>
    <s v="Areal av dyrka jord godkjent omdisponert til boligområde etter plan- og bygning"/>
    <x v="0"/>
    <n v="3"/>
    <x v="0"/>
    <x v="0"/>
  </r>
  <r>
    <x v="41"/>
    <x v="0"/>
    <x v="7"/>
    <s v="Areal av dyrkbar jord godkjent omdisponert til annet spesialområde som enkeltsa"/>
    <x v="1"/>
    <n v="3"/>
    <x v="6"/>
    <x v="3"/>
  </r>
  <r>
    <x v="41"/>
    <x v="0"/>
    <x v="7"/>
    <s v="Areal av dyrkbar jord godkjent omdisponert til boligområde etter plan- og bygni"/>
    <x v="1"/>
    <n v="1"/>
    <x v="0"/>
    <x v="0"/>
  </r>
  <r>
    <x v="41"/>
    <x v="0"/>
    <x v="8"/>
    <s v="Areal av dyrka jord godkjent omdisponert til annet landbruksområde som enkeltsa"/>
    <x v="0"/>
    <n v="2"/>
    <x v="8"/>
    <x v="0"/>
  </r>
  <r>
    <x v="41"/>
    <x v="0"/>
    <x v="9"/>
    <s v="Areal av dyrka jord godkjent omdisponert til boligområde som enkeltsak i medhol"/>
    <x v="0"/>
    <n v="3"/>
    <x v="0"/>
    <x v="0"/>
  </r>
  <r>
    <x v="41"/>
    <x v="0"/>
    <x v="10"/>
    <s v="Areal av dyrka jord godkjent omdisponert til annet landbruksområde som enkeltsa"/>
    <x v="0"/>
    <n v="2"/>
    <x v="8"/>
    <x v="0"/>
  </r>
  <r>
    <x v="41"/>
    <x v="0"/>
    <x v="10"/>
    <s v="Areal av dyrka jord godkjent omdisponert til boligområde som enkeltsak i medhol"/>
    <x v="0"/>
    <n v="1"/>
    <x v="0"/>
    <x v="0"/>
  </r>
  <r>
    <x v="41"/>
    <x v="0"/>
    <x v="10"/>
    <s v="Areal av dyrkbar jord godkjent omdisponert til boligområde som enkeltsak i medh"/>
    <x v="1"/>
    <n v="4"/>
    <x v="0"/>
    <x v="0"/>
  </r>
  <r>
    <x v="41"/>
    <x v="0"/>
    <x v="11"/>
    <s v="Areal av dyrkbar jord godkjent omdisponert til boligområde som enkeltsak i medh"/>
    <x v="1"/>
    <n v="1"/>
    <x v="0"/>
    <x v="0"/>
  </r>
  <r>
    <x v="41"/>
    <x v="0"/>
    <x v="12"/>
    <s v="Areal av dyrka jord godkjent omdisponert til annet spesialområde som enkeltsak"/>
    <x v="0"/>
    <n v="3"/>
    <x v="6"/>
    <x v="3"/>
  </r>
  <r>
    <x v="41"/>
    <x v="0"/>
    <x v="12"/>
    <s v="Areal av dyrka jord godkjent omdisponert til boligområde som enkeltsak i medhol"/>
    <x v="0"/>
    <n v="2"/>
    <x v="0"/>
    <x v="0"/>
  </r>
  <r>
    <x v="41"/>
    <x v="0"/>
    <x v="13"/>
    <s v="Areal av dyrka jord godkjent omdisponert til boligområde som enkeltsak i medhol"/>
    <x v="0"/>
    <n v="2"/>
    <x v="0"/>
    <x v="0"/>
  </r>
  <r>
    <x v="41"/>
    <x v="0"/>
    <x v="14"/>
    <s v="Areal av dyrka jord godkjent omdisponert til boligområde som enkeltsak i medhol"/>
    <x v="0"/>
    <n v="45"/>
    <x v="0"/>
    <x v="0"/>
  </r>
  <r>
    <x v="41"/>
    <x v="0"/>
    <x v="14"/>
    <s v="Areal av dyrkbar jord godkjent omdisponert til boligområde som enkeltsak i medh"/>
    <x v="1"/>
    <n v="1"/>
    <x v="0"/>
    <x v="0"/>
  </r>
  <r>
    <x v="41"/>
    <x v="0"/>
    <x v="14"/>
    <s v="Areal av dyrkbar jord godkjent omdisponert til friområde som enkeltsak etter jo"/>
    <x v="1"/>
    <n v="1"/>
    <x v="7"/>
    <x v="3"/>
  </r>
  <r>
    <x v="41"/>
    <x v="0"/>
    <x v="15"/>
    <s v="Areal av dyrka jord godkjent omdisponert til fornyelsesområde som enkeltsak ett"/>
    <x v="0"/>
    <n v="2"/>
    <x v="6"/>
    <x v="3"/>
  </r>
  <r>
    <x v="41"/>
    <x v="0"/>
    <x v="15"/>
    <s v="Areal av dyrka jord godkjent omdisponert til annet spesialområde som enkeltsak"/>
    <x v="0"/>
    <n v="2"/>
    <x v="6"/>
    <x v="3"/>
  </r>
  <r>
    <x v="41"/>
    <x v="0"/>
    <x v="15"/>
    <s v="Areal av dyrka jord godkjent omdisponert til boligområde som enkeltsak i medhol"/>
    <x v="0"/>
    <n v="4"/>
    <x v="0"/>
    <x v="0"/>
  </r>
  <r>
    <x v="41"/>
    <x v="0"/>
    <x v="15"/>
    <s v="Areal av dyrka jord godkjent omdisponert til annet byggeområde etter plan- og b"/>
    <x v="0"/>
    <n v="1"/>
    <x v="3"/>
    <x v="0"/>
  </r>
  <r>
    <x v="41"/>
    <x v="0"/>
    <x v="15"/>
    <s v="Areal av dyrkbar jord godkjent omdisponert til fritidsbebyggelse som enkeltsak"/>
    <x v="1"/>
    <n v="2"/>
    <x v="0"/>
    <x v="0"/>
  </r>
  <r>
    <x v="41"/>
    <x v="0"/>
    <x v="15"/>
    <s v="Areal av dyrkbar jord godkjent omdisponert til boligområde som enkeltsak i medh"/>
    <x v="1"/>
    <n v="1"/>
    <x v="0"/>
    <x v="0"/>
  </r>
  <r>
    <x v="41"/>
    <x v="0"/>
    <x v="15"/>
    <s v="Areal av dyrkbar jord godkjent omdisponert til annet byggeområde som enkeltsak"/>
    <x v="1"/>
    <n v="10"/>
    <x v="3"/>
    <x v="0"/>
  </r>
  <r>
    <x v="41"/>
    <x v="0"/>
    <x v="15"/>
    <s v="Areal av dyrkbar jord godkjent omdisponert til forretninger, kontorer, industri"/>
    <x v="1"/>
    <n v="2"/>
    <x v="3"/>
    <x v="0"/>
  </r>
  <r>
    <x v="41"/>
    <x v="0"/>
    <x v="15"/>
    <s v="Areal av dyrkbar jord godkjent omdisponert til annet byggeområde etter plan- og"/>
    <x v="1"/>
    <n v="1"/>
    <x v="3"/>
    <x v="0"/>
  </r>
  <r>
    <x v="41"/>
    <x v="0"/>
    <x v="16"/>
    <s v="Areal av dyrka jord godkjent omdisponert til annet landbruksområde som enkeltsa"/>
    <x v="0"/>
    <n v="10"/>
    <x v="8"/>
    <x v="0"/>
  </r>
  <r>
    <x v="41"/>
    <x v="0"/>
    <x v="16"/>
    <s v="Areal av dyrkbar jord godkjent omdisponert til boligområde som enkeltsak i medh"/>
    <x v="1"/>
    <n v="1"/>
    <x v="0"/>
    <x v="0"/>
  </r>
  <r>
    <x v="41"/>
    <x v="0"/>
    <x v="17"/>
    <s v="Areal av dyrka jord godkjent omdisponert til annet landbruksområde som enkeltsa"/>
    <x v="0"/>
    <n v="2"/>
    <x v="8"/>
    <x v="0"/>
  </r>
  <r>
    <x v="41"/>
    <x v="0"/>
    <x v="17"/>
    <s v="Areal av dyrka jord godkjent omdisponert til boligområde etter plan- og bygning"/>
    <x v="0"/>
    <n v="34"/>
    <x v="0"/>
    <x v="0"/>
  </r>
  <r>
    <x v="41"/>
    <x v="0"/>
    <x v="17"/>
    <s v="Areal av dyrka jord godkjent omdisponert til boligområde som enkeltsak i medhol"/>
    <x v="0"/>
    <n v="3"/>
    <x v="0"/>
    <x v="0"/>
  </r>
  <r>
    <x v="41"/>
    <x v="0"/>
    <x v="17"/>
    <s v="Areal av dyrka jord godkjent omdisponert til offentlige formål etter plan- og b"/>
    <x v="0"/>
    <n v="4"/>
    <x v="3"/>
    <x v="0"/>
  </r>
  <r>
    <x v="41"/>
    <x v="0"/>
    <x v="17"/>
    <s v="Areal av dyrka jord godkjent omdisponert til offentlig trafikkområde etter plan"/>
    <x v="0"/>
    <n v="57"/>
    <x v="1"/>
    <x v="1"/>
  </r>
  <r>
    <x v="41"/>
    <x v="0"/>
    <x v="17"/>
    <s v="Areal av dyrkbar jord godkjent omdisponert til annet spesialområde etter plan-"/>
    <x v="1"/>
    <n v="34"/>
    <x v="6"/>
    <x v="3"/>
  </r>
  <r>
    <x v="41"/>
    <x v="0"/>
    <x v="17"/>
    <s v="Areal av dyrkbar jord godkjent omdisponert til boligområde etter plan- og bygni"/>
    <x v="1"/>
    <n v="3"/>
    <x v="0"/>
    <x v="0"/>
  </r>
  <r>
    <x v="41"/>
    <x v="0"/>
    <x v="17"/>
    <s v="Areal av dyrkbar jord godkjent omdisponert til boligområde som enkeltsak i medh"/>
    <x v="1"/>
    <n v="2"/>
    <x v="0"/>
    <x v="0"/>
  </r>
  <r>
    <x v="41"/>
    <x v="0"/>
    <x v="17"/>
    <s v="Areal av dyrkbar jord godkjent omdisponert til fellesområde etter plan- og bygn"/>
    <x v="1"/>
    <n v="1"/>
    <x v="7"/>
    <x v="3"/>
  </r>
  <r>
    <x v="41"/>
    <x v="0"/>
    <x v="17"/>
    <s v="Areal av dyrkbar jord godkjent omdisponert til offentlige formål etter plan- og"/>
    <x v="1"/>
    <n v="154"/>
    <x v="3"/>
    <x v="0"/>
  </r>
  <r>
    <x v="41"/>
    <x v="0"/>
    <x v="17"/>
    <s v="Areal av dyrkbar jord godkjent omdisponert til offentlig trafikkområde etter pl"/>
    <x v="1"/>
    <n v="261"/>
    <x v="1"/>
    <x v="1"/>
  </r>
  <r>
    <x v="41"/>
    <x v="0"/>
    <x v="18"/>
    <s v="Areal av dyrka jord godkjent omdisponert til boligområde som enkeltsak i medhol"/>
    <x v="0"/>
    <n v="3"/>
    <x v="0"/>
    <x v="0"/>
  </r>
  <r>
    <x v="41"/>
    <x v="0"/>
    <x v="18"/>
    <s v="Areal av dyrkbar jord godkjent omdisponert til boligområde som enkeltsak i medh"/>
    <x v="1"/>
    <n v="3"/>
    <x v="0"/>
    <x v="0"/>
  </r>
  <r>
    <x v="41"/>
    <x v="0"/>
    <x v="19"/>
    <s v="Areal av dyrka jord godkjent omdisponert til boligområde etter plan- og bygning"/>
    <x v="0"/>
    <n v="10"/>
    <x v="0"/>
    <x v="0"/>
  </r>
  <r>
    <x v="41"/>
    <x v="0"/>
    <x v="19"/>
    <s v="Areal av dyrka jord godkjent omdisponert til boligområde som enkeltsak i medhol"/>
    <x v="0"/>
    <n v="4"/>
    <x v="0"/>
    <x v="0"/>
  </r>
  <r>
    <x v="41"/>
    <x v="0"/>
    <x v="19"/>
    <s v="Areal av dyrka jord godkjent omdisponert til fellesområde etter plan- og bygnin"/>
    <x v="0"/>
    <n v="3"/>
    <x v="7"/>
    <x v="3"/>
  </r>
  <r>
    <x v="41"/>
    <x v="0"/>
    <x v="19"/>
    <s v="Areal av dyrka jord godkjent omdisponert til forretninger, kontorer, industri m"/>
    <x v="0"/>
    <n v="2"/>
    <x v="3"/>
    <x v="0"/>
  </r>
  <r>
    <x v="41"/>
    <x v="0"/>
    <x v="19"/>
    <s v="Areal av dyrka jord godkjent omdisponert til annet byggeområde som enkeltsak et"/>
    <x v="0"/>
    <n v="2"/>
    <x v="3"/>
    <x v="0"/>
  </r>
  <r>
    <x v="41"/>
    <x v="0"/>
    <x v="19"/>
    <s v="Areal av dyrka jord godkjent omdisponert til offentlig trafikkområde etter plan"/>
    <x v="0"/>
    <n v="8"/>
    <x v="1"/>
    <x v="1"/>
  </r>
  <r>
    <x v="41"/>
    <x v="0"/>
    <x v="19"/>
    <s v="Areal av dyrkbar jord godkjent omdisponert til offentlig trafikkområde etter pl"/>
    <x v="1"/>
    <n v="2"/>
    <x v="1"/>
    <x v="1"/>
  </r>
  <r>
    <x v="41"/>
    <x v="0"/>
    <x v="20"/>
    <s v="Areal av dyrka jord godkjent omdisponert til annet spesialområde etter plan- og"/>
    <x v="0"/>
    <n v="4"/>
    <x v="6"/>
    <x v="3"/>
  </r>
  <r>
    <x v="41"/>
    <x v="0"/>
    <x v="20"/>
    <s v="Areal av dyrkbar jord godkjent omdisponert til boligområde som enkeltsak i medh"/>
    <x v="1"/>
    <n v="20"/>
    <x v="0"/>
    <x v="0"/>
  </r>
  <r>
    <x v="41"/>
    <x v="0"/>
    <x v="20"/>
    <s v="Areal av dyrkbar jord godkjent omdisponert til offentlige formål etter plan- og"/>
    <x v="1"/>
    <n v="9"/>
    <x v="3"/>
    <x v="0"/>
  </r>
  <r>
    <x v="41"/>
    <x v="0"/>
    <x v="20"/>
    <s v="Areal av dyrkbar jord godkjent omdisponert til forretninger, kontorer, industri"/>
    <x v="1"/>
    <n v="3"/>
    <x v="3"/>
    <x v="0"/>
  </r>
  <r>
    <x v="41"/>
    <x v="0"/>
    <x v="21"/>
    <s v="Areal av dyrka jord godkjent omdisponert til annet landbruksområde som enkeltsa"/>
    <x v="0"/>
    <n v="1"/>
    <x v="8"/>
    <x v="0"/>
  </r>
  <r>
    <x v="41"/>
    <x v="0"/>
    <x v="21"/>
    <s v="Areal av dyrka jord godkjent omdisponert til boligområde etter plan- og bygning"/>
    <x v="0"/>
    <n v="10"/>
    <x v="0"/>
    <x v="0"/>
  </r>
  <r>
    <x v="41"/>
    <x v="0"/>
    <x v="21"/>
    <s v="Areal av dyrka jord godkjent omdisponert til boligområde som enkeltsak i medhol"/>
    <x v="0"/>
    <n v="2"/>
    <x v="0"/>
    <x v="0"/>
  </r>
  <r>
    <x v="41"/>
    <x v="0"/>
    <x v="21"/>
    <s v="Areal av dyrka jord godkjent omdisponert til annet byggeområde etter plan- og b"/>
    <x v="0"/>
    <n v="12"/>
    <x v="3"/>
    <x v="0"/>
  </r>
  <r>
    <x v="41"/>
    <x v="0"/>
    <x v="21"/>
    <s v="Areal av dyrka jord godkjent omdisponert til offentlig trafikkområde etter plan"/>
    <x v="0"/>
    <n v="1"/>
    <x v="1"/>
    <x v="1"/>
  </r>
  <r>
    <x v="41"/>
    <x v="0"/>
    <x v="21"/>
    <s v="Areal av dyrkbar jord godkjent omdisponert til boligområde etter plan- og bygni"/>
    <x v="1"/>
    <n v="156"/>
    <x v="0"/>
    <x v="0"/>
  </r>
  <r>
    <x v="41"/>
    <x v="0"/>
    <x v="21"/>
    <s v="Areal av dyrkbar jord godkjent omdisponert til forretninger, kontorer, industri"/>
    <x v="1"/>
    <n v="1"/>
    <x v="3"/>
    <x v="0"/>
  </r>
  <r>
    <x v="41"/>
    <x v="0"/>
    <x v="21"/>
    <s v="Areal av dyrkbar jord godkjent omdisponert til offentlig trafikkområde etter pl"/>
    <x v="1"/>
    <n v="8"/>
    <x v="1"/>
    <x v="1"/>
  </r>
  <r>
    <x v="41"/>
    <x v="3"/>
    <x v="26"/>
    <s v="Areal av dyrka jord godkjent omdisponert til golfbane etter plan- og bygningslo"/>
    <x v="0"/>
    <n v="325"/>
    <x v="5"/>
    <x v="3"/>
  </r>
  <r>
    <x v="41"/>
    <x v="3"/>
    <x v="26"/>
    <s v="Areal av dyrka jord godkjent omdisponert til forretninger, kontorer, industri m"/>
    <x v="0"/>
    <n v="4"/>
    <x v="3"/>
    <x v="0"/>
  </r>
  <r>
    <x v="41"/>
    <x v="3"/>
    <x v="26"/>
    <s v="Areal av dyrka jord godkjent omdisponert til skogplanting som enkeltsak etter j"/>
    <x v="0"/>
    <n v="5"/>
    <x v="4"/>
    <x v="3"/>
  </r>
  <r>
    <x v="41"/>
    <x v="3"/>
    <x v="27"/>
    <s v="Areal av dyrka jord godkjent omdisponert til boligområde etter plan- og bygning"/>
    <x v="0"/>
    <n v="6"/>
    <x v="0"/>
    <x v="0"/>
  </r>
  <r>
    <x v="41"/>
    <x v="3"/>
    <x v="27"/>
    <s v="Areal av dyrka jord godkjent omdisponert til forretninger, kontorer, industri m"/>
    <x v="0"/>
    <n v="70"/>
    <x v="3"/>
    <x v="0"/>
  </r>
  <r>
    <x v="41"/>
    <x v="3"/>
    <x v="28"/>
    <s v="Areal av dyrka jord godkjent omdisponert til annet landbruksområde som enkeltsa"/>
    <x v="0"/>
    <n v="10"/>
    <x v="8"/>
    <x v="0"/>
  </r>
  <r>
    <x v="41"/>
    <x v="3"/>
    <x v="29"/>
    <s v="Areal av dyrka jord godkjent omdisponert til annet byggeområde som enkeltsak et"/>
    <x v="0"/>
    <n v="1"/>
    <x v="3"/>
    <x v="0"/>
  </r>
  <r>
    <x v="41"/>
    <x v="3"/>
    <x v="30"/>
    <s v="Areal av dyrka jord godkjent omdisponert til fritidsbebyggelse etter plan- og b"/>
    <x v="0"/>
    <n v="1"/>
    <x v="0"/>
    <x v="0"/>
  </r>
  <r>
    <x v="41"/>
    <x v="3"/>
    <x v="30"/>
    <s v="Areal av dyrka jord godkjent omdisponert til friområde etter plan- og bygningsl"/>
    <x v="0"/>
    <n v="1"/>
    <x v="7"/>
    <x v="3"/>
  </r>
  <r>
    <x v="41"/>
    <x v="3"/>
    <x v="31"/>
    <s v="Areal av dyrka jord godkjent omdisponert til annet landbruksområde som enkeltsa"/>
    <x v="0"/>
    <n v="1"/>
    <x v="8"/>
    <x v="0"/>
  </r>
  <r>
    <x v="41"/>
    <x v="3"/>
    <x v="31"/>
    <s v="Areal av dyrka jord godkjent omdisponert til boligområde som enkeltsak i medhol"/>
    <x v="0"/>
    <n v="1"/>
    <x v="0"/>
    <x v="0"/>
  </r>
  <r>
    <x v="41"/>
    <x v="3"/>
    <x v="31"/>
    <s v="Areal av dyrkbar jord godkjent omdisponert til annet landbruksområde som enkelt"/>
    <x v="1"/>
    <n v="13"/>
    <x v="8"/>
    <x v="0"/>
  </r>
  <r>
    <x v="41"/>
    <x v="3"/>
    <x v="31"/>
    <s v="Areal av dyrkbar jord godkjent omdisponert til fritidsbebyggelse som enkeltsak"/>
    <x v="1"/>
    <n v="1"/>
    <x v="0"/>
    <x v="0"/>
  </r>
  <r>
    <x v="41"/>
    <x v="3"/>
    <x v="32"/>
    <s v="Areal av dyrka jord godkjent omdisponert til boligområde som enkeltsak i medhol"/>
    <x v="0"/>
    <n v="1"/>
    <x v="0"/>
    <x v="0"/>
  </r>
  <r>
    <x v="41"/>
    <x v="3"/>
    <x v="32"/>
    <s v="Areal av dyrka jord godkjent omdisponert til boligområde etter plan- og bygning"/>
    <x v="0"/>
    <n v="1"/>
    <x v="0"/>
    <x v="0"/>
  </r>
  <r>
    <x v="41"/>
    <x v="3"/>
    <x v="32"/>
    <s v="Areal av dyrkbar jord godkjent omdisponert til boligområde etter plan- og bygni"/>
    <x v="1"/>
    <n v="41"/>
    <x v="0"/>
    <x v="0"/>
  </r>
  <r>
    <x v="41"/>
    <x v="3"/>
    <x v="32"/>
    <s v="Areal av dyrkbar jord godkjent omdisponert til fritidsbebyggelse som enkeltsak"/>
    <x v="1"/>
    <n v="4"/>
    <x v="0"/>
    <x v="0"/>
  </r>
  <r>
    <x v="41"/>
    <x v="3"/>
    <x v="32"/>
    <s v="Areal av dyrkbar jord godkjent omdisponert til annet byggeområde etter plan- og"/>
    <x v="1"/>
    <n v="3"/>
    <x v="3"/>
    <x v="0"/>
  </r>
  <r>
    <x v="41"/>
    <x v="3"/>
    <x v="33"/>
    <s v="Areal av dyrka jord godkjent omdisponert til boligområde som enkeltsak i medhol"/>
    <x v="0"/>
    <n v="2"/>
    <x v="0"/>
    <x v="0"/>
  </r>
  <r>
    <x v="41"/>
    <x v="3"/>
    <x v="34"/>
    <s v="Areal av dyrka jord godkjent omdisponert til annet spesialområde etter plan- og"/>
    <x v="0"/>
    <n v="43"/>
    <x v="6"/>
    <x v="3"/>
  </r>
  <r>
    <x v="41"/>
    <x v="3"/>
    <x v="35"/>
    <s v="Areal av dyrka jord godkjent omdisponert til annet landbruksområde som enkeltsa"/>
    <x v="0"/>
    <n v="1"/>
    <x v="8"/>
    <x v="0"/>
  </r>
  <r>
    <x v="41"/>
    <x v="3"/>
    <x v="36"/>
    <s v="Areal av dyrka jord godkjent omdisponert til annet landbruksområde som enkeltsa"/>
    <x v="0"/>
    <n v="15"/>
    <x v="8"/>
    <x v="0"/>
  </r>
  <r>
    <x v="41"/>
    <x v="3"/>
    <x v="36"/>
    <s v="Areal av dyrka jord godkjent omdisponert til offentlige formål etter plan- og b"/>
    <x v="0"/>
    <n v="1"/>
    <x v="3"/>
    <x v="0"/>
  </r>
  <r>
    <x v="41"/>
    <x v="3"/>
    <x v="37"/>
    <s v="Areal av dyrkbar jord godkjent omdisponert til offentlig trafikkområde etter pl"/>
    <x v="1"/>
    <n v="5"/>
    <x v="1"/>
    <x v="1"/>
  </r>
  <r>
    <x v="41"/>
    <x v="3"/>
    <x v="38"/>
    <s v="Areal av dyrka jord godkjent omdisponert til annet landbruksområde som enkeltsa"/>
    <x v="0"/>
    <n v="1"/>
    <x v="8"/>
    <x v="0"/>
  </r>
  <r>
    <x v="41"/>
    <x v="3"/>
    <x v="38"/>
    <s v="Areal av dyrka jord godkjent omdisponert til boligområde etter plan- og bygning"/>
    <x v="0"/>
    <n v="37"/>
    <x v="0"/>
    <x v="0"/>
  </r>
  <r>
    <x v="41"/>
    <x v="3"/>
    <x v="38"/>
    <s v="Areal av dyrka jord godkjent omdisponert til friområde etter plan- og bygningsl"/>
    <x v="0"/>
    <n v="3"/>
    <x v="7"/>
    <x v="3"/>
  </r>
  <r>
    <x v="41"/>
    <x v="3"/>
    <x v="38"/>
    <s v="Areal av dyrka jord godkjent omdisponert til offentlige formål etter plan- og b"/>
    <x v="0"/>
    <n v="3"/>
    <x v="3"/>
    <x v="0"/>
  </r>
  <r>
    <x v="41"/>
    <x v="3"/>
    <x v="38"/>
    <s v="Areal av dyrka jord godkjent omdisponert til forretninger, kontorer, industri m"/>
    <x v="0"/>
    <n v="1"/>
    <x v="3"/>
    <x v="0"/>
  </r>
  <r>
    <x v="41"/>
    <x v="3"/>
    <x v="38"/>
    <s v="Areal av dyrka jord godkjent omdisponert til offentlig trafikkområde som enkelt"/>
    <x v="0"/>
    <n v="1"/>
    <x v="1"/>
    <x v="1"/>
  </r>
  <r>
    <x v="41"/>
    <x v="3"/>
    <x v="38"/>
    <s v="Areal av dyrkbar jord godkjent omdisponert til boligområde etter plan- og bygni"/>
    <x v="1"/>
    <n v="1"/>
    <x v="0"/>
    <x v="0"/>
  </r>
  <r>
    <x v="41"/>
    <x v="3"/>
    <x v="39"/>
    <s v="Areal av dyrka jord godkjent omdisponert til boligområde som enkeltsak i medhol"/>
    <x v="0"/>
    <n v="1"/>
    <x v="0"/>
    <x v="0"/>
  </r>
  <r>
    <x v="41"/>
    <x v="3"/>
    <x v="39"/>
    <s v="Areal av dyrka jord godkjent omdisponert til offentlig trafikkområde etter plan"/>
    <x v="0"/>
    <n v="12"/>
    <x v="1"/>
    <x v="1"/>
  </r>
  <r>
    <x v="41"/>
    <x v="3"/>
    <x v="39"/>
    <s v="Areal av dyrkbar jord godkjent omdisponert til boligområde som enkeltsak i medh"/>
    <x v="1"/>
    <n v="1"/>
    <x v="0"/>
    <x v="0"/>
  </r>
  <r>
    <x v="41"/>
    <x v="3"/>
    <x v="39"/>
    <s v="Areal av dyrkbar jord godkjent omdisponert til offentlig trafikkområde etter pl"/>
    <x v="1"/>
    <n v="10"/>
    <x v="1"/>
    <x v="1"/>
  </r>
  <r>
    <x v="41"/>
    <x v="3"/>
    <x v="40"/>
    <s v="Areal av dyrkbar jord godkjent omdisponert til boligområde etter plan- og bygni"/>
    <x v="1"/>
    <n v="2"/>
    <x v="0"/>
    <x v="0"/>
  </r>
  <r>
    <x v="41"/>
    <x v="3"/>
    <x v="40"/>
    <s v="Areal av dyrkbar jord godkjent omdisponert til boligområde som enkeltsak i medh"/>
    <x v="1"/>
    <n v="1"/>
    <x v="0"/>
    <x v="0"/>
  </r>
  <r>
    <x v="41"/>
    <x v="3"/>
    <x v="42"/>
    <s v="Areal av dyrka jord godkjent omdisponert til boligområde som enkeltsak i medhol"/>
    <x v="0"/>
    <n v="1"/>
    <x v="0"/>
    <x v="0"/>
  </r>
  <r>
    <x v="41"/>
    <x v="3"/>
    <x v="43"/>
    <s v="Areal av dyrka jord godkjent omdisponert til annet byggeområde som enkeltsak et"/>
    <x v="0"/>
    <n v="1"/>
    <x v="3"/>
    <x v="0"/>
  </r>
  <r>
    <x v="41"/>
    <x v="6"/>
    <x v="95"/>
    <s v="Dyrkbar jord godkjent omdisponert til fritidsbebyggelse etter jordloven"/>
    <x v="1"/>
    <n v="1"/>
    <x v="0"/>
    <x v="0"/>
  </r>
  <r>
    <x v="41"/>
    <x v="6"/>
    <x v="95"/>
    <s v="Dyrkbar jord godkjent omdisponert til boligområde etter jordloven"/>
    <x v="1"/>
    <n v="2"/>
    <x v="0"/>
    <x v="0"/>
  </r>
  <r>
    <x v="41"/>
    <x v="6"/>
    <x v="96"/>
    <s v="Dyrka jord godkjent omdisponert til boligområde etter jordloven"/>
    <x v="0"/>
    <n v="2"/>
    <x v="0"/>
    <x v="0"/>
  </r>
  <r>
    <x v="41"/>
    <x v="6"/>
    <x v="96"/>
    <s v="Dyrka jord godkjent omdisponert til annet byggeområde etter plan- og bygningsloven"/>
    <x v="0"/>
    <n v="5"/>
    <x v="3"/>
    <x v="0"/>
  </r>
  <r>
    <x v="41"/>
    <x v="6"/>
    <x v="96"/>
    <s v="Dyrkbar jord godkjent omdisponert til boligområde etter jordloven"/>
    <x v="1"/>
    <n v="1"/>
    <x v="0"/>
    <x v="0"/>
  </r>
  <r>
    <x v="41"/>
    <x v="6"/>
    <x v="96"/>
    <s v="Dyrkbar jord godkjent omdisponert til annet byggeområde etter plan- og bygningsloven"/>
    <x v="1"/>
    <n v="4"/>
    <x v="3"/>
    <x v="0"/>
  </r>
  <r>
    <x v="41"/>
    <x v="6"/>
    <x v="97"/>
    <s v="Dyrka jord godkjent omdisponert til boligområde etter jordloven"/>
    <x v="0"/>
    <n v="3"/>
    <x v="0"/>
    <x v="0"/>
  </r>
  <r>
    <x v="41"/>
    <x v="6"/>
    <x v="97"/>
    <s v="Dyrka jord godkjent omdisponert til annet byggeområde etter jordloven"/>
    <x v="0"/>
    <n v="15"/>
    <x v="3"/>
    <x v="0"/>
  </r>
  <r>
    <x v="41"/>
    <x v="6"/>
    <x v="97"/>
    <s v="Dyrkbar jord godkjent omdisponert til boligområde etter jordloven"/>
    <x v="1"/>
    <n v="3"/>
    <x v="0"/>
    <x v="0"/>
  </r>
  <r>
    <x v="41"/>
    <x v="6"/>
    <x v="98"/>
    <s v="Dyrka jord godkjent omdisponert til annet landbruksområde etter jordloven"/>
    <x v="0"/>
    <n v="5"/>
    <x v="8"/>
    <x v="0"/>
  </r>
  <r>
    <x v="41"/>
    <x v="6"/>
    <x v="98"/>
    <s v="Dyrka jord godkjent omdisponert til boligområde etter jordloven"/>
    <x v="0"/>
    <n v="1"/>
    <x v="0"/>
    <x v="0"/>
  </r>
  <r>
    <x v="41"/>
    <x v="6"/>
    <x v="98"/>
    <s v="Dyrka jord godkjent omdisponert til boligområde etter plan- og bygningsloven"/>
    <x v="0"/>
    <n v="45"/>
    <x v="0"/>
    <x v="0"/>
  </r>
  <r>
    <x v="41"/>
    <x v="6"/>
    <x v="98"/>
    <s v="Dyrkbar jord godkjent omdisponert til boligområde etter plan- og bygningsloven"/>
    <x v="1"/>
    <n v="45"/>
    <x v="0"/>
    <x v="0"/>
  </r>
  <r>
    <x v="41"/>
    <x v="6"/>
    <x v="99"/>
    <s v="Dyrka jord godkjent omdisponert til annet landbruksområde etter jordloven"/>
    <x v="0"/>
    <n v="14"/>
    <x v="8"/>
    <x v="0"/>
  </r>
  <r>
    <x v="41"/>
    <x v="6"/>
    <x v="99"/>
    <s v="Dyrka jord godkjent omdisponert til boligområde etter jordloven"/>
    <x v="0"/>
    <n v="1"/>
    <x v="0"/>
    <x v="0"/>
  </r>
  <r>
    <x v="41"/>
    <x v="6"/>
    <x v="99"/>
    <s v="Dyrka jord godkjent omdisponert til boligområde etter plan- og bygningsloven"/>
    <x v="0"/>
    <n v="43"/>
    <x v="0"/>
    <x v="0"/>
  </r>
  <r>
    <x v="41"/>
    <x v="6"/>
    <x v="99"/>
    <s v="Dyrkbar jord godkjent omdisponert til boligområde etter plan- og bygningsloven"/>
    <x v="1"/>
    <n v="1"/>
    <x v="0"/>
    <x v="0"/>
  </r>
  <r>
    <x v="41"/>
    <x v="6"/>
    <x v="100"/>
    <s v="Dyrka jord godkjent omdisponert til boligområde etter jordloven"/>
    <x v="0"/>
    <n v="2"/>
    <x v="0"/>
    <x v="0"/>
  </r>
  <r>
    <x v="41"/>
    <x v="6"/>
    <x v="100"/>
    <s v="Dyrka jord godkjent omdisponert til boligområde etter plan- og bygningsloven"/>
    <x v="0"/>
    <n v="2"/>
    <x v="0"/>
    <x v="0"/>
  </r>
  <r>
    <x v="41"/>
    <x v="6"/>
    <x v="100"/>
    <s v="Dyrkbar jord godkjent omdisponert til boligområde etter jordloven"/>
    <x v="1"/>
    <n v="2"/>
    <x v="0"/>
    <x v="0"/>
  </r>
  <r>
    <x v="41"/>
    <x v="6"/>
    <x v="100"/>
    <s v="Dyrkbar jord godkjent omdisponert til boligområde etter plan- og bygningsloven"/>
    <x v="1"/>
    <n v="2"/>
    <x v="0"/>
    <x v="0"/>
  </r>
  <r>
    <x v="41"/>
    <x v="6"/>
    <x v="101"/>
    <s v="Dyrka jord godkjent omdisponert til fritidsbebyggelse etter jordloven"/>
    <x v="0"/>
    <n v="4"/>
    <x v="0"/>
    <x v="0"/>
  </r>
  <r>
    <x v="41"/>
    <x v="6"/>
    <x v="101"/>
    <s v="Dyrka jord godkjent omdisponert til boligområde etter jordloven"/>
    <x v="0"/>
    <n v="24"/>
    <x v="0"/>
    <x v="0"/>
  </r>
  <r>
    <x v="41"/>
    <x v="6"/>
    <x v="101"/>
    <s v="Dyrkbar jord godkjent omdisponert til boligområde etter jordloven"/>
    <x v="1"/>
    <n v="17"/>
    <x v="0"/>
    <x v="0"/>
  </r>
  <r>
    <x v="41"/>
    <x v="6"/>
    <x v="102"/>
    <s v="Dyrkbar jord godkjent omdisponert til boligområde etter jordloven"/>
    <x v="1"/>
    <n v="8"/>
    <x v="0"/>
    <x v="0"/>
  </r>
  <r>
    <x v="41"/>
    <x v="6"/>
    <x v="103"/>
    <s v="Dyrka jord godkjent omdisponert til boligområde etter jordloven"/>
    <x v="0"/>
    <n v="1"/>
    <x v="0"/>
    <x v="0"/>
  </r>
  <r>
    <x v="41"/>
    <x v="6"/>
    <x v="103"/>
    <s v="Dyrka jord godkjent omdisponert til annet byggeområde etter jordloven"/>
    <x v="0"/>
    <n v="5"/>
    <x v="3"/>
    <x v="0"/>
  </r>
  <r>
    <x v="41"/>
    <x v="6"/>
    <x v="103"/>
    <s v="Dyrkbar jord godkjent omdisponert til boligområde etter jordloven"/>
    <x v="1"/>
    <n v="20"/>
    <x v="0"/>
    <x v="0"/>
  </r>
  <r>
    <x v="41"/>
    <x v="6"/>
    <x v="103"/>
    <s v="Dyrkbar jord godkjent omdisponert til fritidsbebyggelse etter jordloven"/>
    <x v="1"/>
    <n v="50"/>
    <x v="0"/>
    <x v="0"/>
  </r>
  <r>
    <x v="41"/>
    <x v="6"/>
    <x v="104"/>
    <s v="Dyrka jord godkjent omdisponert til annet landbruksområde etter jordloven"/>
    <x v="0"/>
    <n v="5"/>
    <x v="8"/>
    <x v="0"/>
  </r>
  <r>
    <x v="41"/>
    <x v="6"/>
    <x v="104"/>
    <s v="Dyrka jord godkjent omdisponert til fritidsbebyggelse etter jordloven"/>
    <x v="0"/>
    <n v="2"/>
    <x v="0"/>
    <x v="0"/>
  </r>
  <r>
    <x v="41"/>
    <x v="6"/>
    <x v="104"/>
    <s v="Dyrka jord godkjent omdisponert til boligområde etter jordloven"/>
    <x v="0"/>
    <n v="6"/>
    <x v="0"/>
    <x v="0"/>
  </r>
  <r>
    <x v="41"/>
    <x v="6"/>
    <x v="105"/>
    <s v="Dyrka jord godkjent omdisponert til fritidsbebyggelse etter jordloven"/>
    <x v="0"/>
    <n v="14"/>
    <x v="0"/>
    <x v="0"/>
  </r>
  <r>
    <x v="41"/>
    <x v="6"/>
    <x v="106"/>
    <s v="Dyrka jord godkjent omdisponert til boligområde etter jordloven"/>
    <x v="0"/>
    <n v="4"/>
    <x v="0"/>
    <x v="0"/>
  </r>
  <r>
    <x v="41"/>
    <x v="6"/>
    <x v="106"/>
    <s v="Dyrka jord godkjent omdisponert til boligområde etter plan- og bygningsloven"/>
    <x v="0"/>
    <n v="30"/>
    <x v="0"/>
    <x v="0"/>
  </r>
  <r>
    <x v="41"/>
    <x v="6"/>
    <x v="106"/>
    <s v="Dyrkbar jord godkjent omdisponert til fritidsbebyggelse etter jordloven"/>
    <x v="1"/>
    <n v="2"/>
    <x v="0"/>
    <x v="0"/>
  </r>
  <r>
    <x v="41"/>
    <x v="6"/>
    <x v="106"/>
    <s v="Dyrkbar jord godkjent omdisponert til boligområde etter jordloven"/>
    <x v="1"/>
    <n v="11"/>
    <x v="0"/>
    <x v="0"/>
  </r>
  <r>
    <x v="41"/>
    <x v="6"/>
    <x v="108"/>
    <s v="Dyrka jord godkjent omdisponert til annet byggeområde etter jordloven"/>
    <x v="0"/>
    <n v="1"/>
    <x v="3"/>
    <x v="0"/>
  </r>
  <r>
    <x v="41"/>
    <x v="6"/>
    <x v="110"/>
    <s v="Dyrkbar jord godkjent omdisponert til annet landbruksområde etter jordloven"/>
    <x v="1"/>
    <n v="10"/>
    <x v="8"/>
    <x v="0"/>
  </r>
  <r>
    <x v="41"/>
    <x v="6"/>
    <x v="110"/>
    <s v="Dyrkbar jord godkjent omdisponert til fritidsbebyggelse etter jordloven"/>
    <x v="1"/>
    <n v="2"/>
    <x v="0"/>
    <x v="0"/>
  </r>
  <r>
    <x v="41"/>
    <x v="6"/>
    <x v="112"/>
    <s v="Dyrkbar jord godkjent omdisponert til annet landbruksområde etter jordloven"/>
    <x v="1"/>
    <n v="42"/>
    <x v="8"/>
    <x v="0"/>
  </r>
  <r>
    <x v="41"/>
    <x v="6"/>
    <x v="112"/>
    <s v="Dyrkbar jord godkjent omdisponert til boligområde etter jordloven"/>
    <x v="1"/>
    <n v="14"/>
    <x v="0"/>
    <x v="0"/>
  </r>
  <r>
    <x v="41"/>
    <x v="6"/>
    <x v="136"/>
    <s v="Dyrkbar jord godkjent omdisponert til boligområde etter jordloven"/>
    <x v="1"/>
    <n v="6"/>
    <x v="0"/>
    <x v="0"/>
  </r>
  <r>
    <x v="41"/>
    <x v="6"/>
    <x v="113"/>
    <s v="Dyrka jord godkjent omdisponert til boligområde etter jordloven"/>
    <x v="0"/>
    <n v="1"/>
    <x v="0"/>
    <x v="0"/>
  </r>
  <r>
    <x v="41"/>
    <x v="6"/>
    <x v="113"/>
    <s v="Dyrkbar jord godkjent omdisponert til fritidsbebyggelse etter jordloven"/>
    <x v="1"/>
    <n v="2"/>
    <x v="0"/>
    <x v="0"/>
  </r>
  <r>
    <x v="41"/>
    <x v="6"/>
    <x v="113"/>
    <s v="Dyrkbar jord godkjent omdisponert til boligområde etter jordloven"/>
    <x v="1"/>
    <n v="4"/>
    <x v="0"/>
    <x v="0"/>
  </r>
  <r>
    <x v="41"/>
    <x v="7"/>
    <x v="114"/>
    <s v="Dyrka jord godkjent omdisponert til boligområde etter jordloven"/>
    <x v="0"/>
    <n v="1"/>
    <x v="0"/>
    <x v="0"/>
  </r>
  <r>
    <x v="41"/>
    <x v="7"/>
    <x v="114"/>
    <s v="Dyrka jord godkjent omdisponert til boligområde etter plan- og bygningsloven"/>
    <x v="0"/>
    <n v="15"/>
    <x v="0"/>
    <x v="0"/>
  </r>
  <r>
    <x v="41"/>
    <x v="7"/>
    <x v="114"/>
    <s v="Dyrkbar jord godkjent omdisponert til boligområde etter jordloven"/>
    <x v="1"/>
    <n v="5"/>
    <x v="0"/>
    <x v="0"/>
  </r>
  <r>
    <x v="41"/>
    <x v="7"/>
    <x v="115"/>
    <s v="Dyrka jord godkjent omdisponert til fritidsbebyggelse etter jordloven"/>
    <x v="0"/>
    <n v="1"/>
    <x v="0"/>
    <x v="0"/>
  </r>
  <r>
    <x v="41"/>
    <x v="7"/>
    <x v="115"/>
    <s v="Dyrka jord godkjent omdisponert til boligområde etter jordloven"/>
    <x v="0"/>
    <n v="2"/>
    <x v="0"/>
    <x v="0"/>
  </r>
  <r>
    <x v="41"/>
    <x v="7"/>
    <x v="137"/>
    <s v="Dyrka jord godkjent omdisponert til boligområde etter jordloven"/>
    <x v="0"/>
    <n v="2"/>
    <x v="0"/>
    <x v="0"/>
  </r>
  <r>
    <x v="41"/>
    <x v="7"/>
    <x v="116"/>
    <s v="Dyrkbar jord godkjent omdisponert til fritidsbebyggelse etter jordloven"/>
    <x v="1"/>
    <n v="1"/>
    <x v="0"/>
    <x v="0"/>
  </r>
  <r>
    <x v="41"/>
    <x v="7"/>
    <x v="117"/>
    <s v="Dyrka jord godkjent omdisponert til boligområde etter jordloven"/>
    <x v="0"/>
    <n v="2"/>
    <x v="0"/>
    <x v="0"/>
  </r>
  <r>
    <x v="41"/>
    <x v="7"/>
    <x v="117"/>
    <s v="Dyrka jord godkjent omdisponert til annet byggeområde etter jordloven"/>
    <x v="0"/>
    <n v="20"/>
    <x v="3"/>
    <x v="0"/>
  </r>
  <r>
    <x v="41"/>
    <x v="7"/>
    <x v="118"/>
    <s v="Dyrka jord godkjent omdisponert til boligområde etter jordloven"/>
    <x v="0"/>
    <n v="4"/>
    <x v="0"/>
    <x v="0"/>
  </r>
  <r>
    <x v="41"/>
    <x v="7"/>
    <x v="119"/>
    <s v="Dyrkbar jord godkjent omdisponert til boligområde etter jordloven"/>
    <x v="1"/>
    <n v="3"/>
    <x v="0"/>
    <x v="0"/>
  </r>
  <r>
    <x v="41"/>
    <x v="7"/>
    <x v="119"/>
    <s v="Dyrkbar jord godkjent omdisponert til fritidsbebyggelse etter jordloven"/>
    <x v="1"/>
    <n v="5"/>
    <x v="0"/>
    <x v="0"/>
  </r>
  <r>
    <x v="41"/>
    <x v="7"/>
    <x v="119"/>
    <s v="Dyrkbar jord godkjent omdisponert til annet byggeområde etter plan- og bygningsloven"/>
    <x v="1"/>
    <n v="88"/>
    <x v="3"/>
    <x v="0"/>
  </r>
  <r>
    <x v="41"/>
    <x v="7"/>
    <x v="121"/>
    <s v="Dyrka jord godkjent omdisponert til boligområde etter plan- og bygningsloven"/>
    <x v="0"/>
    <n v="2"/>
    <x v="0"/>
    <x v="0"/>
  </r>
  <r>
    <x v="41"/>
    <x v="7"/>
    <x v="121"/>
    <s v="Dyrkbar jord godkjent omdisponert til boligområde etter plan- og bygningsloven"/>
    <x v="1"/>
    <n v="18"/>
    <x v="0"/>
    <x v="0"/>
  </r>
  <r>
    <x v="41"/>
    <x v="7"/>
    <x v="121"/>
    <s v="Dyrkbar jord godkjent omdisponert til fritidsbebyggelse etter plan- og bygningsloven"/>
    <x v="1"/>
    <n v="30"/>
    <x v="0"/>
    <x v="0"/>
  </r>
  <r>
    <x v="41"/>
    <x v="7"/>
    <x v="122"/>
    <s v="Dyrkbar jord godkjent omdisponert til boligområde etter jordloven"/>
    <x v="1"/>
    <n v="4"/>
    <x v="0"/>
    <x v="0"/>
  </r>
  <r>
    <x v="41"/>
    <x v="7"/>
    <x v="123"/>
    <s v="Dyrka jord godkjent omdisponert til boligområde etter jordloven"/>
    <x v="0"/>
    <n v="4"/>
    <x v="0"/>
    <x v="0"/>
  </r>
  <r>
    <x v="41"/>
    <x v="7"/>
    <x v="123"/>
    <s v="Dyrka jord godkjent omdisponert til boligområde etter plan- og bygningsloven"/>
    <x v="0"/>
    <n v="12"/>
    <x v="0"/>
    <x v="0"/>
  </r>
  <r>
    <x v="41"/>
    <x v="7"/>
    <x v="124"/>
    <s v="Dyrka jord godkjent omdisponert til boligområde etter jordloven"/>
    <x v="0"/>
    <n v="2"/>
    <x v="0"/>
    <x v="0"/>
  </r>
  <r>
    <x v="41"/>
    <x v="7"/>
    <x v="124"/>
    <s v="Dyrkbar jord godkjent omdisponert til boligområde etter plan- og bygningsloven"/>
    <x v="1"/>
    <n v="195"/>
    <x v="0"/>
    <x v="0"/>
  </r>
  <r>
    <x v="41"/>
    <x v="7"/>
    <x v="125"/>
    <s v="Dyrka jord godkjent omdisponert til boligområde etter jordloven"/>
    <x v="0"/>
    <n v="5"/>
    <x v="0"/>
    <x v="0"/>
  </r>
  <r>
    <x v="41"/>
    <x v="7"/>
    <x v="125"/>
    <s v="Dyrkbar jord godkjent omdisponert til boligområde etter jordloven"/>
    <x v="1"/>
    <n v="5"/>
    <x v="0"/>
    <x v="0"/>
  </r>
  <r>
    <x v="41"/>
    <x v="7"/>
    <x v="125"/>
    <s v="Dyrkbar jord godkjent omdisponert til boligområde etter plan- og bygningsloven"/>
    <x v="1"/>
    <n v="22"/>
    <x v="0"/>
    <x v="0"/>
  </r>
  <r>
    <x v="41"/>
    <x v="7"/>
    <x v="126"/>
    <s v="Dyrka jord godkjent omdisponert til boligområde etter jordloven"/>
    <x v="0"/>
    <n v="5"/>
    <x v="0"/>
    <x v="0"/>
  </r>
  <r>
    <x v="41"/>
    <x v="7"/>
    <x v="126"/>
    <s v="Dyrkbar jord godkjent omdisponert til annet landbruksområde etter jordloven"/>
    <x v="1"/>
    <n v="150"/>
    <x v="8"/>
    <x v="0"/>
  </r>
  <r>
    <x v="41"/>
    <x v="7"/>
    <x v="126"/>
    <s v="Dyrkbar jord godkjent omdisponert til boligområde etter jordloven"/>
    <x v="1"/>
    <n v="7"/>
    <x v="0"/>
    <x v="0"/>
  </r>
  <r>
    <x v="41"/>
    <x v="7"/>
    <x v="126"/>
    <s v="Dyrkbar jord godkjent omdisponert til boligområde etter plan- og bygningsloven"/>
    <x v="1"/>
    <n v="238"/>
    <x v="0"/>
    <x v="0"/>
  </r>
  <r>
    <x v="41"/>
    <x v="7"/>
    <x v="127"/>
    <s v="Dyrka jord godkjent omdisponert til annet byggeområde etter jordloven"/>
    <x v="0"/>
    <n v="1"/>
    <x v="3"/>
    <x v="0"/>
  </r>
  <r>
    <x v="41"/>
    <x v="7"/>
    <x v="128"/>
    <s v="Dyrka jord godkjent omdisponert til boligområde etter jordloven"/>
    <x v="0"/>
    <n v="2"/>
    <x v="0"/>
    <x v="0"/>
  </r>
  <r>
    <x v="41"/>
    <x v="7"/>
    <x v="129"/>
    <s v="Dyrka jord godkjent omdisponert til boligområde etter jordloven"/>
    <x v="0"/>
    <n v="3"/>
    <x v="0"/>
    <x v="0"/>
  </r>
  <r>
    <x v="41"/>
    <x v="7"/>
    <x v="130"/>
    <s v="Dyrka jord godkjent omdisponert til annet landbruksområde etter jordloven"/>
    <x v="0"/>
    <n v="6"/>
    <x v="8"/>
    <x v="0"/>
  </r>
  <r>
    <x v="41"/>
    <x v="7"/>
    <x v="132"/>
    <s v="Dyrka jord godkjent omdisponert til fritidsbebyggelse etter plan- og bygningsloven"/>
    <x v="0"/>
    <n v="19"/>
    <x v="0"/>
    <x v="0"/>
  </r>
  <r>
    <x v="41"/>
    <x v="7"/>
    <x v="132"/>
    <s v="Dyrkbar jord godkjent omdisponert til fritidsbebyggelse etter jordloven"/>
    <x v="1"/>
    <n v="1"/>
    <x v="0"/>
    <x v="0"/>
  </r>
  <r>
    <x v="41"/>
    <x v="7"/>
    <x v="138"/>
    <s v="Dyrka jord godkjent omdisponert til boligområde etter jordloven"/>
    <x v="0"/>
    <n v="1"/>
    <x v="0"/>
    <x v="0"/>
  </r>
  <r>
    <x v="41"/>
    <x v="7"/>
    <x v="134"/>
    <s v="Dyrka jord godkjent omdisponert til boligområde etter jordloven"/>
    <x v="0"/>
    <n v="1"/>
    <x v="0"/>
    <x v="0"/>
  </r>
  <r>
    <x v="41"/>
    <x v="7"/>
    <x v="134"/>
    <s v="Dyrka jord godkjent omdisponert til fritidsbebyggelse etter jordloven"/>
    <x v="0"/>
    <n v="1"/>
    <x v="0"/>
    <x v="0"/>
  </r>
  <r>
    <x v="41"/>
    <x v="7"/>
    <x v="134"/>
    <s v="Dyrka jord godkjent omdisponert til annet byggeområde etter jordloven"/>
    <x v="0"/>
    <n v="1"/>
    <x v="3"/>
    <x v="0"/>
  </r>
  <r>
    <x v="41"/>
    <x v="7"/>
    <x v="135"/>
    <s v="Dyrka jord godkjent omdisponert til fritidsbebyggelse etter jordloven"/>
    <x v="0"/>
    <n v="1"/>
    <x v="0"/>
    <x v="0"/>
  </r>
  <r>
    <x v="41"/>
    <x v="7"/>
    <x v="135"/>
    <s v="Dyrka jord godkjent omdisponert til boligområde etter jordloven"/>
    <x v="0"/>
    <n v="5"/>
    <x v="0"/>
    <x v="0"/>
  </r>
  <r>
    <x v="41"/>
    <x v="4"/>
    <x v="45"/>
    <s v="Areal av dyrka jord godkjent omdisponert til boligområde som enkeltsak i medhol"/>
    <x v="0"/>
    <n v="1"/>
    <x v="0"/>
    <x v="0"/>
  </r>
  <r>
    <x v="41"/>
    <x v="4"/>
    <x v="46"/>
    <s v="Areal av dyrka jord godkjent omdisponert til boligområde som enkeltsak i medhol"/>
    <x v="0"/>
    <n v="1"/>
    <x v="0"/>
    <x v="0"/>
  </r>
  <r>
    <x v="41"/>
    <x v="4"/>
    <x v="47"/>
    <s v="Areal av dyrka jord godkjent omdisponert til annet landbruksområde etter plan-"/>
    <x v="0"/>
    <n v="6"/>
    <x v="8"/>
    <x v="0"/>
  </r>
  <r>
    <x v="41"/>
    <x v="4"/>
    <x v="47"/>
    <s v="Areal av dyrka jord godkjent omdisponert til boligområde som enkeltsak i medhol"/>
    <x v="0"/>
    <n v="9"/>
    <x v="0"/>
    <x v="0"/>
  </r>
  <r>
    <x v="41"/>
    <x v="4"/>
    <x v="47"/>
    <s v="Areal av dyrkbar jord godkjent omdisponert til boligområde etter plan- og bygni"/>
    <x v="1"/>
    <n v="3"/>
    <x v="0"/>
    <x v="0"/>
  </r>
  <r>
    <x v="41"/>
    <x v="4"/>
    <x v="57"/>
    <s v="Areal av dyrka jord godkjent omdisponert til boligområde som enkeltsak i medhol"/>
    <x v="0"/>
    <n v="1"/>
    <x v="0"/>
    <x v="0"/>
  </r>
  <r>
    <x v="41"/>
    <x v="4"/>
    <x v="57"/>
    <s v="Areal av dyrka jord godkjent omdisponert til annet byggeområde som enkeltsak et"/>
    <x v="0"/>
    <n v="1"/>
    <x v="3"/>
    <x v="0"/>
  </r>
  <r>
    <x v="41"/>
    <x v="4"/>
    <x v="57"/>
    <s v="Areal av dyrka jord godkjent omdisponert til skogplanting som enkeltsak etter j"/>
    <x v="0"/>
    <n v="32"/>
    <x v="4"/>
    <x v="3"/>
  </r>
  <r>
    <x v="41"/>
    <x v="4"/>
    <x v="57"/>
    <s v="Areal av dyrkbar jord godkjent omdisponert til boligområde som enkeltsak i medh"/>
    <x v="1"/>
    <n v="1"/>
    <x v="0"/>
    <x v="0"/>
  </r>
  <r>
    <x v="41"/>
    <x v="4"/>
    <x v="59"/>
    <s v="Areal av dyrkbar jord godkjent omdisponert til boligområde etter plan- og bygni"/>
    <x v="1"/>
    <n v="10"/>
    <x v="0"/>
    <x v="0"/>
  </r>
  <r>
    <x v="41"/>
    <x v="4"/>
    <x v="59"/>
    <s v="Areal av dyrkbar jord godkjent omdisponert til boligområde som enkeltsak i medh"/>
    <x v="1"/>
    <n v="7"/>
    <x v="0"/>
    <x v="0"/>
  </r>
  <r>
    <x v="41"/>
    <x v="4"/>
    <x v="48"/>
    <s v="Areal av dyrka jord godkjent omdisponert til boligområde som enkeltsak i medhol"/>
    <x v="0"/>
    <n v="4"/>
    <x v="0"/>
    <x v="0"/>
  </r>
  <r>
    <x v="41"/>
    <x v="4"/>
    <x v="48"/>
    <s v="Areal av dyrka jord godkjent omdisponert til fritidsbebyggelse som enkeltsak i"/>
    <x v="0"/>
    <n v="1"/>
    <x v="0"/>
    <x v="0"/>
  </r>
  <r>
    <x v="41"/>
    <x v="4"/>
    <x v="48"/>
    <s v="Areal av dyrkbar jord godkjent omdisponert til offentlig trafikkområde som enke"/>
    <x v="1"/>
    <n v="1"/>
    <x v="1"/>
    <x v="1"/>
  </r>
  <r>
    <x v="41"/>
    <x v="4"/>
    <x v="49"/>
    <s v="Areal av dyrka jord godkjent omdisponert til boligområde som enkeltsak i medhol"/>
    <x v="0"/>
    <n v="10"/>
    <x v="0"/>
    <x v="0"/>
  </r>
  <r>
    <x v="41"/>
    <x v="4"/>
    <x v="49"/>
    <s v="Areal av dyrkbar jord godkjent omdisponert til boligområde som enkeltsak i medh"/>
    <x v="1"/>
    <n v="1"/>
    <x v="0"/>
    <x v="0"/>
  </r>
  <r>
    <x v="41"/>
    <x v="4"/>
    <x v="50"/>
    <s v="Areal av dyrka jord godkjent omdisponert til boligområde som enkeltsak i medhol"/>
    <x v="0"/>
    <n v="1"/>
    <x v="0"/>
    <x v="0"/>
  </r>
  <r>
    <x v="41"/>
    <x v="4"/>
    <x v="50"/>
    <s v="Areal av dyrka jord godkjent omdisponert til annet byggeområde som enkeltsak et"/>
    <x v="0"/>
    <n v="3"/>
    <x v="3"/>
    <x v="0"/>
  </r>
  <r>
    <x v="41"/>
    <x v="4"/>
    <x v="50"/>
    <s v="Areal av dyrka jord godkjent omdisponert til offentlig trafikkområde etter plan"/>
    <x v="0"/>
    <n v="3"/>
    <x v="1"/>
    <x v="1"/>
  </r>
  <r>
    <x v="41"/>
    <x v="4"/>
    <x v="51"/>
    <s v="Areal av dyrka jord godkjent omdisponert til annet landbruksområde som enkeltsa"/>
    <x v="0"/>
    <n v="12"/>
    <x v="8"/>
    <x v="0"/>
  </r>
  <r>
    <x v="41"/>
    <x v="4"/>
    <x v="51"/>
    <s v="Areal av dyrka jord godkjent omdisponert til fritidsbebyggelse som enkeltsak i"/>
    <x v="0"/>
    <n v="1"/>
    <x v="0"/>
    <x v="0"/>
  </r>
  <r>
    <x v="41"/>
    <x v="4"/>
    <x v="51"/>
    <s v="Areal av dyrka jord godkjent omdisponert til golfbane som enkeltsak etter jordl"/>
    <x v="0"/>
    <n v="95"/>
    <x v="5"/>
    <x v="3"/>
  </r>
  <r>
    <x v="41"/>
    <x v="4"/>
    <x v="54"/>
    <s v="Areal av dyrka jord godkjent omdisponert til annet landbruksområde som enkeltsa"/>
    <x v="0"/>
    <n v="2"/>
    <x v="8"/>
    <x v="0"/>
  </r>
  <r>
    <x v="41"/>
    <x v="4"/>
    <x v="54"/>
    <s v="Areal av dyrka jord godkjent omdisponert til boligområde som enkeltsak i medhol"/>
    <x v="0"/>
    <n v="1"/>
    <x v="0"/>
    <x v="0"/>
  </r>
  <r>
    <x v="41"/>
    <x v="4"/>
    <x v="55"/>
    <s v="Areal av dyrka jord godkjent omdisponert til boligområde som enkeltsak i medhol"/>
    <x v="0"/>
    <n v="2"/>
    <x v="0"/>
    <x v="0"/>
  </r>
  <r>
    <x v="41"/>
    <x v="4"/>
    <x v="55"/>
    <s v="Areal av dyrkbar jord godkjent omdisponert til fritidsbebyggelse etter plan- og"/>
    <x v="1"/>
    <n v="6"/>
    <x v="0"/>
    <x v="0"/>
  </r>
  <r>
    <x v="41"/>
    <x v="4"/>
    <x v="60"/>
    <s v="Areal av dyrka jord godkjent omdisponert til annet landbruksområde som enkeltsa"/>
    <x v="0"/>
    <n v="6"/>
    <x v="8"/>
    <x v="0"/>
  </r>
  <r>
    <x v="41"/>
    <x v="4"/>
    <x v="56"/>
    <s v="Areal av dyrka jord godkjent omdisponert til boligområde som enkeltsak i medhol"/>
    <x v="0"/>
    <n v="2"/>
    <x v="0"/>
    <x v="0"/>
  </r>
  <r>
    <x v="41"/>
    <x v="4"/>
    <x v="56"/>
    <s v="Areal av dyrka jord godkjent omdisponert til offentlig trafikkområde etter plan"/>
    <x v="0"/>
    <n v="1"/>
    <x v="1"/>
    <x v="1"/>
  </r>
  <r>
    <x v="41"/>
    <x v="5"/>
    <x v="62"/>
    <s v="Areal av dyrka jord godkjent omdisponert til boligområde som enkeltsak i medhol"/>
    <x v="0"/>
    <n v="2"/>
    <x v="0"/>
    <x v="0"/>
  </r>
  <r>
    <x v="41"/>
    <x v="5"/>
    <x v="62"/>
    <s v="Areal av dyrkbar jord godkjent omdisponert til annet spesialområde etter plan-"/>
    <x v="1"/>
    <n v="1"/>
    <x v="6"/>
    <x v="3"/>
  </r>
  <r>
    <x v="41"/>
    <x v="5"/>
    <x v="62"/>
    <s v="Areal av dyrkbar jord godkjent omdisponert til friområde etter plan- og bygning"/>
    <x v="1"/>
    <n v="16"/>
    <x v="7"/>
    <x v="3"/>
  </r>
  <r>
    <x v="41"/>
    <x v="5"/>
    <x v="72"/>
    <s v="Areal av dyrka jord godkjent omdisponert til annet landbruksområde som enkeltsa"/>
    <x v="0"/>
    <n v="3"/>
    <x v="8"/>
    <x v="0"/>
  </r>
  <r>
    <x v="41"/>
    <x v="5"/>
    <x v="63"/>
    <s v="Areal av dyrka jord godkjent omdisponert til annet landbruksområde som enkeltsa"/>
    <x v="0"/>
    <n v="1"/>
    <x v="8"/>
    <x v="0"/>
  </r>
  <r>
    <x v="41"/>
    <x v="5"/>
    <x v="63"/>
    <s v="Areal av dyrka jord godkjent omdisponert til boligområde etter plan- og bygning"/>
    <x v="0"/>
    <n v="6"/>
    <x v="0"/>
    <x v="0"/>
  </r>
  <r>
    <x v="41"/>
    <x v="5"/>
    <x v="63"/>
    <s v="Areal av dyrka jord godkjent omdisponert til boligområde som enkeltsak i medhol"/>
    <x v="0"/>
    <n v="2"/>
    <x v="0"/>
    <x v="0"/>
  </r>
  <r>
    <x v="41"/>
    <x v="5"/>
    <x v="63"/>
    <s v="Areal av dyrka jord godkjent omdisponert til offentlig trafikkområde etter plan"/>
    <x v="0"/>
    <n v="3"/>
    <x v="1"/>
    <x v="1"/>
  </r>
  <r>
    <x v="41"/>
    <x v="5"/>
    <x v="63"/>
    <s v="Areal av dyrkbar jord godkjent omdisponert til annet landbruksområde som enkelt"/>
    <x v="1"/>
    <n v="7"/>
    <x v="8"/>
    <x v="0"/>
  </r>
  <r>
    <x v="41"/>
    <x v="5"/>
    <x v="63"/>
    <s v="Areal av dyrkbar jord godkjent omdisponert til boligområde etter plan- og bygni"/>
    <x v="1"/>
    <n v="1"/>
    <x v="0"/>
    <x v="0"/>
  </r>
  <r>
    <x v="41"/>
    <x v="5"/>
    <x v="64"/>
    <s v="Areal av dyrka jord godkjent omdisponert til boligområde etter plan- og bygning"/>
    <x v="0"/>
    <n v="22"/>
    <x v="0"/>
    <x v="0"/>
  </r>
  <r>
    <x v="41"/>
    <x v="5"/>
    <x v="64"/>
    <s v="Areal av dyrka jord godkjent omdisponert til friområde etter plan- og bygningsl"/>
    <x v="0"/>
    <n v="50"/>
    <x v="7"/>
    <x v="3"/>
  </r>
  <r>
    <x v="41"/>
    <x v="5"/>
    <x v="64"/>
    <s v="Areal av dyrka jord godkjent omdisponert til forretninger, kontorer, industri m"/>
    <x v="0"/>
    <n v="40"/>
    <x v="3"/>
    <x v="0"/>
  </r>
  <r>
    <x v="41"/>
    <x v="5"/>
    <x v="65"/>
    <s v="Areal av dyrka jord godkjent omdisponert til annet landbruksområde som enkeltsa"/>
    <x v="0"/>
    <n v="3"/>
    <x v="8"/>
    <x v="0"/>
  </r>
  <r>
    <x v="41"/>
    <x v="5"/>
    <x v="65"/>
    <s v="Areal av dyrka jord godkjent omdisponert til annet landbruksområde etter plan-"/>
    <x v="0"/>
    <n v="3"/>
    <x v="8"/>
    <x v="0"/>
  </r>
  <r>
    <x v="41"/>
    <x v="5"/>
    <x v="65"/>
    <s v="Areal av dyrka jord godkjent omdisponert til fornyelsesområde som enkeltsak ett"/>
    <x v="0"/>
    <n v="8"/>
    <x v="6"/>
    <x v="3"/>
  </r>
  <r>
    <x v="41"/>
    <x v="5"/>
    <x v="65"/>
    <s v="Areal av dyrka jord godkjent omdisponert til annet spesialområde etter plan- og"/>
    <x v="0"/>
    <n v="7"/>
    <x v="6"/>
    <x v="3"/>
  </r>
  <r>
    <x v="41"/>
    <x v="5"/>
    <x v="65"/>
    <s v="Areal av dyrka jord godkjent omdisponert til boligområde etter plan- og bygning"/>
    <x v="0"/>
    <n v="8"/>
    <x v="0"/>
    <x v="0"/>
  </r>
  <r>
    <x v="41"/>
    <x v="5"/>
    <x v="65"/>
    <s v="Areal av dyrka jord godkjent omdisponert til boligområde som enkeltsak i medhol"/>
    <x v="0"/>
    <n v="3"/>
    <x v="0"/>
    <x v="0"/>
  </r>
  <r>
    <x v="41"/>
    <x v="5"/>
    <x v="65"/>
    <s v="Areal av dyrka jord godkjent omdisponert til fritidsbebyggelse som enkeltsak i"/>
    <x v="0"/>
    <n v="1"/>
    <x v="0"/>
    <x v="0"/>
  </r>
  <r>
    <x v="41"/>
    <x v="5"/>
    <x v="65"/>
    <s v="Areal av dyrka jord godkjent omdisponert til fellesområde etter plan- og bygnin"/>
    <x v="0"/>
    <n v="1"/>
    <x v="7"/>
    <x v="3"/>
  </r>
  <r>
    <x v="41"/>
    <x v="5"/>
    <x v="65"/>
    <s v="Areal av dyrka jord godkjent omdisponert til offentlige formål som enkeltsak et"/>
    <x v="0"/>
    <n v="1"/>
    <x v="3"/>
    <x v="0"/>
  </r>
  <r>
    <x v="41"/>
    <x v="5"/>
    <x v="65"/>
    <s v="Areal av dyrka jord godkjent omdisponert til forretninger, kontorer, industri m"/>
    <x v="0"/>
    <n v="1"/>
    <x v="3"/>
    <x v="0"/>
  </r>
  <r>
    <x v="41"/>
    <x v="5"/>
    <x v="65"/>
    <s v="Areal av dyrka jord godkjent omdisponert til annet byggeområde som enkeltsak et"/>
    <x v="0"/>
    <n v="1"/>
    <x v="3"/>
    <x v="0"/>
  </r>
  <r>
    <x v="41"/>
    <x v="5"/>
    <x v="65"/>
    <s v="Areal av dyrka jord godkjent omdisponert til offentlig trafikkområde etter plan"/>
    <x v="0"/>
    <n v="7"/>
    <x v="1"/>
    <x v="1"/>
  </r>
  <r>
    <x v="41"/>
    <x v="5"/>
    <x v="65"/>
    <s v="Areal av dyrkbar jord godkjent omdisponert til annet landbruksområde som enkelt"/>
    <x v="1"/>
    <n v="4"/>
    <x v="8"/>
    <x v="0"/>
  </r>
  <r>
    <x v="41"/>
    <x v="5"/>
    <x v="65"/>
    <s v="Areal av dyrkbar jord godkjent omdisponert til annet landbruksområde etter plan"/>
    <x v="1"/>
    <n v="1"/>
    <x v="8"/>
    <x v="0"/>
  </r>
  <r>
    <x v="41"/>
    <x v="5"/>
    <x v="65"/>
    <s v="Areal av dyrkbar jord godkjent omdisponert til annet spesialområde etter plan-"/>
    <x v="1"/>
    <n v="19"/>
    <x v="6"/>
    <x v="3"/>
  </r>
  <r>
    <x v="41"/>
    <x v="5"/>
    <x v="65"/>
    <s v="Areal av dyrkbar jord godkjent omdisponert til fornyelsesområde som enkeltsak e"/>
    <x v="1"/>
    <n v="5"/>
    <x v="6"/>
    <x v="3"/>
  </r>
  <r>
    <x v="41"/>
    <x v="5"/>
    <x v="65"/>
    <s v="Areal av dyrkbar jord godkjent omdisponert til boligområde etter plan- og bygni"/>
    <x v="1"/>
    <n v="5"/>
    <x v="0"/>
    <x v="0"/>
  </r>
  <r>
    <x v="41"/>
    <x v="5"/>
    <x v="65"/>
    <s v="Areal av dyrkbar jord godkjent omdisponert til boligområde som enkeltsak i medh"/>
    <x v="1"/>
    <n v="1"/>
    <x v="0"/>
    <x v="0"/>
  </r>
  <r>
    <x v="41"/>
    <x v="5"/>
    <x v="65"/>
    <s v="Areal av dyrkbar jord godkjent omdisponert til fellesområde etter plan- og bygn"/>
    <x v="1"/>
    <n v="4"/>
    <x v="7"/>
    <x v="3"/>
  </r>
  <r>
    <x v="41"/>
    <x v="5"/>
    <x v="65"/>
    <s v="Areal av dyrkbar jord godkjent omdisponert til forretninger, kontorer, industri"/>
    <x v="1"/>
    <n v="25"/>
    <x v="3"/>
    <x v="0"/>
  </r>
  <r>
    <x v="41"/>
    <x v="5"/>
    <x v="65"/>
    <s v="Areal av dyrkbar jord godkjent omdisponert til offentlige formål etter plan- og"/>
    <x v="1"/>
    <n v="12"/>
    <x v="3"/>
    <x v="0"/>
  </r>
  <r>
    <x v="41"/>
    <x v="5"/>
    <x v="88"/>
    <s v="Areal av dyrka jord godkjent omdisponert til boligområde som enkeltsak i medhol"/>
    <x v="0"/>
    <n v="2"/>
    <x v="0"/>
    <x v="0"/>
  </r>
  <r>
    <x v="41"/>
    <x v="5"/>
    <x v="66"/>
    <s v="Areal av dyrka jord godkjent omdisponert til boligområde som enkeltsak i medhol"/>
    <x v="0"/>
    <n v="2"/>
    <x v="0"/>
    <x v="0"/>
  </r>
  <r>
    <x v="41"/>
    <x v="5"/>
    <x v="67"/>
    <s v="Areal av dyrka jord godkjent omdisponert til annet landbruksområde som enkeltsa"/>
    <x v="0"/>
    <n v="1"/>
    <x v="8"/>
    <x v="0"/>
  </r>
  <r>
    <x v="41"/>
    <x v="5"/>
    <x v="68"/>
    <s v="Areal av dyrka jord godkjent omdisponert til boligområde som enkeltsak i medhol"/>
    <x v="0"/>
    <n v="1"/>
    <x v="0"/>
    <x v="0"/>
  </r>
  <r>
    <x v="41"/>
    <x v="5"/>
    <x v="68"/>
    <s v="Areal av dyrkbar jord godkjent omdisponert til boligområde som enkeltsak i medh"/>
    <x v="1"/>
    <n v="4"/>
    <x v="0"/>
    <x v="0"/>
  </r>
  <r>
    <x v="41"/>
    <x v="5"/>
    <x v="68"/>
    <s v="Areal av dyrkbar jord godkjent omdisponert til offentlige formål etter plan- og"/>
    <x v="1"/>
    <n v="2"/>
    <x v="3"/>
    <x v="0"/>
  </r>
  <r>
    <x v="41"/>
    <x v="5"/>
    <x v="73"/>
    <s v="Areal av dyrka jord godkjent omdisponert til boligområde som enkeltsak i medhol"/>
    <x v="0"/>
    <n v="14"/>
    <x v="0"/>
    <x v="0"/>
  </r>
  <r>
    <x v="41"/>
    <x v="5"/>
    <x v="73"/>
    <s v="Areal av dyrka jord godkjent omdisponert til forretninger, kontorer, industri m"/>
    <x v="0"/>
    <n v="1"/>
    <x v="3"/>
    <x v="0"/>
  </r>
  <r>
    <x v="41"/>
    <x v="5"/>
    <x v="73"/>
    <s v="Areal av dyrka jord godkjent omdisponert til offentlig trafikkområde som enkelt"/>
    <x v="0"/>
    <n v="2"/>
    <x v="1"/>
    <x v="1"/>
  </r>
  <r>
    <x v="41"/>
    <x v="5"/>
    <x v="69"/>
    <s v="Areal av dyrka jord godkjent omdisponert til annet landbruksområde som enkeltsa"/>
    <x v="0"/>
    <n v="17"/>
    <x v="8"/>
    <x v="0"/>
  </r>
  <r>
    <x v="41"/>
    <x v="5"/>
    <x v="69"/>
    <s v="Areal av dyrka jord godkjent omdisponert til offentlig trafikkområde etter plan"/>
    <x v="0"/>
    <n v="6"/>
    <x v="1"/>
    <x v="1"/>
  </r>
  <r>
    <x v="41"/>
    <x v="5"/>
    <x v="74"/>
    <s v="Areal av dyrka jord godkjent omdisponert til annet landbruksområde som enkeltsa"/>
    <x v="0"/>
    <n v="2"/>
    <x v="8"/>
    <x v="0"/>
  </r>
  <r>
    <x v="41"/>
    <x v="5"/>
    <x v="70"/>
    <s v="Areal av dyrkbar jord godkjent omdisponert til boligområde som enkeltsak i medh"/>
    <x v="1"/>
    <n v="2"/>
    <x v="0"/>
    <x v="0"/>
  </r>
  <r>
    <x v="41"/>
    <x v="5"/>
    <x v="71"/>
    <s v="Areal av dyrka jord godkjent omdisponert til boligområde som enkeltsak i medhol"/>
    <x v="0"/>
    <n v="3"/>
    <x v="0"/>
    <x v="0"/>
  </r>
  <r>
    <x v="41"/>
    <x v="2"/>
    <x v="75"/>
    <s v="Areal av dyrka jord godkjent omdisponert til annet landbruksområde som enkeltsa"/>
    <x v="0"/>
    <n v="8"/>
    <x v="8"/>
    <x v="0"/>
  </r>
  <r>
    <x v="41"/>
    <x v="2"/>
    <x v="75"/>
    <s v="Areal av dyrka jord godkjent omdisponert til annet landbruksområde etter plan-"/>
    <x v="0"/>
    <n v="5"/>
    <x v="8"/>
    <x v="0"/>
  </r>
  <r>
    <x v="41"/>
    <x v="2"/>
    <x v="75"/>
    <s v="Areal av dyrka jord godkjent omdisponert til annet spesialområde som enkeltsak"/>
    <x v="0"/>
    <n v="3"/>
    <x v="6"/>
    <x v="3"/>
  </r>
  <r>
    <x v="41"/>
    <x v="2"/>
    <x v="75"/>
    <s v="Areal av dyrka jord godkjent omdisponert til annet spesialområde etter plan- og"/>
    <x v="0"/>
    <n v="3"/>
    <x v="6"/>
    <x v="3"/>
  </r>
  <r>
    <x v="41"/>
    <x v="2"/>
    <x v="75"/>
    <s v="Areal av dyrka jord godkjent omdisponert til fritidsbebyggelse etter plan- og b"/>
    <x v="0"/>
    <n v="14"/>
    <x v="0"/>
    <x v="0"/>
  </r>
  <r>
    <x v="41"/>
    <x v="2"/>
    <x v="75"/>
    <s v="Areal av dyrka jord godkjent omdisponert til boligområde som enkeltsak i medhol"/>
    <x v="0"/>
    <n v="2"/>
    <x v="0"/>
    <x v="0"/>
  </r>
  <r>
    <x v="41"/>
    <x v="2"/>
    <x v="75"/>
    <s v="Areal av dyrka jord godkjent omdisponert til friområde etter plan- og bygningsl"/>
    <x v="0"/>
    <n v="4"/>
    <x v="7"/>
    <x v="3"/>
  </r>
  <r>
    <x v="41"/>
    <x v="2"/>
    <x v="75"/>
    <s v="Areal av dyrka jord godkjent omdisponert til offentlige formål etter plan- og b"/>
    <x v="0"/>
    <n v="65"/>
    <x v="3"/>
    <x v="0"/>
  </r>
  <r>
    <x v="41"/>
    <x v="2"/>
    <x v="75"/>
    <s v="Areal av dyrka jord godkjent omdisponert til offentlig trafikkområde etter plan"/>
    <x v="0"/>
    <n v="16"/>
    <x v="1"/>
    <x v="1"/>
  </r>
  <r>
    <x v="41"/>
    <x v="2"/>
    <x v="75"/>
    <s v="Areal av dyrka jord godkjent omdisponert til offentlig trafikkområde som enkelt"/>
    <x v="0"/>
    <n v="1"/>
    <x v="1"/>
    <x v="1"/>
  </r>
  <r>
    <x v="41"/>
    <x v="2"/>
    <x v="75"/>
    <s v="Areal av dyrkbar jord godkjent omdisponert til boligområde etter plan- og bygni"/>
    <x v="1"/>
    <n v="45"/>
    <x v="0"/>
    <x v="0"/>
  </r>
  <r>
    <x v="41"/>
    <x v="2"/>
    <x v="75"/>
    <s v="Areal av dyrkbar jord godkjent omdisponert til offentlig trafikkområde som enke"/>
    <x v="1"/>
    <n v="1"/>
    <x v="1"/>
    <x v="1"/>
  </r>
  <r>
    <x v="41"/>
    <x v="2"/>
    <x v="76"/>
    <s v="Areal av dyrka jord godkjent omdisponert til annet landbruksområde som enkeltsa"/>
    <x v="0"/>
    <n v="3"/>
    <x v="8"/>
    <x v="0"/>
  </r>
  <r>
    <x v="41"/>
    <x v="2"/>
    <x v="76"/>
    <s v="Areal av dyrka jord godkjent omdisponert til boligområde som enkeltsak i medhol"/>
    <x v="0"/>
    <n v="1"/>
    <x v="0"/>
    <x v="0"/>
  </r>
  <r>
    <x v="41"/>
    <x v="2"/>
    <x v="76"/>
    <s v="Areal av dyrka jord godkjent omdisponert til friområde etter plan- og bygningsl"/>
    <x v="0"/>
    <n v="9"/>
    <x v="7"/>
    <x v="3"/>
  </r>
  <r>
    <x v="41"/>
    <x v="2"/>
    <x v="76"/>
    <s v="Areal av dyrka jord godkjent omdisponert til offentlige formål etter plan- og b"/>
    <x v="0"/>
    <n v="48"/>
    <x v="3"/>
    <x v="0"/>
  </r>
  <r>
    <x v="41"/>
    <x v="2"/>
    <x v="76"/>
    <s v="Areal av dyrka jord godkjent omdisponert til offentlig trafikkområde etter plan"/>
    <x v="0"/>
    <n v="22"/>
    <x v="1"/>
    <x v="1"/>
  </r>
  <r>
    <x v="41"/>
    <x v="2"/>
    <x v="76"/>
    <s v="Areal av dyrkbar jord godkjent omdisponert til offentlige formål etter plan- og"/>
    <x v="1"/>
    <n v="3"/>
    <x v="3"/>
    <x v="0"/>
  </r>
  <r>
    <x v="41"/>
    <x v="2"/>
    <x v="77"/>
    <s v="Areal av dyrka jord godkjent omdisponert til annet spesialområde som enkeltsak"/>
    <x v="0"/>
    <n v="47"/>
    <x v="6"/>
    <x v="3"/>
  </r>
  <r>
    <x v="41"/>
    <x v="2"/>
    <x v="77"/>
    <s v="Areal av dyrka jord godkjent omdisponert til boligområde som enkeltsak i medhol"/>
    <x v="0"/>
    <n v="2"/>
    <x v="0"/>
    <x v="0"/>
  </r>
  <r>
    <x v="41"/>
    <x v="2"/>
    <x v="77"/>
    <s v="Areal av dyrka jord godkjent omdisponert til friområde som enkeltsak etter jord"/>
    <x v="0"/>
    <n v="21"/>
    <x v="7"/>
    <x v="3"/>
  </r>
  <r>
    <x v="41"/>
    <x v="2"/>
    <x v="77"/>
    <s v="Areal av dyrka jord godkjent omdisponert til annet byggeområde som enkeltsak et"/>
    <x v="0"/>
    <n v="7"/>
    <x v="3"/>
    <x v="0"/>
  </r>
  <r>
    <x v="41"/>
    <x v="2"/>
    <x v="77"/>
    <s v="Areal av dyrkbar jord godkjent omdisponert til boligområde som enkeltsak i medh"/>
    <x v="1"/>
    <n v="1"/>
    <x v="0"/>
    <x v="0"/>
  </r>
  <r>
    <x v="41"/>
    <x v="2"/>
    <x v="78"/>
    <s v="Areal av dyrka jord godkjent omdisponert til boligområde som enkeltsak i medhol"/>
    <x v="0"/>
    <n v="11"/>
    <x v="0"/>
    <x v="0"/>
  </r>
  <r>
    <x v="41"/>
    <x v="2"/>
    <x v="90"/>
    <s v="Areal av dyrka jord godkjent omdisponert til annet landbruksområde som enkeltsa"/>
    <x v="0"/>
    <n v="2"/>
    <x v="8"/>
    <x v="0"/>
  </r>
  <r>
    <x v="41"/>
    <x v="2"/>
    <x v="90"/>
    <s v="Areal av dyrka jord godkjent omdisponert til skogplanting som enkeltsak etter j"/>
    <x v="0"/>
    <n v="4"/>
    <x v="4"/>
    <x v="3"/>
  </r>
  <r>
    <x v="41"/>
    <x v="2"/>
    <x v="93"/>
    <s v="Areal av dyrka jord godkjent omdisponert til fritidsbebyggelse etter plan- og b"/>
    <x v="0"/>
    <n v="2"/>
    <x v="0"/>
    <x v="0"/>
  </r>
  <r>
    <x v="41"/>
    <x v="2"/>
    <x v="93"/>
    <s v="Areal av dyrka jord godkjent omdisponert til friområde etter plan- og bygningsl"/>
    <x v="0"/>
    <n v="6"/>
    <x v="7"/>
    <x v="3"/>
  </r>
  <r>
    <x v="41"/>
    <x v="2"/>
    <x v="80"/>
    <s v="Areal av dyrka jord godkjent omdisponert til annet spesialområde som enkeltsak"/>
    <x v="0"/>
    <n v="1"/>
    <x v="6"/>
    <x v="3"/>
  </r>
  <r>
    <x v="41"/>
    <x v="2"/>
    <x v="80"/>
    <s v="Areal av dyrkbar jord godkjent omdisponert til boligområde som enkeltsak i medh"/>
    <x v="1"/>
    <n v="2"/>
    <x v="0"/>
    <x v="0"/>
  </r>
  <r>
    <x v="41"/>
    <x v="2"/>
    <x v="80"/>
    <s v="Areal av dyrkbar jord godkjent omdisponert til forretninger, kontorer, industri"/>
    <x v="1"/>
    <n v="67"/>
    <x v="3"/>
    <x v="0"/>
  </r>
  <r>
    <x v="41"/>
    <x v="2"/>
    <x v="92"/>
    <s v="Areal av dyrka jord godkjent omdisponert til boligområde etter plan- og bygning"/>
    <x v="0"/>
    <n v="90"/>
    <x v="0"/>
    <x v="0"/>
  </r>
  <r>
    <x v="41"/>
    <x v="2"/>
    <x v="92"/>
    <s v="Areal av dyrka jord godkjent omdisponert til boligområde som enkeltsak i medhol"/>
    <x v="0"/>
    <n v="1"/>
    <x v="0"/>
    <x v="0"/>
  </r>
  <r>
    <x v="41"/>
    <x v="2"/>
    <x v="92"/>
    <s v="Areal av dyrka jord godkjent omdisponert til annet byggeområde som enkeltsak et"/>
    <x v="0"/>
    <n v="5"/>
    <x v="3"/>
    <x v="0"/>
  </r>
  <r>
    <x v="41"/>
    <x v="2"/>
    <x v="92"/>
    <s v="Areal av dyrka jord godkjent omdisponert til offentlig trafikkområde etter plan"/>
    <x v="0"/>
    <n v="7"/>
    <x v="1"/>
    <x v="1"/>
  </r>
  <r>
    <x v="41"/>
    <x v="2"/>
    <x v="82"/>
    <s v="Areal av dyrka jord godkjent omdisponert til forretninger, kontorer, industri m"/>
    <x v="0"/>
    <n v="15"/>
    <x v="3"/>
    <x v="0"/>
  </r>
  <r>
    <x v="41"/>
    <x v="2"/>
    <x v="82"/>
    <s v="Areal av dyrka jord godkjent omdisponert til offentlig trafikkområde som enkelt"/>
    <x v="0"/>
    <n v="1"/>
    <x v="1"/>
    <x v="1"/>
  </r>
  <r>
    <x v="41"/>
    <x v="2"/>
    <x v="94"/>
    <s v="Areal av dyrka jord godkjent omdisponert til annet landbruksområde som enkeltsa"/>
    <x v="0"/>
    <n v="5"/>
    <x v="8"/>
    <x v="0"/>
  </r>
  <r>
    <x v="41"/>
    <x v="2"/>
    <x v="91"/>
    <s v="Areal av dyrka jord godkjent omdisponert til boligområde som enkeltsak i medhol"/>
    <x v="0"/>
    <n v="6"/>
    <x v="0"/>
    <x v="0"/>
  </r>
  <r>
    <x v="41"/>
    <x v="2"/>
    <x v="91"/>
    <s v="Areal av dyrka jord godkjent omdisponert til fritidsbebyggelse som enkeltsak i"/>
    <x v="0"/>
    <n v="1"/>
    <x v="0"/>
    <x v="0"/>
  </r>
  <r>
    <x v="41"/>
    <x v="2"/>
    <x v="91"/>
    <s v="Areal av dyrka jord godkjent omdisponert til offentlig trafikkområde som enkelt"/>
    <x v="0"/>
    <n v="1"/>
    <x v="1"/>
    <x v="1"/>
  </r>
  <r>
    <x v="41"/>
    <x v="2"/>
    <x v="91"/>
    <s v="Areal av dyrka jord godkjent omdisponert til skogplanting som enkeltsak etter j"/>
    <x v="0"/>
    <n v="4"/>
    <x v="4"/>
    <x v="3"/>
  </r>
  <r>
    <x v="41"/>
    <x v="2"/>
    <x v="91"/>
    <s v="Areal av dyrkbar jord godkjent omdisponert til boligområde som enkeltsak i medh"/>
    <x v="1"/>
    <n v="7"/>
    <x v="0"/>
    <x v="0"/>
  </r>
  <r>
    <x v="41"/>
    <x v="2"/>
    <x v="91"/>
    <s v="Areal av dyrkbar jord godkjent omdisponert til annet byggeområde som enkeltsak"/>
    <x v="1"/>
    <n v="1"/>
    <x v="3"/>
    <x v="0"/>
  </r>
  <r>
    <x v="41"/>
    <x v="2"/>
    <x v="83"/>
    <s v="Areal av dyrka jord godkjent omdisponert til annet landbruksområde som enkeltsa"/>
    <x v="0"/>
    <n v="2"/>
    <x v="8"/>
    <x v="0"/>
  </r>
  <r>
    <x v="41"/>
    <x v="2"/>
    <x v="84"/>
    <s v="Areal av dyrka jord godkjent omdisponert til annet landbruksområde som enkeltsa"/>
    <x v="0"/>
    <n v="2"/>
    <x v="8"/>
    <x v="0"/>
  </r>
  <r>
    <x v="41"/>
    <x v="2"/>
    <x v="85"/>
    <s v="Areal av dyrka jord godkjent omdisponert til boligområde etter plan- og bygning"/>
    <x v="0"/>
    <n v="2"/>
    <x v="0"/>
    <x v="0"/>
  </r>
  <r>
    <x v="41"/>
    <x v="2"/>
    <x v="85"/>
    <s v="Areal av dyrka jord godkjent omdisponert til offentlig trafikkområde etter plan"/>
    <x v="0"/>
    <n v="5"/>
    <x v="1"/>
    <x v="1"/>
  </r>
  <r>
    <x v="41"/>
    <x v="2"/>
    <x v="86"/>
    <s v="Areal av dyrka jord godkjent omdisponert til annet landbruksområde som enkeltsa"/>
    <x v="0"/>
    <n v="1"/>
    <x v="8"/>
    <x v="0"/>
  </r>
  <r>
    <x v="42"/>
    <x v="0"/>
    <x v="0"/>
    <s v="Areal av dyrka jord godkjent omdisponert til boligområde etter plan- og bygning"/>
    <x v="0"/>
    <n v="6"/>
    <x v="0"/>
    <x v="0"/>
  </r>
  <r>
    <x v="42"/>
    <x v="0"/>
    <x v="0"/>
    <s v="Areal av dyrka jord godkjent omdisponert til friområde etter plan- og bygningsl"/>
    <x v="0"/>
    <n v="7"/>
    <x v="7"/>
    <x v="3"/>
  </r>
  <r>
    <x v="42"/>
    <x v="0"/>
    <x v="1"/>
    <s v="Areal av dyrka jord godkjent omdisponert til annet landbruksområde som enkeltsa"/>
    <x v="0"/>
    <n v="11"/>
    <x v="8"/>
    <x v="0"/>
  </r>
  <r>
    <x v="42"/>
    <x v="0"/>
    <x v="1"/>
    <s v="Areal av dyrka jord godkjent omdisponert til boligområde etter plan- og bygning"/>
    <x v="0"/>
    <n v="11"/>
    <x v="0"/>
    <x v="0"/>
  </r>
  <r>
    <x v="42"/>
    <x v="0"/>
    <x v="1"/>
    <s v="Areal av dyrka jord godkjent omdisponert til forretninger, kontorer, industri m"/>
    <x v="0"/>
    <n v="10"/>
    <x v="3"/>
    <x v="0"/>
  </r>
  <r>
    <x v="42"/>
    <x v="0"/>
    <x v="1"/>
    <s v="Areal av dyrka jord godkjent omdisponert til offentlig trafikkområde etter plan"/>
    <x v="0"/>
    <n v="1"/>
    <x v="1"/>
    <x v="1"/>
  </r>
  <r>
    <x v="42"/>
    <x v="0"/>
    <x v="2"/>
    <s v="Areal av dyrka jord godkjent omdisponert til annet spesialområde etter plan- og"/>
    <x v="0"/>
    <n v="11"/>
    <x v="6"/>
    <x v="3"/>
  </r>
  <r>
    <x v="42"/>
    <x v="0"/>
    <x v="2"/>
    <s v="Areal av dyrka jord godkjent omdisponert til boligområde som enkeltsak i medhol"/>
    <x v="0"/>
    <n v="1"/>
    <x v="0"/>
    <x v="0"/>
  </r>
  <r>
    <x v="42"/>
    <x v="0"/>
    <x v="2"/>
    <s v="Areal av dyrka jord godkjent omdisponert til boligområde etter plan- og bygning"/>
    <x v="0"/>
    <n v="1"/>
    <x v="0"/>
    <x v="0"/>
  </r>
  <r>
    <x v="42"/>
    <x v="0"/>
    <x v="2"/>
    <s v="Areal av dyrka jord godkjent omdisponert til friområde etter plan- og bygningsl"/>
    <x v="0"/>
    <n v="24"/>
    <x v="7"/>
    <x v="3"/>
  </r>
  <r>
    <x v="42"/>
    <x v="0"/>
    <x v="2"/>
    <s v="Areal av dyrka jord godkjent omdisponert til golfbane etter plan- og bygningslo"/>
    <x v="0"/>
    <n v="83"/>
    <x v="5"/>
    <x v="3"/>
  </r>
  <r>
    <x v="42"/>
    <x v="0"/>
    <x v="2"/>
    <s v="Areal av dyrka jord godkjent omdisponert til annet byggeområde etter plan- og b"/>
    <x v="0"/>
    <n v="25"/>
    <x v="3"/>
    <x v="0"/>
  </r>
  <r>
    <x v="42"/>
    <x v="0"/>
    <x v="2"/>
    <s v="Areal av dyrka jord godkjent omdisponert til offentlige formål etter plan- og b"/>
    <x v="0"/>
    <n v="23"/>
    <x v="3"/>
    <x v="0"/>
  </r>
  <r>
    <x v="42"/>
    <x v="0"/>
    <x v="2"/>
    <s v="Areal av dyrka jord godkjent omdisponert til forretninger, kontorer, industri m"/>
    <x v="0"/>
    <n v="8"/>
    <x v="3"/>
    <x v="0"/>
  </r>
  <r>
    <x v="42"/>
    <x v="0"/>
    <x v="2"/>
    <s v="Areal av dyrkbar jord godkjent omdisponert til boligområde som enkeltsak i medh"/>
    <x v="1"/>
    <n v="2"/>
    <x v="0"/>
    <x v="0"/>
  </r>
  <r>
    <x v="42"/>
    <x v="0"/>
    <x v="5"/>
    <s v="Areal av dyrka jord godkjent omdisponert til boligområde som enkeltsak i medhol"/>
    <x v="0"/>
    <n v="4"/>
    <x v="0"/>
    <x v="0"/>
  </r>
  <r>
    <x v="42"/>
    <x v="0"/>
    <x v="6"/>
    <s v="Areal av dyrka jord godkjent omdisponert til friområde etter plan- og bygningsl"/>
    <x v="0"/>
    <n v="35"/>
    <x v="7"/>
    <x v="3"/>
  </r>
  <r>
    <x v="42"/>
    <x v="0"/>
    <x v="6"/>
    <s v="Areal av dyrka jord godkjent omdisponert til golfbane etter plan- og bygningslo"/>
    <x v="0"/>
    <n v="40"/>
    <x v="5"/>
    <x v="3"/>
  </r>
  <r>
    <x v="42"/>
    <x v="0"/>
    <x v="7"/>
    <s v="Areal av dyrka jord godkjent omdisponert til annet spesialområde som enkeltsak"/>
    <x v="0"/>
    <n v="1"/>
    <x v="6"/>
    <x v="3"/>
  </r>
  <r>
    <x v="42"/>
    <x v="0"/>
    <x v="7"/>
    <s v="Areal av dyrka jord godkjent omdisponert til boligområde etter plan- og bygning"/>
    <x v="0"/>
    <n v="27"/>
    <x v="0"/>
    <x v="0"/>
  </r>
  <r>
    <x v="42"/>
    <x v="0"/>
    <x v="7"/>
    <s v="Areal av dyrka jord godkjent omdisponert til boligområde som enkeltsak i medhol"/>
    <x v="0"/>
    <n v="3"/>
    <x v="0"/>
    <x v="0"/>
  </r>
  <r>
    <x v="42"/>
    <x v="0"/>
    <x v="7"/>
    <s v="Areal av dyrka jord godkjent omdisponert til fellesområde etter plan- og bygnin"/>
    <x v="0"/>
    <n v="1"/>
    <x v="7"/>
    <x v="3"/>
  </r>
  <r>
    <x v="42"/>
    <x v="0"/>
    <x v="7"/>
    <s v="Areal av dyrka jord godkjent omdisponert til forretninger, kontorer, industri m"/>
    <x v="0"/>
    <n v="3"/>
    <x v="3"/>
    <x v="0"/>
  </r>
  <r>
    <x v="42"/>
    <x v="0"/>
    <x v="7"/>
    <s v="Areal av dyrkbar jord godkjent omdisponert til annet spesialområde som enkeltsa"/>
    <x v="1"/>
    <n v="1"/>
    <x v="6"/>
    <x v="3"/>
  </r>
  <r>
    <x v="42"/>
    <x v="0"/>
    <x v="8"/>
    <s v="Areal av dyrka jord godkjent omdisponert til annet landbruksområde som enkeltsa"/>
    <x v="0"/>
    <n v="4"/>
    <x v="8"/>
    <x v="0"/>
  </r>
  <r>
    <x v="42"/>
    <x v="0"/>
    <x v="8"/>
    <s v="Areal av dyrka jord godkjent omdisponert til offentlig trafikkområde som enkelt"/>
    <x v="0"/>
    <n v="2"/>
    <x v="1"/>
    <x v="1"/>
  </r>
  <r>
    <x v="42"/>
    <x v="0"/>
    <x v="9"/>
    <s v="Areal av dyrka jord godkjent omdisponert til boligområde som enkeltsak i medhol"/>
    <x v="0"/>
    <n v="1"/>
    <x v="0"/>
    <x v="0"/>
  </r>
  <r>
    <x v="42"/>
    <x v="0"/>
    <x v="9"/>
    <s v="Areal av dyrka jord godkjent omdisponert til offentlige formål etter plan- og b"/>
    <x v="0"/>
    <n v="32"/>
    <x v="3"/>
    <x v="0"/>
  </r>
  <r>
    <x v="42"/>
    <x v="0"/>
    <x v="9"/>
    <s v="Areal av dyrka jord godkjent omdisponert til annet byggeområde som enkeltsak et"/>
    <x v="0"/>
    <n v="7"/>
    <x v="3"/>
    <x v="0"/>
  </r>
  <r>
    <x v="42"/>
    <x v="0"/>
    <x v="9"/>
    <s v="Areal av dyrka jord godkjent omdisponert til offentlig trafikkområde etter plan"/>
    <x v="0"/>
    <n v="2"/>
    <x v="1"/>
    <x v="1"/>
  </r>
  <r>
    <x v="42"/>
    <x v="0"/>
    <x v="9"/>
    <s v="Areal av dyrkbar jord godkjent omdisponert til boligområde etter plan- og bygni"/>
    <x v="1"/>
    <n v="38"/>
    <x v="0"/>
    <x v="0"/>
  </r>
  <r>
    <x v="42"/>
    <x v="0"/>
    <x v="9"/>
    <s v="Areal av dyrkbar jord godkjent omdisponert til offentlige formål etter plan- og"/>
    <x v="1"/>
    <n v="15"/>
    <x v="3"/>
    <x v="0"/>
  </r>
  <r>
    <x v="42"/>
    <x v="0"/>
    <x v="9"/>
    <s v="Areal av dyrkbar jord godkjent omdisponert til annet byggeområde som enkeltsak"/>
    <x v="1"/>
    <n v="2"/>
    <x v="3"/>
    <x v="0"/>
  </r>
  <r>
    <x v="42"/>
    <x v="0"/>
    <x v="10"/>
    <s v="Areal av dyrka jord godkjent omdisponert til annet landbruksområde som enkeltsa"/>
    <x v="0"/>
    <n v="3"/>
    <x v="8"/>
    <x v="0"/>
  </r>
  <r>
    <x v="42"/>
    <x v="0"/>
    <x v="10"/>
    <s v="Areal av dyrka jord godkjent omdisponert til boligområde som enkeltsak i medhol"/>
    <x v="0"/>
    <n v="2"/>
    <x v="0"/>
    <x v="0"/>
  </r>
  <r>
    <x v="42"/>
    <x v="0"/>
    <x v="12"/>
    <s v="Areal av dyrka jord godkjent omdisponert til annet spesialområde som enkeltsak"/>
    <x v="0"/>
    <n v="6"/>
    <x v="6"/>
    <x v="3"/>
  </r>
  <r>
    <x v="42"/>
    <x v="0"/>
    <x v="12"/>
    <s v="Areal av dyrkbar jord godkjent omdisponert til annet spesialområde som enkeltsa"/>
    <x v="1"/>
    <n v="8"/>
    <x v="6"/>
    <x v="3"/>
  </r>
  <r>
    <x v="42"/>
    <x v="0"/>
    <x v="13"/>
    <s v="Areal av dyrka jord godkjent omdisponert til annet landbruksområde som enkeltsa"/>
    <x v="0"/>
    <n v="6"/>
    <x v="8"/>
    <x v="0"/>
  </r>
  <r>
    <x v="42"/>
    <x v="0"/>
    <x v="13"/>
    <s v="Areal av dyrka jord godkjent omdisponert til friområde etter plan- og bygningsl"/>
    <x v="0"/>
    <n v="318"/>
    <x v="7"/>
    <x v="3"/>
  </r>
  <r>
    <x v="42"/>
    <x v="0"/>
    <x v="13"/>
    <s v="Areal av dyrka jord godkjent omdisponert til annet byggeområde etter plan- og b"/>
    <x v="0"/>
    <n v="113"/>
    <x v="3"/>
    <x v="0"/>
  </r>
  <r>
    <x v="42"/>
    <x v="0"/>
    <x v="13"/>
    <s v="Areal av dyrka jord godkjent omdisponert til offentlig trafikkområde etter plan"/>
    <x v="0"/>
    <n v="16"/>
    <x v="1"/>
    <x v="1"/>
  </r>
  <r>
    <x v="42"/>
    <x v="0"/>
    <x v="14"/>
    <s v="Areal av dyrka jord godkjent omdisponert til annet spesialområde etter plan- og"/>
    <x v="0"/>
    <n v="12"/>
    <x v="6"/>
    <x v="3"/>
  </r>
  <r>
    <x v="42"/>
    <x v="0"/>
    <x v="14"/>
    <s v="Areal av dyrka jord godkjent omdisponert til annet spesialområde som enkeltsak"/>
    <x v="0"/>
    <n v="2"/>
    <x v="6"/>
    <x v="3"/>
  </r>
  <r>
    <x v="42"/>
    <x v="0"/>
    <x v="15"/>
    <s v="Areal av dyrkbar jord godkjent omdisponert til annet landbruksområde som enkelt"/>
    <x v="1"/>
    <n v="1"/>
    <x v="8"/>
    <x v="0"/>
  </r>
  <r>
    <x v="42"/>
    <x v="0"/>
    <x v="15"/>
    <s v="Areal av dyrkbar jord godkjent omdisponert til boligområde som enkeltsak i medh"/>
    <x v="1"/>
    <n v="4"/>
    <x v="0"/>
    <x v="0"/>
  </r>
  <r>
    <x v="42"/>
    <x v="0"/>
    <x v="16"/>
    <s v="Areal av dyrka jord godkjent omdisponert til forretninger, kontorer, industri m"/>
    <x v="0"/>
    <n v="4"/>
    <x v="3"/>
    <x v="0"/>
  </r>
  <r>
    <x v="42"/>
    <x v="0"/>
    <x v="16"/>
    <s v="Areal av dyrkbar jord godkjent omdisponert til boligområde som enkeltsak i medh"/>
    <x v="1"/>
    <n v="1"/>
    <x v="0"/>
    <x v="0"/>
  </r>
  <r>
    <x v="42"/>
    <x v="0"/>
    <x v="17"/>
    <s v="Areal av dyrka jord godkjent omdisponert til boligområde som enkeltsak i medhol"/>
    <x v="0"/>
    <n v="1"/>
    <x v="0"/>
    <x v="0"/>
  </r>
  <r>
    <x v="42"/>
    <x v="0"/>
    <x v="17"/>
    <s v="Areal av dyrka jord godkjent omdisponert til offentlige formål som enkeltsak et"/>
    <x v="0"/>
    <n v="125"/>
    <x v="3"/>
    <x v="0"/>
  </r>
  <r>
    <x v="42"/>
    <x v="0"/>
    <x v="17"/>
    <s v="Areal av dyrka jord godkjent omdisponert til offentlige formål etter plan- og b"/>
    <x v="0"/>
    <n v="6"/>
    <x v="3"/>
    <x v="0"/>
  </r>
  <r>
    <x v="42"/>
    <x v="0"/>
    <x v="17"/>
    <s v="Areal av dyrka jord godkjent omdisponert til offentlig trafikkområde etter plan"/>
    <x v="0"/>
    <n v="5"/>
    <x v="1"/>
    <x v="1"/>
  </r>
  <r>
    <x v="42"/>
    <x v="0"/>
    <x v="17"/>
    <s v="Areal av dyrkbar jord godkjent omdisponert til boligområde som enkeltsak i medh"/>
    <x v="1"/>
    <n v="1"/>
    <x v="0"/>
    <x v="0"/>
  </r>
  <r>
    <x v="42"/>
    <x v="0"/>
    <x v="17"/>
    <s v="Areal av dyrkbar jord godkjent omdisponert til offentlig trafikkområde etter pl"/>
    <x v="1"/>
    <n v="11"/>
    <x v="1"/>
    <x v="1"/>
  </r>
  <r>
    <x v="42"/>
    <x v="0"/>
    <x v="18"/>
    <s v="Areal av dyrka jord godkjent omdisponert til boligområde etter plan- og bygning"/>
    <x v="0"/>
    <n v="11"/>
    <x v="0"/>
    <x v="0"/>
  </r>
  <r>
    <x v="42"/>
    <x v="0"/>
    <x v="18"/>
    <s v="Areal av dyrka jord godkjent omdisponert til boligområde som enkeltsak i medhol"/>
    <x v="0"/>
    <n v="2"/>
    <x v="0"/>
    <x v="0"/>
  </r>
  <r>
    <x v="42"/>
    <x v="0"/>
    <x v="18"/>
    <s v="Areal av dyrka jord godkjent omdisponert til fellesområde etter plan- og bygnin"/>
    <x v="0"/>
    <n v="14"/>
    <x v="7"/>
    <x v="3"/>
  </r>
  <r>
    <x v="42"/>
    <x v="0"/>
    <x v="18"/>
    <s v="Areal av dyrka jord godkjent omdisponert til golfbane etter plan- og bygningslo"/>
    <x v="0"/>
    <n v="404"/>
    <x v="5"/>
    <x v="3"/>
  </r>
  <r>
    <x v="42"/>
    <x v="0"/>
    <x v="18"/>
    <s v="Areal av dyrkbar jord godkjent omdisponert til golfbane etter plan- og bygnings"/>
    <x v="1"/>
    <n v="1113"/>
    <x v="5"/>
    <x v="3"/>
  </r>
  <r>
    <x v="42"/>
    <x v="0"/>
    <x v="19"/>
    <s v="Areal av dyrka jord godkjent omdisponert til boligområde som enkeltsak i medhol"/>
    <x v="0"/>
    <n v="4"/>
    <x v="0"/>
    <x v="0"/>
  </r>
  <r>
    <x v="42"/>
    <x v="0"/>
    <x v="19"/>
    <s v="Areal av dyrka jord godkjent omdisponert til forretninger, kontorer, industri m"/>
    <x v="0"/>
    <n v="9"/>
    <x v="3"/>
    <x v="0"/>
  </r>
  <r>
    <x v="42"/>
    <x v="0"/>
    <x v="19"/>
    <s v="Areal av dyrka jord godkjent omdisponert til offentlige formål som enkeltsak et"/>
    <x v="0"/>
    <n v="1"/>
    <x v="3"/>
    <x v="0"/>
  </r>
  <r>
    <x v="42"/>
    <x v="0"/>
    <x v="19"/>
    <s v="Areal av dyrka jord godkjent omdisponert til offentlig trafikkområde etter plan"/>
    <x v="0"/>
    <n v="40"/>
    <x v="1"/>
    <x v="1"/>
  </r>
  <r>
    <x v="42"/>
    <x v="0"/>
    <x v="19"/>
    <s v="Areal av dyrkbar jord godkjent omdisponert til boligområde som enkeltsak i medh"/>
    <x v="1"/>
    <n v="3"/>
    <x v="0"/>
    <x v="0"/>
  </r>
  <r>
    <x v="42"/>
    <x v="0"/>
    <x v="19"/>
    <s v="Areal av dyrkbar jord godkjent omdisponert til offentlig trafikkområde etter pl"/>
    <x v="1"/>
    <n v="80"/>
    <x v="1"/>
    <x v="1"/>
  </r>
  <r>
    <x v="42"/>
    <x v="0"/>
    <x v="20"/>
    <s v="Areal av dyrka jord godkjent omdisponert til boligområde som enkeltsak i medhol"/>
    <x v="0"/>
    <n v="1"/>
    <x v="0"/>
    <x v="0"/>
  </r>
  <r>
    <x v="42"/>
    <x v="0"/>
    <x v="20"/>
    <s v="Areal av dyrka jord godkjent omdisponert til friområde etter plan- og bygningsl"/>
    <x v="0"/>
    <n v="1"/>
    <x v="7"/>
    <x v="3"/>
  </r>
  <r>
    <x v="42"/>
    <x v="0"/>
    <x v="20"/>
    <s v="Areal av dyrka jord godkjent omdisponert til forretninger, kontorer, industri m"/>
    <x v="0"/>
    <n v="1"/>
    <x v="3"/>
    <x v="0"/>
  </r>
  <r>
    <x v="42"/>
    <x v="0"/>
    <x v="20"/>
    <s v="Areal av dyrkbar jord godkjent omdisponert til friområde etter plan- og bygning"/>
    <x v="1"/>
    <n v="27"/>
    <x v="7"/>
    <x v="3"/>
  </r>
  <r>
    <x v="42"/>
    <x v="0"/>
    <x v="20"/>
    <s v="Areal av dyrkbar jord godkjent omdisponert til offentlige formål etter plan- og"/>
    <x v="1"/>
    <n v="9"/>
    <x v="3"/>
    <x v="0"/>
  </r>
  <r>
    <x v="42"/>
    <x v="0"/>
    <x v="20"/>
    <s v="Areal av dyrkbar jord godkjent omdisponert til offentlig trafikkområde etter pl"/>
    <x v="1"/>
    <n v="5"/>
    <x v="1"/>
    <x v="1"/>
  </r>
  <r>
    <x v="42"/>
    <x v="0"/>
    <x v="21"/>
    <s v="Areal av dyrka jord godkjent omdisponert til boligområde etter plan- og bygning"/>
    <x v="0"/>
    <n v="19"/>
    <x v="0"/>
    <x v="0"/>
  </r>
  <r>
    <x v="42"/>
    <x v="0"/>
    <x v="21"/>
    <s v="Areal av dyrka jord godkjent omdisponert til boligområde som enkeltsak i medhol"/>
    <x v="0"/>
    <n v="1"/>
    <x v="0"/>
    <x v="0"/>
  </r>
  <r>
    <x v="42"/>
    <x v="0"/>
    <x v="21"/>
    <s v="Areal av dyrka jord godkjent omdisponert til offentlig trafikkområde som enkelt"/>
    <x v="0"/>
    <n v="2"/>
    <x v="1"/>
    <x v="1"/>
  </r>
  <r>
    <x v="42"/>
    <x v="0"/>
    <x v="21"/>
    <s v="Areal av dyrka jord godkjent omdisponert til offentlig trafikkområde etter plan"/>
    <x v="0"/>
    <n v="2"/>
    <x v="1"/>
    <x v="1"/>
  </r>
  <r>
    <x v="42"/>
    <x v="0"/>
    <x v="21"/>
    <s v="Areal av dyrkbar jord godkjent omdisponert til boligområde etter plan- og bygni"/>
    <x v="1"/>
    <n v="5"/>
    <x v="0"/>
    <x v="0"/>
  </r>
  <r>
    <x v="42"/>
    <x v="0"/>
    <x v="21"/>
    <s v="Areal av dyrkbar jord godkjent omdisponert til boligområde som enkeltsak i medh"/>
    <x v="1"/>
    <n v="4"/>
    <x v="0"/>
    <x v="0"/>
  </r>
  <r>
    <x v="42"/>
    <x v="0"/>
    <x v="21"/>
    <s v="Areal av dyrkbar jord godkjent omdisponert til offentlig trafikkområde som enke"/>
    <x v="1"/>
    <n v="1"/>
    <x v="1"/>
    <x v="1"/>
  </r>
  <r>
    <x v="42"/>
    <x v="0"/>
    <x v="21"/>
    <s v="Areal av dyrkbar jord godkjent omdisponert til offentlig trafikkområde etter pl"/>
    <x v="1"/>
    <n v="1"/>
    <x v="1"/>
    <x v="1"/>
  </r>
  <r>
    <x v="42"/>
    <x v="3"/>
    <x v="24"/>
    <s v="Areal av dyrka jord godkjent omdisponert til annet spesialområde som enkeltsak"/>
    <x v="0"/>
    <n v="1"/>
    <x v="6"/>
    <x v="3"/>
  </r>
  <r>
    <x v="42"/>
    <x v="3"/>
    <x v="25"/>
    <s v="Areal av dyrka jord godkjent omdisponert til offentlige formål som enkeltsak et"/>
    <x v="0"/>
    <n v="2"/>
    <x v="3"/>
    <x v="0"/>
  </r>
  <r>
    <x v="42"/>
    <x v="3"/>
    <x v="26"/>
    <s v="Areal av dyrka jord godkjent omdisponert til annet landbruksområde som enkeltsa"/>
    <x v="0"/>
    <n v="1"/>
    <x v="8"/>
    <x v="0"/>
  </r>
  <r>
    <x v="42"/>
    <x v="3"/>
    <x v="26"/>
    <s v="Areal av dyrka jord godkjent omdisponert til annet landbruksområde etter plan-"/>
    <x v="0"/>
    <n v="1"/>
    <x v="8"/>
    <x v="0"/>
  </r>
  <r>
    <x v="42"/>
    <x v="3"/>
    <x v="28"/>
    <s v="Areal av dyrka jord godkjent omdisponert til forretninger, kontorer, industri m"/>
    <x v="0"/>
    <n v="22"/>
    <x v="3"/>
    <x v="0"/>
  </r>
  <r>
    <x v="42"/>
    <x v="3"/>
    <x v="28"/>
    <s v="Areal av dyrkbar jord godkjent omdisponert til forretninger, kontorer, industri"/>
    <x v="1"/>
    <n v="22"/>
    <x v="3"/>
    <x v="0"/>
  </r>
  <r>
    <x v="42"/>
    <x v="3"/>
    <x v="30"/>
    <s v="Areal av dyrkbar jord godkjent omdisponert til fritidsbebyggelse etter plan- og"/>
    <x v="1"/>
    <n v="172"/>
    <x v="0"/>
    <x v="0"/>
  </r>
  <r>
    <x v="42"/>
    <x v="3"/>
    <x v="30"/>
    <s v="Areal av dyrkbar jord godkjent omdisponert til boligområde som enkeltsak i medh"/>
    <x v="1"/>
    <n v="1"/>
    <x v="0"/>
    <x v="0"/>
  </r>
  <r>
    <x v="42"/>
    <x v="3"/>
    <x v="30"/>
    <s v="Areal av dyrkbar jord godkjent omdisponert til friområde etter plan- og bygning"/>
    <x v="1"/>
    <n v="19"/>
    <x v="7"/>
    <x v="3"/>
  </r>
  <r>
    <x v="42"/>
    <x v="3"/>
    <x v="31"/>
    <s v="Areal av dyrka jord godkjent omdisponert til boligområde som enkeltsak i medhol"/>
    <x v="0"/>
    <n v="2"/>
    <x v="0"/>
    <x v="0"/>
  </r>
  <r>
    <x v="42"/>
    <x v="3"/>
    <x v="44"/>
    <s v="Areal av dyrka jord godkjent omdisponert til annet landbruksområde som enkeltsa"/>
    <x v="0"/>
    <n v="35"/>
    <x v="8"/>
    <x v="0"/>
  </r>
  <r>
    <x v="42"/>
    <x v="3"/>
    <x v="44"/>
    <s v="Areal av dyrka jord godkjent omdisponert til boligområde som enkeltsak i medhol"/>
    <x v="0"/>
    <n v="2"/>
    <x v="0"/>
    <x v="0"/>
  </r>
  <r>
    <x v="42"/>
    <x v="3"/>
    <x v="32"/>
    <s v="Areal av dyrka jord godkjent omdisponert til annet landbruksområde som enkeltsa"/>
    <x v="0"/>
    <n v="1"/>
    <x v="8"/>
    <x v="0"/>
  </r>
  <r>
    <x v="42"/>
    <x v="3"/>
    <x v="32"/>
    <s v="Areal av dyrka jord godkjent omdisponert til annet byggeområde etter plan- og b"/>
    <x v="0"/>
    <n v="5"/>
    <x v="3"/>
    <x v="0"/>
  </r>
  <r>
    <x v="42"/>
    <x v="3"/>
    <x v="32"/>
    <s v="Areal av dyrkbar jord godkjent omdisponert til annet landbruksområde som enkelt"/>
    <x v="1"/>
    <n v="3"/>
    <x v="8"/>
    <x v="0"/>
  </r>
  <r>
    <x v="42"/>
    <x v="3"/>
    <x v="32"/>
    <s v="Areal av dyrkbar jord godkjent omdisponert til friområde etter plan- og bygning"/>
    <x v="1"/>
    <n v="36"/>
    <x v="7"/>
    <x v="3"/>
  </r>
  <r>
    <x v="42"/>
    <x v="3"/>
    <x v="33"/>
    <s v="Areal av dyrka jord godkjent omdisponert til annet landbruksområde som enkeltsa"/>
    <x v="0"/>
    <n v="1"/>
    <x v="8"/>
    <x v="0"/>
  </r>
  <r>
    <x v="42"/>
    <x v="3"/>
    <x v="33"/>
    <s v="Areal av dyrka jord godkjent omdisponert til forretninger, kontorer, industri m"/>
    <x v="0"/>
    <n v="2"/>
    <x v="3"/>
    <x v="0"/>
  </r>
  <r>
    <x v="42"/>
    <x v="3"/>
    <x v="35"/>
    <s v="Areal av dyrka jord godkjent omdisponert til annet spesialområde som enkeltsak"/>
    <x v="0"/>
    <n v="1"/>
    <x v="6"/>
    <x v="3"/>
  </r>
  <r>
    <x v="42"/>
    <x v="3"/>
    <x v="35"/>
    <s v="Areal av dyrka jord godkjent omdisponert til boligområde etter plan- og bygning"/>
    <x v="0"/>
    <n v="1"/>
    <x v="0"/>
    <x v="0"/>
  </r>
  <r>
    <x v="42"/>
    <x v="3"/>
    <x v="35"/>
    <s v="Areal av dyrka jord godkjent omdisponert til offentlige formål som enkeltsak et"/>
    <x v="0"/>
    <n v="1"/>
    <x v="3"/>
    <x v="0"/>
  </r>
  <r>
    <x v="42"/>
    <x v="3"/>
    <x v="38"/>
    <s v="Areal av dyrka jord godkjent omdisponert til annet spesialområde etter plan- og"/>
    <x v="0"/>
    <n v="15"/>
    <x v="6"/>
    <x v="3"/>
  </r>
  <r>
    <x v="42"/>
    <x v="3"/>
    <x v="38"/>
    <s v="Areal av dyrka jord godkjent omdisponert til annet spesialområde som enkeltsak"/>
    <x v="0"/>
    <n v="4"/>
    <x v="6"/>
    <x v="3"/>
  </r>
  <r>
    <x v="42"/>
    <x v="3"/>
    <x v="38"/>
    <s v="Areal av dyrka jord godkjent omdisponert til boligområde etter plan- og bygning"/>
    <x v="0"/>
    <n v="25"/>
    <x v="0"/>
    <x v="0"/>
  </r>
  <r>
    <x v="42"/>
    <x v="3"/>
    <x v="38"/>
    <s v="Areal av dyrka jord godkjent omdisponert til offentlige formål etter plan- og b"/>
    <x v="0"/>
    <n v="7"/>
    <x v="3"/>
    <x v="0"/>
  </r>
  <r>
    <x v="42"/>
    <x v="3"/>
    <x v="38"/>
    <s v="Areal av dyrka jord godkjent omdisponert til forretninger, kontorer, industri m"/>
    <x v="0"/>
    <n v="7"/>
    <x v="3"/>
    <x v="0"/>
  </r>
  <r>
    <x v="42"/>
    <x v="3"/>
    <x v="38"/>
    <s v="Areal av dyrka jord godkjent omdisponert til annet byggeområde etter plan- og b"/>
    <x v="0"/>
    <n v="6"/>
    <x v="3"/>
    <x v="0"/>
  </r>
  <r>
    <x v="42"/>
    <x v="3"/>
    <x v="38"/>
    <s v="Areal av dyrka jord godkjent omdisponert til annet byggeområde som enkeltsak et"/>
    <x v="0"/>
    <n v="2"/>
    <x v="3"/>
    <x v="0"/>
  </r>
  <r>
    <x v="42"/>
    <x v="3"/>
    <x v="39"/>
    <s v="Areal av dyrka jord godkjent omdisponert til annet landbruksområde som enkeltsa"/>
    <x v="0"/>
    <n v="6"/>
    <x v="8"/>
    <x v="0"/>
  </r>
  <r>
    <x v="42"/>
    <x v="3"/>
    <x v="39"/>
    <s v="Areal av dyrkbar jord godkjent omdisponert til boligområde som enkeltsak i medh"/>
    <x v="1"/>
    <n v="2"/>
    <x v="0"/>
    <x v="0"/>
  </r>
  <r>
    <x v="42"/>
    <x v="3"/>
    <x v="40"/>
    <s v="Areal av dyrkbar jord godkjent omdisponert til boligområde som enkeltsak i medh"/>
    <x v="1"/>
    <n v="1"/>
    <x v="0"/>
    <x v="0"/>
  </r>
  <r>
    <x v="42"/>
    <x v="3"/>
    <x v="42"/>
    <s v="Areal av dyrkbar jord godkjent omdisponert til fritidsbebyggelse etter plan- og"/>
    <x v="1"/>
    <n v="1"/>
    <x v="0"/>
    <x v="0"/>
  </r>
  <r>
    <x v="42"/>
    <x v="3"/>
    <x v="43"/>
    <s v="Areal av dyrka jord godkjent omdisponert til annet spesialområde som enkeltsak"/>
    <x v="0"/>
    <n v="1"/>
    <x v="6"/>
    <x v="3"/>
  </r>
  <r>
    <x v="42"/>
    <x v="6"/>
    <x v="95"/>
    <s v="Dyrka jord godkjent omdisponert til boligområde etter jordloven"/>
    <x v="0"/>
    <n v="9"/>
    <x v="0"/>
    <x v="0"/>
  </r>
  <r>
    <x v="42"/>
    <x v="6"/>
    <x v="96"/>
    <s v="Dyrka jord godkjent omdisponert til annet landbruksområde etter jordloven"/>
    <x v="0"/>
    <n v="8"/>
    <x v="8"/>
    <x v="0"/>
  </r>
  <r>
    <x v="42"/>
    <x v="6"/>
    <x v="96"/>
    <s v="Dyrka jord godkjent omdisponert til boligområde etter jordloven"/>
    <x v="0"/>
    <n v="6"/>
    <x v="0"/>
    <x v="0"/>
  </r>
  <r>
    <x v="42"/>
    <x v="6"/>
    <x v="96"/>
    <s v="Dyrkbar jord godkjent omdisponert til annet landbruksområde etter jordloven"/>
    <x v="1"/>
    <n v="18"/>
    <x v="8"/>
    <x v="0"/>
  </r>
  <r>
    <x v="42"/>
    <x v="6"/>
    <x v="96"/>
    <s v="Dyrkbar jord godkjent omdisponert til boligområde etter jordloven"/>
    <x v="1"/>
    <n v="45"/>
    <x v="0"/>
    <x v="0"/>
  </r>
  <r>
    <x v="42"/>
    <x v="6"/>
    <x v="97"/>
    <s v="Dyrka jord godkjent omdisponert til boligområde etter jordloven"/>
    <x v="0"/>
    <n v="2"/>
    <x v="0"/>
    <x v="0"/>
  </r>
  <r>
    <x v="42"/>
    <x v="6"/>
    <x v="97"/>
    <s v="Dyrkbar jord godkjent omdisponert til boligområde etter plan- og bygningsloven"/>
    <x v="1"/>
    <n v="18"/>
    <x v="0"/>
    <x v="0"/>
  </r>
  <r>
    <x v="42"/>
    <x v="6"/>
    <x v="98"/>
    <s v="Dyrka jord godkjent omdisponert til annet landbruksområde etter jordloven"/>
    <x v="0"/>
    <n v="5"/>
    <x v="8"/>
    <x v="0"/>
  </r>
  <r>
    <x v="42"/>
    <x v="6"/>
    <x v="98"/>
    <s v="Dyrka jord godkjent omdisponert til boligområde etter jordloven"/>
    <x v="0"/>
    <n v="2"/>
    <x v="0"/>
    <x v="0"/>
  </r>
  <r>
    <x v="42"/>
    <x v="6"/>
    <x v="98"/>
    <s v="Dyrkbar jord godkjent omdisponert til boligområde etter plan- og bygningsloven"/>
    <x v="1"/>
    <n v="31"/>
    <x v="0"/>
    <x v="0"/>
  </r>
  <r>
    <x v="42"/>
    <x v="6"/>
    <x v="99"/>
    <s v="Dyrka jord godkjent omdisponert til annet landbruksområde etter jordloven"/>
    <x v="0"/>
    <n v="20"/>
    <x v="8"/>
    <x v="0"/>
  </r>
  <r>
    <x v="42"/>
    <x v="6"/>
    <x v="99"/>
    <s v="Dyrka jord godkjent omdisponert til boligområde etter plan- og bygningsloven"/>
    <x v="0"/>
    <n v="25"/>
    <x v="0"/>
    <x v="0"/>
  </r>
  <r>
    <x v="42"/>
    <x v="6"/>
    <x v="100"/>
    <s v="Dyrka jord godkjent omdisponert til fritidsbebyggelse etter jordloven"/>
    <x v="0"/>
    <n v="1"/>
    <x v="0"/>
    <x v="0"/>
  </r>
  <r>
    <x v="42"/>
    <x v="6"/>
    <x v="100"/>
    <s v="Dyrka jord godkjent omdisponert til boligområde etter jordloven"/>
    <x v="0"/>
    <n v="2"/>
    <x v="0"/>
    <x v="0"/>
  </r>
  <r>
    <x v="42"/>
    <x v="6"/>
    <x v="101"/>
    <s v="Dyrka jord godkjent omdisponert til annet landbruksområde etter jordloven"/>
    <x v="0"/>
    <n v="1"/>
    <x v="8"/>
    <x v="0"/>
  </r>
  <r>
    <x v="42"/>
    <x v="6"/>
    <x v="101"/>
    <s v="Dyrka jord godkjent omdisponert til boligområde etter plan- og bygningsloven"/>
    <x v="0"/>
    <n v="6"/>
    <x v="0"/>
    <x v="0"/>
  </r>
  <r>
    <x v="42"/>
    <x v="6"/>
    <x v="101"/>
    <s v="Dyrka jord godkjent omdisponert til boligområde etter jordloven"/>
    <x v="0"/>
    <n v="21"/>
    <x v="0"/>
    <x v="0"/>
  </r>
  <r>
    <x v="42"/>
    <x v="6"/>
    <x v="101"/>
    <s v="Dyrkbar jord godkjent omdisponert til boligområde etter jordloven"/>
    <x v="1"/>
    <n v="6"/>
    <x v="0"/>
    <x v="0"/>
  </r>
  <r>
    <x v="42"/>
    <x v="6"/>
    <x v="102"/>
    <s v="Dyrka jord godkjent omdisponert til boligområde etter jordloven"/>
    <x v="0"/>
    <n v="1"/>
    <x v="0"/>
    <x v="0"/>
  </r>
  <r>
    <x v="42"/>
    <x v="6"/>
    <x v="102"/>
    <s v="Dyrkbar jord godkjent omdisponert til fritidsbebyggelse etter jordloven"/>
    <x v="1"/>
    <n v="1"/>
    <x v="0"/>
    <x v="0"/>
  </r>
  <r>
    <x v="42"/>
    <x v="6"/>
    <x v="102"/>
    <s v="Dyrkbar jord godkjent omdisponert til boligområde etter jordloven"/>
    <x v="1"/>
    <n v="14"/>
    <x v="0"/>
    <x v="0"/>
  </r>
  <r>
    <x v="42"/>
    <x v="6"/>
    <x v="103"/>
    <s v="Dyrkbar jord godkjent omdisponert til boligområde etter jordloven"/>
    <x v="1"/>
    <n v="1"/>
    <x v="0"/>
    <x v="0"/>
  </r>
  <r>
    <x v="42"/>
    <x v="6"/>
    <x v="103"/>
    <s v="Dyrkbar jord godkjent omdisponert til boligområde etter plan- og bygningsloven"/>
    <x v="1"/>
    <n v="1"/>
    <x v="0"/>
    <x v="0"/>
  </r>
  <r>
    <x v="42"/>
    <x v="6"/>
    <x v="103"/>
    <s v="Dyrkbar jord godkjent omdisponert til fritidsbebyggelse etter jordloven"/>
    <x v="1"/>
    <n v="2"/>
    <x v="0"/>
    <x v="0"/>
  </r>
  <r>
    <x v="42"/>
    <x v="6"/>
    <x v="103"/>
    <s v="Dyrkbar jord godkjent omdisponert til fritidsbebyggelse etter plan- og bygningsloven"/>
    <x v="1"/>
    <n v="2"/>
    <x v="0"/>
    <x v="0"/>
  </r>
  <r>
    <x v="42"/>
    <x v="6"/>
    <x v="104"/>
    <s v="Dyrka jord godkjent omdisponert til boligområde etter jordloven"/>
    <x v="0"/>
    <n v="6"/>
    <x v="0"/>
    <x v="0"/>
  </r>
  <r>
    <x v="42"/>
    <x v="6"/>
    <x v="104"/>
    <s v="Dyrkbar jord godkjent omdisponert til boligområde etter jordloven"/>
    <x v="1"/>
    <n v="7"/>
    <x v="0"/>
    <x v="0"/>
  </r>
  <r>
    <x v="42"/>
    <x v="6"/>
    <x v="106"/>
    <s v="Dyrka jord godkjent omdisponert til annet landbruksområde etter jordloven"/>
    <x v="0"/>
    <n v="10"/>
    <x v="8"/>
    <x v="0"/>
  </r>
  <r>
    <x v="42"/>
    <x v="6"/>
    <x v="106"/>
    <s v="Dyrka jord godkjent omdisponert til boligområde etter jordloven"/>
    <x v="0"/>
    <n v="4"/>
    <x v="0"/>
    <x v="0"/>
  </r>
  <r>
    <x v="42"/>
    <x v="6"/>
    <x v="106"/>
    <s v="Dyrka jord godkjent omdisponert til annet byggeområde etter jordloven"/>
    <x v="0"/>
    <n v="1"/>
    <x v="3"/>
    <x v="0"/>
  </r>
  <r>
    <x v="42"/>
    <x v="6"/>
    <x v="106"/>
    <s v="Dyrkbar jord godkjent omdisponert til annet landbruksområde etter jordloven"/>
    <x v="1"/>
    <n v="5"/>
    <x v="8"/>
    <x v="0"/>
  </r>
  <r>
    <x v="42"/>
    <x v="6"/>
    <x v="106"/>
    <s v="Dyrkbar jord godkjent omdisponert til fritidsbebyggelse etter jordloven"/>
    <x v="1"/>
    <n v="3"/>
    <x v="0"/>
    <x v="0"/>
  </r>
  <r>
    <x v="42"/>
    <x v="6"/>
    <x v="106"/>
    <s v="Dyrkbar jord godkjent omdisponert til boligområde etter jordloven"/>
    <x v="1"/>
    <n v="10"/>
    <x v="0"/>
    <x v="0"/>
  </r>
  <r>
    <x v="42"/>
    <x v="6"/>
    <x v="107"/>
    <s v="Dyrka jord godkjent omdisponert til annet landbruksområde etter jordloven"/>
    <x v="0"/>
    <n v="6"/>
    <x v="8"/>
    <x v="0"/>
  </r>
  <r>
    <x v="42"/>
    <x v="6"/>
    <x v="107"/>
    <s v="Dyrka jord godkjent omdisponert til boligområde etter jordloven"/>
    <x v="0"/>
    <n v="6"/>
    <x v="0"/>
    <x v="0"/>
  </r>
  <r>
    <x v="42"/>
    <x v="6"/>
    <x v="108"/>
    <s v="Dyrka jord godkjent omdisponert til boligområde etter jordloven"/>
    <x v="0"/>
    <n v="2"/>
    <x v="0"/>
    <x v="0"/>
  </r>
  <r>
    <x v="42"/>
    <x v="6"/>
    <x v="108"/>
    <s v="Dyrkbar jord godkjent omdisponert til fritidsbebyggelse etter jordloven"/>
    <x v="1"/>
    <n v="7"/>
    <x v="0"/>
    <x v="0"/>
  </r>
  <r>
    <x v="42"/>
    <x v="6"/>
    <x v="109"/>
    <s v="Dyrkbar jord godkjent omdisponert til fritidsbebyggelse etter jordloven"/>
    <x v="1"/>
    <n v="7"/>
    <x v="0"/>
    <x v="0"/>
  </r>
  <r>
    <x v="42"/>
    <x v="6"/>
    <x v="110"/>
    <s v="Dyrka jord godkjent omdisponert til annet landbruksområde etter jordloven"/>
    <x v="0"/>
    <n v="15"/>
    <x v="8"/>
    <x v="0"/>
  </r>
  <r>
    <x v="42"/>
    <x v="6"/>
    <x v="111"/>
    <s v="Dyrka jord godkjent omdisponert til boligområde etter jordloven"/>
    <x v="0"/>
    <n v="1"/>
    <x v="0"/>
    <x v="0"/>
  </r>
  <r>
    <x v="42"/>
    <x v="6"/>
    <x v="111"/>
    <s v="Dyrka jord godkjent omdisponert til boligområde etter plan- og bygningsloven"/>
    <x v="0"/>
    <n v="1"/>
    <x v="0"/>
    <x v="0"/>
  </r>
  <r>
    <x v="42"/>
    <x v="6"/>
    <x v="111"/>
    <s v="Dyrkbar jord godkjent omdisponert til fritidsbebyggelse etter plan- og bygningsloven"/>
    <x v="1"/>
    <n v="2"/>
    <x v="0"/>
    <x v="0"/>
  </r>
  <r>
    <x v="42"/>
    <x v="6"/>
    <x v="112"/>
    <s v="Dyrka jord godkjent omdisponert til fritidsbebyggelse etter jordloven"/>
    <x v="0"/>
    <n v="1"/>
    <x v="0"/>
    <x v="0"/>
  </r>
  <r>
    <x v="42"/>
    <x v="6"/>
    <x v="136"/>
    <s v="Dyrka jord godkjent omdisponert til boligområde etter jordloven"/>
    <x v="0"/>
    <n v="8"/>
    <x v="0"/>
    <x v="0"/>
  </r>
  <r>
    <x v="42"/>
    <x v="6"/>
    <x v="136"/>
    <s v="Dyrka jord godkjent omdisponert til fritidsbebyggelse etter jordloven"/>
    <x v="0"/>
    <n v="8"/>
    <x v="0"/>
    <x v="0"/>
  </r>
  <r>
    <x v="42"/>
    <x v="6"/>
    <x v="136"/>
    <s v="Dyrkbar jord godkjent omdisponert til boligområde etter jordloven"/>
    <x v="1"/>
    <n v="6"/>
    <x v="0"/>
    <x v="0"/>
  </r>
  <r>
    <x v="42"/>
    <x v="6"/>
    <x v="113"/>
    <s v="Dyrkbar jord godkjent omdisponert til boligområde etter jordloven"/>
    <x v="1"/>
    <n v="2"/>
    <x v="0"/>
    <x v="0"/>
  </r>
  <r>
    <x v="42"/>
    <x v="6"/>
    <x v="113"/>
    <s v="Dyrkbar jord godkjent omdisponert til boligområde etter plan- og bygningsloven"/>
    <x v="1"/>
    <n v="2"/>
    <x v="0"/>
    <x v="0"/>
  </r>
  <r>
    <x v="42"/>
    <x v="6"/>
    <x v="113"/>
    <s v="Dyrkbar jord godkjent omdisponert til fritidsbebyggelse etter jordloven"/>
    <x v="1"/>
    <n v="3"/>
    <x v="0"/>
    <x v="0"/>
  </r>
  <r>
    <x v="42"/>
    <x v="6"/>
    <x v="113"/>
    <s v="Dyrkbar jord godkjent omdisponert til fritidsbebyggelse etter plan- og bygningsloven"/>
    <x v="1"/>
    <n v="3"/>
    <x v="0"/>
    <x v="0"/>
  </r>
  <r>
    <x v="42"/>
    <x v="7"/>
    <x v="114"/>
    <s v="Dyrka jord godkjent omdisponert til annet landbruksområde etter jordloven"/>
    <x v="0"/>
    <n v="10"/>
    <x v="8"/>
    <x v="0"/>
  </r>
  <r>
    <x v="42"/>
    <x v="7"/>
    <x v="114"/>
    <s v="Dyrka jord godkjent omdisponert til boligområde etter plan- og bygningsloven"/>
    <x v="0"/>
    <n v="70"/>
    <x v="0"/>
    <x v="0"/>
  </r>
  <r>
    <x v="42"/>
    <x v="7"/>
    <x v="114"/>
    <s v="Dyrkbar jord godkjent omdisponert til boligområde etter jordloven"/>
    <x v="1"/>
    <n v="1"/>
    <x v="0"/>
    <x v="0"/>
  </r>
  <r>
    <x v="42"/>
    <x v="7"/>
    <x v="114"/>
    <s v="Dyrkbar jord godkjent omdisponert til boligområde etter plan- og bygningsloven"/>
    <x v="1"/>
    <n v="52"/>
    <x v="0"/>
    <x v="0"/>
  </r>
  <r>
    <x v="42"/>
    <x v="7"/>
    <x v="115"/>
    <s v="Dyrkbar jord godkjent omdisponert til boligområde etter jordloven"/>
    <x v="1"/>
    <n v="15"/>
    <x v="0"/>
    <x v="0"/>
  </r>
  <r>
    <x v="42"/>
    <x v="7"/>
    <x v="115"/>
    <s v="Dyrkbar jord godkjent omdisponert til boligområde etter plan- og bygningsloven"/>
    <x v="1"/>
    <n v="50"/>
    <x v="0"/>
    <x v="0"/>
  </r>
  <r>
    <x v="42"/>
    <x v="7"/>
    <x v="139"/>
    <s v="Dyrka jord godkjent omdisponert til annet landbruksområde etter jordloven"/>
    <x v="0"/>
    <n v="4"/>
    <x v="8"/>
    <x v="0"/>
  </r>
  <r>
    <x v="42"/>
    <x v="7"/>
    <x v="116"/>
    <s v="Dyrka jord godkjent omdisponert til boligområde etter jordloven"/>
    <x v="0"/>
    <n v="1"/>
    <x v="0"/>
    <x v="0"/>
  </r>
  <r>
    <x v="42"/>
    <x v="7"/>
    <x v="117"/>
    <s v="Dyrka jord godkjent omdisponert til boligområde etter jordloven"/>
    <x v="0"/>
    <n v="1"/>
    <x v="0"/>
    <x v="0"/>
  </r>
  <r>
    <x v="42"/>
    <x v="7"/>
    <x v="118"/>
    <s v="Dyrka jord godkjent omdisponert til boligområde etter jordloven"/>
    <x v="0"/>
    <n v="1"/>
    <x v="0"/>
    <x v="0"/>
  </r>
  <r>
    <x v="42"/>
    <x v="7"/>
    <x v="119"/>
    <s v="Dyrka jord godkjent omdisponert til boligområde etter jordloven"/>
    <x v="0"/>
    <n v="10"/>
    <x v="0"/>
    <x v="0"/>
  </r>
  <r>
    <x v="42"/>
    <x v="7"/>
    <x v="119"/>
    <s v="Dyrka jord godkjent omdisponert til boligområde etter plan- og bygningsloven"/>
    <x v="0"/>
    <n v="10"/>
    <x v="0"/>
    <x v="0"/>
  </r>
  <r>
    <x v="42"/>
    <x v="7"/>
    <x v="119"/>
    <s v="Dyrkbar jord godkjent omdisponert til annet landbruksområde etter jordloven"/>
    <x v="1"/>
    <n v="1"/>
    <x v="8"/>
    <x v="0"/>
  </r>
  <r>
    <x v="42"/>
    <x v="7"/>
    <x v="119"/>
    <s v="Dyrkbar jord godkjent omdisponert til boligområde etter jordloven"/>
    <x v="1"/>
    <n v="3"/>
    <x v="0"/>
    <x v="0"/>
  </r>
  <r>
    <x v="42"/>
    <x v="7"/>
    <x v="119"/>
    <s v="Dyrkbar jord godkjent omdisponert til boligområde etter plan- og bygningsloven"/>
    <x v="1"/>
    <n v="3"/>
    <x v="0"/>
    <x v="0"/>
  </r>
  <r>
    <x v="42"/>
    <x v="7"/>
    <x v="119"/>
    <s v="Dyrkbar jord godkjent omdisponert til fritidsbebyggelse etter jordloven"/>
    <x v="1"/>
    <n v="5"/>
    <x v="0"/>
    <x v="0"/>
  </r>
  <r>
    <x v="42"/>
    <x v="7"/>
    <x v="119"/>
    <s v="Dyrkbar jord godkjent omdisponert til fritidsbebyggelse etter plan- og bygningsloven"/>
    <x v="1"/>
    <n v="5"/>
    <x v="0"/>
    <x v="0"/>
  </r>
  <r>
    <x v="42"/>
    <x v="7"/>
    <x v="120"/>
    <s v="Dyrka jord godkjent omdisponert til boligområde etter jordloven"/>
    <x v="0"/>
    <n v="1"/>
    <x v="0"/>
    <x v="0"/>
  </r>
  <r>
    <x v="42"/>
    <x v="7"/>
    <x v="121"/>
    <s v="Dyrka jord godkjent omdisponert til boligområde etter jordloven"/>
    <x v="0"/>
    <n v="1"/>
    <x v="0"/>
    <x v="0"/>
  </r>
  <r>
    <x v="42"/>
    <x v="7"/>
    <x v="121"/>
    <s v="Dyrkbar jord godkjent omdisponert til boligområde etter jordloven"/>
    <x v="1"/>
    <n v="1"/>
    <x v="0"/>
    <x v="0"/>
  </r>
  <r>
    <x v="42"/>
    <x v="7"/>
    <x v="121"/>
    <s v="Dyrkbar jord godkjent omdisponert til boligområde etter plan- og bygningsloven"/>
    <x v="1"/>
    <n v="3"/>
    <x v="0"/>
    <x v="0"/>
  </r>
  <r>
    <x v="42"/>
    <x v="7"/>
    <x v="121"/>
    <s v="Dyrkbar jord godkjent omdisponert til fritidsbebyggelse etter plan- og bygningsloven"/>
    <x v="1"/>
    <n v="18"/>
    <x v="0"/>
    <x v="0"/>
  </r>
  <r>
    <x v="42"/>
    <x v="7"/>
    <x v="122"/>
    <s v="Dyrkbar jord godkjent omdisponert til boligområde etter jordloven"/>
    <x v="1"/>
    <n v="2"/>
    <x v="0"/>
    <x v="0"/>
  </r>
  <r>
    <x v="42"/>
    <x v="7"/>
    <x v="123"/>
    <s v="Dyrka jord godkjent omdisponert til annet landbruksområde etter jordloven"/>
    <x v="0"/>
    <n v="10"/>
    <x v="8"/>
    <x v="0"/>
  </r>
  <r>
    <x v="42"/>
    <x v="7"/>
    <x v="123"/>
    <s v="Dyrka jord godkjent omdisponert til boligområde etter plan- og bygningsloven"/>
    <x v="0"/>
    <n v="17"/>
    <x v="0"/>
    <x v="0"/>
  </r>
  <r>
    <x v="42"/>
    <x v="7"/>
    <x v="124"/>
    <s v="Dyrka jord godkjent omdisponert til boligområde etter jordloven"/>
    <x v="0"/>
    <n v="1"/>
    <x v="0"/>
    <x v="0"/>
  </r>
  <r>
    <x v="42"/>
    <x v="7"/>
    <x v="124"/>
    <s v="Dyrka jord godkjent omdisponert til boligområde etter plan- og bygningsloven"/>
    <x v="0"/>
    <n v="7"/>
    <x v="0"/>
    <x v="0"/>
  </r>
  <r>
    <x v="42"/>
    <x v="7"/>
    <x v="124"/>
    <s v="Dyrkbar jord godkjent omdisponert til boligområde etter jordloven"/>
    <x v="1"/>
    <n v="2"/>
    <x v="0"/>
    <x v="0"/>
  </r>
  <r>
    <x v="42"/>
    <x v="7"/>
    <x v="125"/>
    <s v="Dyrka jord godkjent omdisponert til annet landbruksområde etter jordloven"/>
    <x v="0"/>
    <n v="42"/>
    <x v="8"/>
    <x v="0"/>
  </r>
  <r>
    <x v="42"/>
    <x v="7"/>
    <x v="125"/>
    <s v="Dyrka jord godkjent omdisponert til boligområde etter jordloven"/>
    <x v="0"/>
    <n v="2"/>
    <x v="0"/>
    <x v="0"/>
  </r>
  <r>
    <x v="42"/>
    <x v="7"/>
    <x v="125"/>
    <s v="Dyrka jord godkjent omdisponert til boligområde etter plan- og bygningsloven"/>
    <x v="0"/>
    <n v="21"/>
    <x v="0"/>
    <x v="0"/>
  </r>
  <r>
    <x v="42"/>
    <x v="7"/>
    <x v="125"/>
    <s v="Dyrkbar jord godkjent omdisponert til annet landbruksområde etter jordloven"/>
    <x v="1"/>
    <n v="7"/>
    <x v="8"/>
    <x v="0"/>
  </r>
  <r>
    <x v="42"/>
    <x v="7"/>
    <x v="125"/>
    <s v="Dyrkbar jord godkjent omdisponert til boligområde etter jordloven"/>
    <x v="1"/>
    <n v="5"/>
    <x v="0"/>
    <x v="0"/>
  </r>
  <r>
    <x v="42"/>
    <x v="7"/>
    <x v="125"/>
    <s v="Dyrkbar jord godkjent omdisponert til boligområde etter plan- og bygningsloven"/>
    <x v="1"/>
    <n v="49"/>
    <x v="0"/>
    <x v="0"/>
  </r>
  <r>
    <x v="42"/>
    <x v="7"/>
    <x v="125"/>
    <s v="Dyrkbar jord godkjent omdisponert til annet byggeområde etter jordloven"/>
    <x v="1"/>
    <n v="4"/>
    <x v="3"/>
    <x v="0"/>
  </r>
  <r>
    <x v="42"/>
    <x v="7"/>
    <x v="126"/>
    <s v="Dyrka jord godkjent omdisponert til boligområde etter plan- og bygningsloven"/>
    <x v="0"/>
    <n v="1"/>
    <x v="0"/>
    <x v="0"/>
  </r>
  <r>
    <x v="42"/>
    <x v="7"/>
    <x v="126"/>
    <s v="Dyrka jord godkjent omdisponert til boligområde etter jordloven"/>
    <x v="0"/>
    <n v="6"/>
    <x v="0"/>
    <x v="0"/>
  </r>
  <r>
    <x v="42"/>
    <x v="7"/>
    <x v="126"/>
    <s v="Dyrkbar jord godkjent omdisponert til boligområde etter jordloven"/>
    <x v="1"/>
    <n v="1"/>
    <x v="0"/>
    <x v="0"/>
  </r>
  <r>
    <x v="42"/>
    <x v="7"/>
    <x v="127"/>
    <s v="Dyrka jord godkjent omdisponert til boligområde etter jordloven"/>
    <x v="0"/>
    <n v="2"/>
    <x v="0"/>
    <x v="0"/>
  </r>
  <r>
    <x v="42"/>
    <x v="7"/>
    <x v="128"/>
    <s v="Dyrka jord godkjent omdisponert til boligområde etter jordloven"/>
    <x v="0"/>
    <n v="8"/>
    <x v="0"/>
    <x v="0"/>
  </r>
  <r>
    <x v="42"/>
    <x v="7"/>
    <x v="128"/>
    <s v="Dyrka jord godkjent omdisponert til boligområde etter plan- og bygningsloven"/>
    <x v="0"/>
    <n v="8"/>
    <x v="0"/>
    <x v="0"/>
  </r>
  <r>
    <x v="42"/>
    <x v="7"/>
    <x v="129"/>
    <s v="Dyrka jord godkjent omdisponert til boligområde etter jordloven"/>
    <x v="0"/>
    <n v="3"/>
    <x v="0"/>
    <x v="0"/>
  </r>
  <r>
    <x v="42"/>
    <x v="7"/>
    <x v="129"/>
    <s v="Dyrka jord godkjent omdisponert til boligområde etter plan- og bygningsloven"/>
    <x v="0"/>
    <n v="25"/>
    <x v="0"/>
    <x v="0"/>
  </r>
  <r>
    <x v="42"/>
    <x v="7"/>
    <x v="132"/>
    <s v="Dyrka jord godkjent omdisponert til annet landbruksområde etter jordloven"/>
    <x v="0"/>
    <n v="11"/>
    <x v="8"/>
    <x v="0"/>
  </r>
  <r>
    <x v="42"/>
    <x v="7"/>
    <x v="132"/>
    <s v="Dyrka jord godkjent omdisponert til annet byggeområde etter jordloven"/>
    <x v="0"/>
    <n v="12"/>
    <x v="3"/>
    <x v="0"/>
  </r>
  <r>
    <x v="42"/>
    <x v="7"/>
    <x v="132"/>
    <s v="Dyrkbar jord godkjent omdisponert til annet byggeområde etter jordloven"/>
    <x v="1"/>
    <n v="2"/>
    <x v="3"/>
    <x v="0"/>
  </r>
  <r>
    <x v="42"/>
    <x v="7"/>
    <x v="138"/>
    <s v="Dyrkbar jord godkjent omdisponert til boligområde etter plan- og bygningsloven"/>
    <x v="1"/>
    <n v="14"/>
    <x v="0"/>
    <x v="0"/>
  </r>
  <r>
    <x v="42"/>
    <x v="7"/>
    <x v="134"/>
    <s v="Dyrka jord godkjent omdisponert til boligområde etter jordloven"/>
    <x v="0"/>
    <n v="5"/>
    <x v="0"/>
    <x v="0"/>
  </r>
  <r>
    <x v="42"/>
    <x v="7"/>
    <x v="134"/>
    <s v="Dyrkbar jord godkjent omdisponert til boligområde etter jordloven"/>
    <x v="1"/>
    <n v="100"/>
    <x v="0"/>
    <x v="0"/>
  </r>
  <r>
    <x v="42"/>
    <x v="7"/>
    <x v="135"/>
    <s v="Dyrka jord godkjent omdisponert til boligområde etter jordloven"/>
    <x v="0"/>
    <n v="1"/>
    <x v="0"/>
    <x v="0"/>
  </r>
  <r>
    <x v="42"/>
    <x v="7"/>
    <x v="135"/>
    <s v="Dyrka jord godkjent omdisponert til fritidsbebyggelse etter jordloven"/>
    <x v="0"/>
    <n v="1"/>
    <x v="0"/>
    <x v="0"/>
  </r>
  <r>
    <x v="42"/>
    <x v="7"/>
    <x v="135"/>
    <s v="Dyrkbar jord godkjent omdisponert til annet landbruksområde etter jordloven"/>
    <x v="1"/>
    <n v="8"/>
    <x v="8"/>
    <x v="0"/>
  </r>
  <r>
    <x v="42"/>
    <x v="1"/>
    <x v="22"/>
    <s v="Areal av dyrkbar jord godkjent omdisponert til boligområde som enkeltsak i medh"/>
    <x v="1"/>
    <n v="1"/>
    <x v="0"/>
    <x v="0"/>
  </r>
  <r>
    <x v="42"/>
    <x v="4"/>
    <x v="47"/>
    <s v="Areal av dyrka jord godkjent omdisponert til annet landbruksområde etter plan-"/>
    <x v="0"/>
    <n v="9"/>
    <x v="8"/>
    <x v="0"/>
  </r>
  <r>
    <x v="42"/>
    <x v="4"/>
    <x v="47"/>
    <s v="Areal av dyrka jord godkjent omdisponert til boligområde etter plan- og bygning"/>
    <x v="0"/>
    <n v="31"/>
    <x v="0"/>
    <x v="0"/>
  </r>
  <r>
    <x v="42"/>
    <x v="4"/>
    <x v="47"/>
    <s v="Areal av dyrka jord godkjent omdisponert til boligområde som enkeltsak i medhol"/>
    <x v="0"/>
    <n v="3"/>
    <x v="0"/>
    <x v="0"/>
  </r>
  <r>
    <x v="42"/>
    <x v="4"/>
    <x v="47"/>
    <s v="Areal av dyrka jord godkjent omdisponert til fellesområde etter plan- og bygnin"/>
    <x v="0"/>
    <n v="11"/>
    <x v="7"/>
    <x v="3"/>
  </r>
  <r>
    <x v="42"/>
    <x v="4"/>
    <x v="47"/>
    <s v="Areal av dyrka jord godkjent omdisponert til offentlige formål etter plan- og b"/>
    <x v="0"/>
    <n v="6"/>
    <x v="3"/>
    <x v="0"/>
  </r>
  <r>
    <x v="42"/>
    <x v="4"/>
    <x v="47"/>
    <s v="Areal av dyrka jord godkjent omdisponert til offentlig trafikkområde etter plan"/>
    <x v="0"/>
    <n v="8"/>
    <x v="1"/>
    <x v="1"/>
  </r>
  <r>
    <x v="42"/>
    <x v="4"/>
    <x v="47"/>
    <s v="Areal av dyrka jord godkjent omdisponert til skogplanting som enkeltsak etter j"/>
    <x v="0"/>
    <n v="6"/>
    <x v="4"/>
    <x v="3"/>
  </r>
  <r>
    <x v="42"/>
    <x v="4"/>
    <x v="57"/>
    <s v="Areal av dyrka jord godkjent omdisponert til boligområde som enkeltsak i medhol"/>
    <x v="0"/>
    <n v="1"/>
    <x v="0"/>
    <x v="0"/>
  </r>
  <r>
    <x v="42"/>
    <x v="4"/>
    <x v="57"/>
    <s v="Areal av dyrka jord godkjent omdisponert til forretninger, kontorer, industri m"/>
    <x v="0"/>
    <n v="1"/>
    <x v="3"/>
    <x v="0"/>
  </r>
  <r>
    <x v="42"/>
    <x v="4"/>
    <x v="57"/>
    <s v="Areal av dyrka jord godkjent omdisponert til offentlig trafikkområde etter plan"/>
    <x v="0"/>
    <n v="9"/>
    <x v="1"/>
    <x v="1"/>
  </r>
  <r>
    <x v="42"/>
    <x v="4"/>
    <x v="59"/>
    <s v="Areal av dyrka jord godkjent omdisponert til boligområde som enkeltsak i medhol"/>
    <x v="0"/>
    <n v="2"/>
    <x v="0"/>
    <x v="0"/>
  </r>
  <r>
    <x v="42"/>
    <x v="4"/>
    <x v="59"/>
    <s v="Areal av dyrka jord godkjent omdisponert til annet byggeområde som enkeltsak et"/>
    <x v="0"/>
    <n v="5"/>
    <x v="3"/>
    <x v="0"/>
  </r>
  <r>
    <x v="42"/>
    <x v="4"/>
    <x v="59"/>
    <s v="Areal av dyrkbar jord godkjent omdisponert til fritidsbebyggelse etter plan- og"/>
    <x v="1"/>
    <n v="47"/>
    <x v="0"/>
    <x v="0"/>
  </r>
  <r>
    <x v="42"/>
    <x v="4"/>
    <x v="59"/>
    <s v="Areal av dyrkbar jord godkjent omdisponert til annet byggeområde som enkeltsak"/>
    <x v="1"/>
    <n v="3"/>
    <x v="3"/>
    <x v="0"/>
  </r>
  <r>
    <x v="42"/>
    <x v="4"/>
    <x v="48"/>
    <s v="Areal av dyrka jord godkjent omdisponert til annet spesialområde etter plan- og"/>
    <x v="0"/>
    <n v="1"/>
    <x v="6"/>
    <x v="3"/>
  </r>
  <r>
    <x v="42"/>
    <x v="4"/>
    <x v="48"/>
    <s v="Areal av dyrka jord godkjent omdisponert til boligområde som enkeltsak i medhol"/>
    <x v="0"/>
    <n v="11"/>
    <x v="0"/>
    <x v="0"/>
  </r>
  <r>
    <x v="42"/>
    <x v="4"/>
    <x v="48"/>
    <s v="Areal av dyrka jord godkjent omdisponert til boligområde etter plan- og bygning"/>
    <x v="0"/>
    <n v="10"/>
    <x v="0"/>
    <x v="0"/>
  </r>
  <r>
    <x v="42"/>
    <x v="4"/>
    <x v="48"/>
    <s v="Areal av dyrka jord godkjent omdisponert til friområde etter plan- og bygningsl"/>
    <x v="0"/>
    <n v="13"/>
    <x v="7"/>
    <x v="3"/>
  </r>
  <r>
    <x v="42"/>
    <x v="4"/>
    <x v="48"/>
    <s v="Areal av dyrka jord godkjent omdisponert til fellesområde etter plan- og bygnin"/>
    <x v="0"/>
    <n v="2"/>
    <x v="7"/>
    <x v="3"/>
  </r>
  <r>
    <x v="42"/>
    <x v="4"/>
    <x v="48"/>
    <s v="Areal av dyrka jord godkjent omdisponert til offentlig trafikkområde etter plan"/>
    <x v="0"/>
    <n v="6"/>
    <x v="1"/>
    <x v="1"/>
  </r>
  <r>
    <x v="42"/>
    <x v="4"/>
    <x v="48"/>
    <s v="Areal av dyrka jord godkjent omdisponert til offentlig trafikkområde som enkelt"/>
    <x v="0"/>
    <n v="2"/>
    <x v="1"/>
    <x v="1"/>
  </r>
  <r>
    <x v="42"/>
    <x v="4"/>
    <x v="48"/>
    <s v="Areal av dyrkbar jord godkjent omdisponert til boligområde som enkeltsak i medh"/>
    <x v="1"/>
    <n v="9"/>
    <x v="0"/>
    <x v="0"/>
  </r>
  <r>
    <x v="42"/>
    <x v="4"/>
    <x v="48"/>
    <s v="Areal av dyrkbar jord godkjent omdisponert til fritidsbebyggelse som enkeltsak"/>
    <x v="1"/>
    <n v="1"/>
    <x v="0"/>
    <x v="0"/>
  </r>
  <r>
    <x v="42"/>
    <x v="4"/>
    <x v="49"/>
    <s v="Areal av dyrka jord godkjent omdisponert til boligområde etter plan- og bygning"/>
    <x v="0"/>
    <n v="62"/>
    <x v="0"/>
    <x v="0"/>
  </r>
  <r>
    <x v="42"/>
    <x v="4"/>
    <x v="49"/>
    <s v="Areal av dyrka jord godkjent omdisponert til boligområde som enkeltsak i medhol"/>
    <x v="0"/>
    <n v="3"/>
    <x v="0"/>
    <x v="0"/>
  </r>
  <r>
    <x v="42"/>
    <x v="4"/>
    <x v="49"/>
    <s v="Areal av dyrka jord godkjent omdisponert til fellesområde etter plan- og bygnin"/>
    <x v="0"/>
    <n v="7"/>
    <x v="7"/>
    <x v="3"/>
  </r>
  <r>
    <x v="42"/>
    <x v="4"/>
    <x v="49"/>
    <s v="Areal av dyrka jord godkjent omdisponert til friområde etter plan- og bygningsl"/>
    <x v="0"/>
    <n v="6"/>
    <x v="7"/>
    <x v="3"/>
  </r>
  <r>
    <x v="42"/>
    <x v="4"/>
    <x v="49"/>
    <s v="Areal av dyrka jord godkjent omdisponert til offentlige formål etter plan- og b"/>
    <x v="0"/>
    <n v="10"/>
    <x v="3"/>
    <x v="0"/>
  </r>
  <r>
    <x v="42"/>
    <x v="4"/>
    <x v="49"/>
    <s v="Areal av dyrka jord godkjent omdisponert til offentlig trafikkområde etter plan"/>
    <x v="0"/>
    <n v="16"/>
    <x v="1"/>
    <x v="1"/>
  </r>
  <r>
    <x v="42"/>
    <x v="4"/>
    <x v="49"/>
    <s v="Areal av dyrkbar jord godkjent omdisponert til boligområde etter plan- og bygni"/>
    <x v="1"/>
    <n v="7"/>
    <x v="0"/>
    <x v="0"/>
  </r>
  <r>
    <x v="42"/>
    <x v="4"/>
    <x v="49"/>
    <s v="Areal av dyrkbar jord godkjent omdisponert til boligområde som enkeltsak i medh"/>
    <x v="1"/>
    <n v="1"/>
    <x v="0"/>
    <x v="0"/>
  </r>
  <r>
    <x v="42"/>
    <x v="4"/>
    <x v="50"/>
    <s v="Areal av dyrka jord godkjent omdisponert til fellesområde etter plan- og bygnin"/>
    <x v="0"/>
    <n v="2"/>
    <x v="7"/>
    <x v="3"/>
  </r>
  <r>
    <x v="42"/>
    <x v="4"/>
    <x v="50"/>
    <s v="Areal av dyrka jord godkjent omdisponert til skogplanting som enkeltsak etter j"/>
    <x v="0"/>
    <n v="15"/>
    <x v="4"/>
    <x v="3"/>
  </r>
  <r>
    <x v="42"/>
    <x v="4"/>
    <x v="50"/>
    <s v="Areal av dyrkbar jord godkjent omdisponert til boligområde som enkeltsak i medh"/>
    <x v="1"/>
    <n v="1"/>
    <x v="0"/>
    <x v="0"/>
  </r>
  <r>
    <x v="42"/>
    <x v="4"/>
    <x v="53"/>
    <s v="Areal av dyrka jord godkjent omdisponert til offentlige formål som enkeltsak et"/>
    <x v="0"/>
    <n v="1"/>
    <x v="3"/>
    <x v="0"/>
  </r>
  <r>
    <x v="42"/>
    <x v="4"/>
    <x v="54"/>
    <s v="Areal av dyrka jord godkjent omdisponert til boligområde som enkeltsak i medhol"/>
    <x v="0"/>
    <n v="3"/>
    <x v="0"/>
    <x v="0"/>
  </r>
  <r>
    <x v="42"/>
    <x v="4"/>
    <x v="54"/>
    <s v="Areal av dyrkbar jord godkjent omdisponert til annet spesialområde som enkeltsa"/>
    <x v="1"/>
    <n v="4"/>
    <x v="6"/>
    <x v="3"/>
  </r>
  <r>
    <x v="42"/>
    <x v="4"/>
    <x v="54"/>
    <s v="Areal av dyrkbar jord godkjent omdisponert til fritidsbebyggelse som enkeltsak"/>
    <x v="1"/>
    <n v="3"/>
    <x v="0"/>
    <x v="0"/>
  </r>
  <r>
    <x v="42"/>
    <x v="4"/>
    <x v="55"/>
    <s v="Areal av dyrkbar jord godkjent omdisponert til offentlige formål som enkeltsak"/>
    <x v="1"/>
    <n v="2"/>
    <x v="3"/>
    <x v="0"/>
  </r>
  <r>
    <x v="42"/>
    <x v="4"/>
    <x v="56"/>
    <s v="Areal av dyrka jord godkjent omdisponert til annet landbruksområde som enkeltsa"/>
    <x v="0"/>
    <n v="2"/>
    <x v="8"/>
    <x v="0"/>
  </r>
  <r>
    <x v="42"/>
    <x v="4"/>
    <x v="56"/>
    <s v="Areal av dyrka jord godkjent omdisponert til fritidsbebyggelse etter plan- og b"/>
    <x v="0"/>
    <n v="7"/>
    <x v="0"/>
    <x v="0"/>
  </r>
  <r>
    <x v="42"/>
    <x v="4"/>
    <x v="56"/>
    <s v="Areal av dyrka jord godkjent omdisponert til boligområde som enkeltsak i medhol"/>
    <x v="0"/>
    <n v="7"/>
    <x v="0"/>
    <x v="0"/>
  </r>
  <r>
    <x v="42"/>
    <x v="4"/>
    <x v="56"/>
    <s v="Areal av dyrka jord godkjent omdisponert til forretninger, kontorer, industri m"/>
    <x v="0"/>
    <n v="1"/>
    <x v="3"/>
    <x v="0"/>
  </r>
  <r>
    <x v="42"/>
    <x v="4"/>
    <x v="56"/>
    <s v="Areal av dyrkbar jord godkjent omdisponert til boligområde etter plan- og bygni"/>
    <x v="1"/>
    <n v="10"/>
    <x v="0"/>
    <x v="0"/>
  </r>
  <r>
    <x v="42"/>
    <x v="4"/>
    <x v="56"/>
    <s v="Areal av dyrkbar jord godkjent omdisponert til fritidsbebyggelse etter plan- og"/>
    <x v="1"/>
    <n v="1"/>
    <x v="0"/>
    <x v="0"/>
  </r>
  <r>
    <x v="42"/>
    <x v="5"/>
    <x v="62"/>
    <s v="Areal av dyrka jord godkjent omdisponert til annet landbruksområde som enkeltsa"/>
    <x v="0"/>
    <n v="13"/>
    <x v="8"/>
    <x v="0"/>
  </r>
  <r>
    <x v="42"/>
    <x v="5"/>
    <x v="62"/>
    <s v="Areal av dyrka jord godkjent omdisponert til annet spesialområde etter plan- og"/>
    <x v="0"/>
    <n v="1"/>
    <x v="6"/>
    <x v="3"/>
  </r>
  <r>
    <x v="42"/>
    <x v="5"/>
    <x v="62"/>
    <s v="Areal av dyrka jord godkjent omdisponert til boligområde som enkeltsak i medhol"/>
    <x v="0"/>
    <n v="1"/>
    <x v="0"/>
    <x v="0"/>
  </r>
  <r>
    <x v="42"/>
    <x v="5"/>
    <x v="62"/>
    <s v="Areal av dyrka jord godkjent omdisponert til forretninger, kontorer, industri m"/>
    <x v="0"/>
    <n v="18"/>
    <x v="3"/>
    <x v="0"/>
  </r>
  <r>
    <x v="42"/>
    <x v="5"/>
    <x v="62"/>
    <s v="Areal av dyrka jord godkjent omdisponert til offentlige formål etter plan- og b"/>
    <x v="0"/>
    <n v="6"/>
    <x v="3"/>
    <x v="0"/>
  </r>
  <r>
    <x v="42"/>
    <x v="5"/>
    <x v="62"/>
    <s v="Areal av dyrka jord godkjent omdisponert til offentlig trafikkområde etter plan"/>
    <x v="0"/>
    <n v="6"/>
    <x v="1"/>
    <x v="1"/>
  </r>
  <r>
    <x v="42"/>
    <x v="5"/>
    <x v="72"/>
    <s v="Areal av dyrka jord godkjent omdisponert til boligområde etter plan- og bygning"/>
    <x v="0"/>
    <n v="55"/>
    <x v="0"/>
    <x v="0"/>
  </r>
  <r>
    <x v="42"/>
    <x v="5"/>
    <x v="72"/>
    <s v="Areal av dyrka jord godkjent omdisponert til boligområde som enkeltsak i medhol"/>
    <x v="0"/>
    <n v="2"/>
    <x v="0"/>
    <x v="0"/>
  </r>
  <r>
    <x v="42"/>
    <x v="5"/>
    <x v="63"/>
    <s v="Areal av dyrka jord godkjent omdisponert til annet landbruksområde som enkeltsa"/>
    <x v="0"/>
    <n v="6"/>
    <x v="8"/>
    <x v="0"/>
  </r>
  <r>
    <x v="42"/>
    <x v="5"/>
    <x v="63"/>
    <s v="Areal av dyrka jord godkjent omdisponert til boligområde etter plan- og bygning"/>
    <x v="0"/>
    <n v="23"/>
    <x v="0"/>
    <x v="0"/>
  </r>
  <r>
    <x v="42"/>
    <x v="5"/>
    <x v="63"/>
    <s v="Areal av dyrka jord godkjent omdisponert til offentlige formål som enkeltsak et"/>
    <x v="0"/>
    <n v="2"/>
    <x v="3"/>
    <x v="0"/>
  </r>
  <r>
    <x v="42"/>
    <x v="5"/>
    <x v="63"/>
    <s v="Areal av dyrkbar jord godkjent omdisponert til annet landbruksområde som enkelt"/>
    <x v="1"/>
    <n v="1"/>
    <x v="8"/>
    <x v="0"/>
  </r>
  <r>
    <x v="42"/>
    <x v="5"/>
    <x v="63"/>
    <s v="Areal av dyrkbar jord godkjent omdisponert til boligområde etter plan- og bygni"/>
    <x v="1"/>
    <n v="13"/>
    <x v="0"/>
    <x v="0"/>
  </r>
  <r>
    <x v="42"/>
    <x v="5"/>
    <x v="63"/>
    <s v="Areal av dyrkbar jord godkjent omdisponert til boligområde som enkeltsak i medh"/>
    <x v="1"/>
    <n v="1"/>
    <x v="0"/>
    <x v="0"/>
  </r>
  <r>
    <x v="42"/>
    <x v="5"/>
    <x v="64"/>
    <s v="Areal av dyrka jord godkjent omdisponert til boligområde som enkeltsak i medhol"/>
    <x v="0"/>
    <n v="3"/>
    <x v="0"/>
    <x v="0"/>
  </r>
  <r>
    <x v="42"/>
    <x v="5"/>
    <x v="64"/>
    <s v="Areal av dyrka jord godkjent omdisponert til offentlige formål etter plan- og b"/>
    <x v="0"/>
    <n v="10"/>
    <x v="3"/>
    <x v="0"/>
  </r>
  <r>
    <x v="42"/>
    <x v="5"/>
    <x v="64"/>
    <s v="Areal av dyrka jord godkjent omdisponert til offentlige formål som enkeltsak et"/>
    <x v="0"/>
    <n v="2"/>
    <x v="3"/>
    <x v="0"/>
  </r>
  <r>
    <x v="42"/>
    <x v="5"/>
    <x v="64"/>
    <s v="Areal av dyrka jord godkjent omdisponert til offentlig trafikkområde etter plan"/>
    <x v="0"/>
    <n v="262"/>
    <x v="1"/>
    <x v="1"/>
  </r>
  <r>
    <x v="42"/>
    <x v="5"/>
    <x v="64"/>
    <s v="Areal av dyrkbar jord godkjent omdisponert til offentlig trafikkområde etter pl"/>
    <x v="1"/>
    <n v="40"/>
    <x v="1"/>
    <x v="1"/>
  </r>
  <r>
    <x v="42"/>
    <x v="5"/>
    <x v="65"/>
    <s v="Areal av dyrka jord godkjent omdisponert til annet landbruksområde som enkeltsa"/>
    <x v="0"/>
    <n v="10"/>
    <x v="8"/>
    <x v="0"/>
  </r>
  <r>
    <x v="42"/>
    <x v="5"/>
    <x v="65"/>
    <s v="Areal av dyrka jord godkjent omdisponert til annet landbruksområde etter plan-"/>
    <x v="0"/>
    <n v="5"/>
    <x v="8"/>
    <x v="0"/>
  </r>
  <r>
    <x v="42"/>
    <x v="5"/>
    <x v="65"/>
    <s v="Areal av dyrka jord godkjent omdisponert til annet spesialområde etter plan- og"/>
    <x v="0"/>
    <n v="14"/>
    <x v="6"/>
    <x v="3"/>
  </r>
  <r>
    <x v="42"/>
    <x v="5"/>
    <x v="65"/>
    <s v="Areal av dyrka jord godkjent omdisponert til boligområde etter plan- og bygning"/>
    <x v="0"/>
    <n v="20"/>
    <x v="0"/>
    <x v="0"/>
  </r>
  <r>
    <x v="42"/>
    <x v="5"/>
    <x v="65"/>
    <s v="Areal av dyrka jord godkjent omdisponert til boligområde som enkeltsak i medhol"/>
    <x v="0"/>
    <n v="5"/>
    <x v="0"/>
    <x v="0"/>
  </r>
  <r>
    <x v="42"/>
    <x v="5"/>
    <x v="65"/>
    <s v="Areal av dyrka jord godkjent omdisponert til fellesområde etter plan- og bygnin"/>
    <x v="0"/>
    <n v="12"/>
    <x v="7"/>
    <x v="3"/>
  </r>
  <r>
    <x v="42"/>
    <x v="5"/>
    <x v="65"/>
    <s v="Areal av dyrka jord godkjent omdisponert til offentlig trafikkområde etter plan"/>
    <x v="0"/>
    <n v="21"/>
    <x v="1"/>
    <x v="1"/>
  </r>
  <r>
    <x v="42"/>
    <x v="5"/>
    <x v="65"/>
    <s v="Areal av dyrka jord godkjent omdisponert til skogplanting som enkeltsak etter j"/>
    <x v="0"/>
    <n v="8"/>
    <x v="4"/>
    <x v="3"/>
  </r>
  <r>
    <x v="42"/>
    <x v="5"/>
    <x v="65"/>
    <s v="Areal av dyrkbar jord godkjent omdisponert til annet landbruksområde etter plan"/>
    <x v="1"/>
    <n v="1"/>
    <x v="8"/>
    <x v="0"/>
  </r>
  <r>
    <x v="42"/>
    <x v="5"/>
    <x v="65"/>
    <s v="Areal av dyrkbar jord godkjent omdisponert til annet spesialområde etter plan-"/>
    <x v="1"/>
    <n v="55"/>
    <x v="6"/>
    <x v="3"/>
  </r>
  <r>
    <x v="42"/>
    <x v="5"/>
    <x v="65"/>
    <s v="Areal av dyrkbar jord godkjent omdisponert til boligområde etter plan- og bygni"/>
    <x v="1"/>
    <n v="22"/>
    <x v="0"/>
    <x v="0"/>
  </r>
  <r>
    <x v="42"/>
    <x v="5"/>
    <x v="65"/>
    <s v="Areal av dyrkbar jord godkjent omdisponert til fellesområde etter plan- og bygn"/>
    <x v="1"/>
    <n v="4"/>
    <x v="7"/>
    <x v="3"/>
  </r>
  <r>
    <x v="42"/>
    <x v="5"/>
    <x v="65"/>
    <s v="Areal av dyrkbar jord godkjent omdisponert til offentlig trafikkområde etter pl"/>
    <x v="1"/>
    <n v="20"/>
    <x v="1"/>
    <x v="1"/>
  </r>
  <r>
    <x v="42"/>
    <x v="5"/>
    <x v="88"/>
    <s v="Areal av dyrka jord godkjent omdisponert til boligområde etter plan- og bygning"/>
    <x v="0"/>
    <n v="20"/>
    <x v="0"/>
    <x v="0"/>
  </r>
  <r>
    <x v="42"/>
    <x v="5"/>
    <x v="88"/>
    <s v="Areal av dyrka jord godkjent omdisponert til boligområde som enkeltsak i medhol"/>
    <x v="0"/>
    <n v="2"/>
    <x v="0"/>
    <x v="0"/>
  </r>
  <r>
    <x v="42"/>
    <x v="5"/>
    <x v="88"/>
    <s v="Areal av dyrka jord godkjent omdisponert til offentlige formål etter plan- og b"/>
    <x v="0"/>
    <n v="6"/>
    <x v="3"/>
    <x v="0"/>
  </r>
  <r>
    <x v="42"/>
    <x v="5"/>
    <x v="88"/>
    <s v="Areal av dyrka jord godkjent omdisponert til annet byggeområde etter plan- og b"/>
    <x v="0"/>
    <n v="3"/>
    <x v="3"/>
    <x v="0"/>
  </r>
  <r>
    <x v="42"/>
    <x v="5"/>
    <x v="66"/>
    <s v="Areal av dyrkbar jord godkjent omdisponert til boligområde som enkeltsak i medh"/>
    <x v="1"/>
    <n v="1"/>
    <x v="0"/>
    <x v="0"/>
  </r>
  <r>
    <x v="42"/>
    <x v="5"/>
    <x v="66"/>
    <s v="Areal av dyrkbar jord godkjent omdisponert til forretninger, kontorer, industri"/>
    <x v="1"/>
    <n v="3"/>
    <x v="3"/>
    <x v="0"/>
  </r>
  <r>
    <x v="42"/>
    <x v="5"/>
    <x v="67"/>
    <s v="Areal av dyrka jord godkjent omdisponert til offentlige formål etter plan- og b"/>
    <x v="0"/>
    <n v="19"/>
    <x v="3"/>
    <x v="0"/>
  </r>
  <r>
    <x v="42"/>
    <x v="5"/>
    <x v="67"/>
    <s v="Areal av dyrka jord godkjent omdisponert til offentlig trafikkområde etter plan"/>
    <x v="0"/>
    <n v="3"/>
    <x v="1"/>
    <x v="1"/>
  </r>
  <r>
    <x v="42"/>
    <x v="5"/>
    <x v="67"/>
    <s v="Areal av dyrka jord godkjent omdisponert til skogplanting som enkeltsak etter j"/>
    <x v="0"/>
    <n v="54"/>
    <x v="4"/>
    <x v="3"/>
  </r>
  <r>
    <x v="42"/>
    <x v="5"/>
    <x v="68"/>
    <s v="Areal av dyrka jord godkjent omdisponert til boligområde etter plan- og bygning"/>
    <x v="0"/>
    <n v="27"/>
    <x v="0"/>
    <x v="0"/>
  </r>
  <r>
    <x v="42"/>
    <x v="5"/>
    <x v="68"/>
    <s v="Areal av dyrka jord godkjent omdisponert til boligområde som enkeltsak i medhol"/>
    <x v="0"/>
    <n v="6"/>
    <x v="0"/>
    <x v="0"/>
  </r>
  <r>
    <x v="42"/>
    <x v="5"/>
    <x v="68"/>
    <s v="Areal av dyrka jord godkjent omdisponert til friområde etter plan- og bygningsl"/>
    <x v="0"/>
    <n v="7"/>
    <x v="7"/>
    <x v="3"/>
  </r>
  <r>
    <x v="42"/>
    <x v="5"/>
    <x v="68"/>
    <s v="Areal av dyrka jord godkjent omdisponert til forretninger, kontorer, industri m"/>
    <x v="0"/>
    <n v="29"/>
    <x v="3"/>
    <x v="0"/>
  </r>
  <r>
    <x v="42"/>
    <x v="5"/>
    <x v="68"/>
    <s v="Areal av dyrka jord godkjent omdisponert til annet byggeområde som enkeltsak et"/>
    <x v="0"/>
    <n v="6"/>
    <x v="3"/>
    <x v="0"/>
  </r>
  <r>
    <x v="42"/>
    <x v="5"/>
    <x v="68"/>
    <s v="Areal av dyrka jord godkjent omdisponert til offentlige formål etter plan- og b"/>
    <x v="0"/>
    <n v="2"/>
    <x v="3"/>
    <x v="0"/>
  </r>
  <r>
    <x v="42"/>
    <x v="5"/>
    <x v="68"/>
    <s v="Areal av dyrka jord godkjent omdisponert til offentlig trafikkområde etter plan"/>
    <x v="0"/>
    <n v="4"/>
    <x v="1"/>
    <x v="1"/>
  </r>
  <r>
    <x v="42"/>
    <x v="5"/>
    <x v="68"/>
    <s v="Areal av dyrkbar jord godkjent omdisponert til boligområde som enkeltsak i medh"/>
    <x v="1"/>
    <n v="3"/>
    <x v="0"/>
    <x v="0"/>
  </r>
  <r>
    <x v="42"/>
    <x v="5"/>
    <x v="73"/>
    <s v="Areal av dyrka jord godkjent omdisponert til annet landbruksområde som enkeltsa"/>
    <x v="0"/>
    <n v="3"/>
    <x v="8"/>
    <x v="0"/>
  </r>
  <r>
    <x v="42"/>
    <x v="5"/>
    <x v="73"/>
    <s v="Areal av dyrka jord godkjent omdisponert til boligområde som enkeltsak i medhol"/>
    <x v="0"/>
    <n v="11"/>
    <x v="0"/>
    <x v="0"/>
  </r>
  <r>
    <x v="42"/>
    <x v="5"/>
    <x v="73"/>
    <s v="Areal av dyrka jord godkjent omdisponert til forretninger, kontorer, industri m"/>
    <x v="0"/>
    <n v="6"/>
    <x v="3"/>
    <x v="0"/>
  </r>
  <r>
    <x v="42"/>
    <x v="5"/>
    <x v="73"/>
    <s v="Areal av dyrka jord godkjent omdisponert til offentlige formål som enkeltsak et"/>
    <x v="0"/>
    <n v="3"/>
    <x v="3"/>
    <x v="0"/>
  </r>
  <r>
    <x v="42"/>
    <x v="5"/>
    <x v="69"/>
    <s v="Areal av dyrka jord godkjent omdisponert til annet landbruksområde som enkeltsa"/>
    <x v="0"/>
    <n v="10"/>
    <x v="8"/>
    <x v="0"/>
  </r>
  <r>
    <x v="42"/>
    <x v="5"/>
    <x v="69"/>
    <s v="Areal av dyrka jord godkjent omdisponert til offentlig trafikkområde etter plan"/>
    <x v="0"/>
    <n v="2"/>
    <x v="1"/>
    <x v="1"/>
  </r>
  <r>
    <x v="42"/>
    <x v="5"/>
    <x v="69"/>
    <s v="Areal av dyrkbar jord godkjent omdisponert til offentlig trafikkområde etter pl"/>
    <x v="1"/>
    <n v="3"/>
    <x v="1"/>
    <x v="1"/>
  </r>
  <r>
    <x v="42"/>
    <x v="5"/>
    <x v="74"/>
    <s v="Areal av dyrka jord godkjent omdisponert til annet landbruksområde som enkeltsa"/>
    <x v="0"/>
    <n v="1"/>
    <x v="8"/>
    <x v="0"/>
  </r>
  <r>
    <x v="42"/>
    <x v="5"/>
    <x v="74"/>
    <s v="Areal av dyrka jord godkjent omdisponert til boligområde som enkeltsak i medhol"/>
    <x v="0"/>
    <n v="1"/>
    <x v="0"/>
    <x v="0"/>
  </r>
  <r>
    <x v="42"/>
    <x v="5"/>
    <x v="74"/>
    <s v="Areal av dyrka jord godkjent omdisponert til offentlige formål etter plan- og b"/>
    <x v="0"/>
    <n v="5"/>
    <x v="3"/>
    <x v="0"/>
  </r>
  <r>
    <x v="42"/>
    <x v="5"/>
    <x v="70"/>
    <s v="Areal av dyrka jord godkjent omdisponert til annet landbruksområde som enkeltsa"/>
    <x v="0"/>
    <n v="2"/>
    <x v="8"/>
    <x v="0"/>
  </r>
  <r>
    <x v="42"/>
    <x v="5"/>
    <x v="70"/>
    <s v="Areal av dyrka jord godkjent omdisponert til annet spesialområde etter plan- og"/>
    <x v="0"/>
    <n v="27"/>
    <x v="6"/>
    <x v="3"/>
  </r>
  <r>
    <x v="42"/>
    <x v="5"/>
    <x v="71"/>
    <s v="Areal av dyrka jord godkjent omdisponert til boligområde som enkeltsak i medhol"/>
    <x v="0"/>
    <n v="15"/>
    <x v="0"/>
    <x v="0"/>
  </r>
  <r>
    <x v="42"/>
    <x v="2"/>
    <x v="75"/>
    <s v="Areal av dyrka jord godkjent omdisponert til boligområde etter plan- og bygning"/>
    <x v="0"/>
    <n v="10"/>
    <x v="0"/>
    <x v="0"/>
  </r>
  <r>
    <x v="42"/>
    <x v="2"/>
    <x v="75"/>
    <s v="Areal av dyrka jord godkjent omdisponert til boligområde som enkeltsak i medhol"/>
    <x v="0"/>
    <n v="2"/>
    <x v="0"/>
    <x v="0"/>
  </r>
  <r>
    <x v="42"/>
    <x v="2"/>
    <x v="75"/>
    <s v="Areal av dyrka jord godkjent omdisponert til offentlig trafikkområde etter plan"/>
    <x v="0"/>
    <n v="15"/>
    <x v="1"/>
    <x v="1"/>
  </r>
  <r>
    <x v="42"/>
    <x v="2"/>
    <x v="75"/>
    <s v="Areal av dyrka jord godkjent omdisponert til skogplanting som enkeltsak etter j"/>
    <x v="0"/>
    <n v="6"/>
    <x v="4"/>
    <x v="3"/>
  </r>
  <r>
    <x v="42"/>
    <x v="2"/>
    <x v="75"/>
    <s v="Areal av dyrkbar jord godkjent omdisponert til boligområde etter plan- og bygni"/>
    <x v="1"/>
    <n v="15"/>
    <x v="0"/>
    <x v="0"/>
  </r>
  <r>
    <x v="42"/>
    <x v="2"/>
    <x v="75"/>
    <s v="Areal av dyrkbar jord godkjent omdisponert til boligområde som enkeltsak i medh"/>
    <x v="1"/>
    <n v="3"/>
    <x v="0"/>
    <x v="0"/>
  </r>
  <r>
    <x v="42"/>
    <x v="2"/>
    <x v="89"/>
    <s v="Areal av dyrka jord godkjent omdisponert til annet landbruksområde som enkeltsa"/>
    <x v="0"/>
    <n v="7"/>
    <x v="8"/>
    <x v="0"/>
  </r>
  <r>
    <x v="42"/>
    <x v="2"/>
    <x v="76"/>
    <s v="Areal av dyrka jord godkjent omdisponert til annet spesialområde etter plan- og"/>
    <x v="0"/>
    <n v="3"/>
    <x v="6"/>
    <x v="3"/>
  </r>
  <r>
    <x v="42"/>
    <x v="2"/>
    <x v="76"/>
    <s v="Areal av dyrka jord godkjent omdisponert til boligområde som enkeltsak i medhol"/>
    <x v="0"/>
    <n v="5"/>
    <x v="0"/>
    <x v="0"/>
  </r>
  <r>
    <x v="42"/>
    <x v="2"/>
    <x v="76"/>
    <s v="Areal av dyrka jord godkjent omdisponert til offentlig trafikkområde etter plan"/>
    <x v="0"/>
    <n v="5"/>
    <x v="1"/>
    <x v="1"/>
  </r>
  <r>
    <x v="42"/>
    <x v="2"/>
    <x v="76"/>
    <s v="Areal av dyrka jord godkjent omdisponert til offentlig trafikkområde som enkelt"/>
    <x v="0"/>
    <n v="1"/>
    <x v="1"/>
    <x v="1"/>
  </r>
  <r>
    <x v="42"/>
    <x v="2"/>
    <x v="76"/>
    <s v="Areal av dyrkbar jord godkjent omdisponert til boligområde som enkeltsak i medh"/>
    <x v="1"/>
    <n v="1"/>
    <x v="0"/>
    <x v="0"/>
  </r>
  <r>
    <x v="42"/>
    <x v="2"/>
    <x v="77"/>
    <s v="Areal av dyrka jord godkjent omdisponert til annet landbruksområde som enkeltsa"/>
    <x v="0"/>
    <n v="6"/>
    <x v="8"/>
    <x v="0"/>
  </r>
  <r>
    <x v="42"/>
    <x v="2"/>
    <x v="77"/>
    <s v="Areal av dyrka jord godkjent omdisponert til boligområde som enkeltsak i medhol"/>
    <x v="0"/>
    <n v="12"/>
    <x v="0"/>
    <x v="0"/>
  </r>
  <r>
    <x v="42"/>
    <x v="2"/>
    <x v="77"/>
    <s v="Areal av dyrka jord godkjent omdisponert til friområde som enkeltsak etter jord"/>
    <x v="0"/>
    <n v="3"/>
    <x v="7"/>
    <x v="3"/>
  </r>
  <r>
    <x v="42"/>
    <x v="2"/>
    <x v="78"/>
    <s v="Areal av dyrka jord godkjent omdisponert til boligområde etter plan- og bygning"/>
    <x v="0"/>
    <n v="8"/>
    <x v="0"/>
    <x v="0"/>
  </r>
  <r>
    <x v="42"/>
    <x v="2"/>
    <x v="78"/>
    <s v="Areal av dyrka jord godkjent omdisponert til forretninger, kontorer, industri m"/>
    <x v="0"/>
    <n v="3"/>
    <x v="3"/>
    <x v="0"/>
  </r>
  <r>
    <x v="42"/>
    <x v="2"/>
    <x v="78"/>
    <s v="Areal av dyrka jord godkjent omdisponert til offentlig trafikkområde etter plan"/>
    <x v="0"/>
    <n v="1"/>
    <x v="1"/>
    <x v="1"/>
  </r>
  <r>
    <x v="42"/>
    <x v="2"/>
    <x v="90"/>
    <s v="Areal av dyrka jord godkjent omdisponert til annet byggeområde som enkeltsak et"/>
    <x v="0"/>
    <n v="2"/>
    <x v="3"/>
    <x v="0"/>
  </r>
  <r>
    <x v="42"/>
    <x v="2"/>
    <x v="93"/>
    <s v="Areal av dyrka jord godkjent omdisponert til boligområde som enkeltsak i medhol"/>
    <x v="0"/>
    <n v="1"/>
    <x v="0"/>
    <x v="0"/>
  </r>
  <r>
    <x v="42"/>
    <x v="2"/>
    <x v="80"/>
    <s v="Areal av dyrka jord godkjent omdisponert til boligområde som enkeltsak i medhol"/>
    <x v="0"/>
    <n v="2"/>
    <x v="0"/>
    <x v="0"/>
  </r>
  <r>
    <x v="42"/>
    <x v="2"/>
    <x v="80"/>
    <s v="Areal av dyrkbar jord godkjent omdisponert til boligområde som enkeltsak i medh"/>
    <x v="1"/>
    <n v="2"/>
    <x v="0"/>
    <x v="0"/>
  </r>
  <r>
    <x v="42"/>
    <x v="2"/>
    <x v="92"/>
    <s v="Areal av dyrka jord godkjent omdisponert til boligområde etter plan- og bygning"/>
    <x v="0"/>
    <n v="17"/>
    <x v="0"/>
    <x v="0"/>
  </r>
  <r>
    <x v="42"/>
    <x v="2"/>
    <x v="92"/>
    <s v="Areal av dyrka jord godkjent omdisponert til fellesområde etter plan- og bygnin"/>
    <x v="0"/>
    <n v="6"/>
    <x v="7"/>
    <x v="3"/>
  </r>
  <r>
    <x v="42"/>
    <x v="2"/>
    <x v="92"/>
    <s v="Areal av dyrka jord godkjent omdisponert til offentlige formål etter plan- og b"/>
    <x v="0"/>
    <n v="14"/>
    <x v="3"/>
    <x v="0"/>
  </r>
  <r>
    <x v="42"/>
    <x v="2"/>
    <x v="92"/>
    <s v="Areal av dyrka jord godkjent omdisponert til forretninger, kontorer, industri m"/>
    <x v="0"/>
    <n v="2"/>
    <x v="3"/>
    <x v="0"/>
  </r>
  <r>
    <x v="42"/>
    <x v="2"/>
    <x v="92"/>
    <s v="Areal av dyrka jord godkjent omdisponert til offentlig trafikkområde etter plan"/>
    <x v="0"/>
    <n v="2"/>
    <x v="1"/>
    <x v="1"/>
  </r>
  <r>
    <x v="42"/>
    <x v="2"/>
    <x v="81"/>
    <s v="Areal av dyrka jord godkjent omdisponert til boligområde som enkeltsak i medhol"/>
    <x v="0"/>
    <n v="3"/>
    <x v="0"/>
    <x v="0"/>
  </r>
  <r>
    <x v="42"/>
    <x v="2"/>
    <x v="82"/>
    <s v="Areal av dyrka jord godkjent omdisponert til friområde etter plan- og bygningsl"/>
    <x v="0"/>
    <n v="9"/>
    <x v="7"/>
    <x v="3"/>
  </r>
  <r>
    <x v="42"/>
    <x v="2"/>
    <x v="82"/>
    <s v="Areal av dyrka jord godkjent omdisponert til forretninger, kontorer, industri m"/>
    <x v="0"/>
    <n v="3"/>
    <x v="3"/>
    <x v="0"/>
  </r>
  <r>
    <x v="42"/>
    <x v="2"/>
    <x v="82"/>
    <s v="Areal av dyrkbar jord godkjent omdisponert til friområde etter plan- og bygning"/>
    <x v="1"/>
    <n v="14"/>
    <x v="7"/>
    <x v="3"/>
  </r>
  <r>
    <x v="42"/>
    <x v="2"/>
    <x v="82"/>
    <s v="Areal av dyrkbar jord godkjent omdisponert til forretninger, kontorer, industri"/>
    <x v="1"/>
    <n v="75"/>
    <x v="3"/>
    <x v="0"/>
  </r>
  <r>
    <x v="42"/>
    <x v="2"/>
    <x v="82"/>
    <s v="Areal av dyrkbar jord godkjent omdisponert til offentlige formål etter plan- og"/>
    <x v="1"/>
    <n v="4"/>
    <x v="3"/>
    <x v="0"/>
  </r>
  <r>
    <x v="42"/>
    <x v="2"/>
    <x v="82"/>
    <s v="Areal av dyrkbar jord godkjent omdisponert til offentlig trafikkområde etter pl"/>
    <x v="1"/>
    <n v="1"/>
    <x v="1"/>
    <x v="1"/>
  </r>
  <r>
    <x v="42"/>
    <x v="2"/>
    <x v="94"/>
    <s v="Areal av dyrka jord godkjent omdisponert til boligområde som enkeltsak i medhol"/>
    <x v="0"/>
    <n v="1"/>
    <x v="0"/>
    <x v="0"/>
  </r>
  <r>
    <x v="42"/>
    <x v="2"/>
    <x v="94"/>
    <s v="Areal av dyrka jord godkjent omdisponert til skogplanting som enkeltsak etter j"/>
    <x v="0"/>
    <n v="13"/>
    <x v="4"/>
    <x v="3"/>
  </r>
  <r>
    <x v="42"/>
    <x v="2"/>
    <x v="91"/>
    <s v="Areal av dyrka jord godkjent omdisponert til annet landbruksområde som enkeltsa"/>
    <x v="0"/>
    <n v="2"/>
    <x v="8"/>
    <x v="0"/>
  </r>
  <r>
    <x v="42"/>
    <x v="2"/>
    <x v="91"/>
    <s v="Areal av dyrka jord godkjent omdisponert til boligområde som enkeltsak i medhol"/>
    <x v="0"/>
    <n v="8"/>
    <x v="0"/>
    <x v="0"/>
  </r>
  <r>
    <x v="42"/>
    <x v="2"/>
    <x v="91"/>
    <s v="Areal av dyrkbar jord godkjent omdisponert til annet landbruksområde som enkelt"/>
    <x v="1"/>
    <n v="1"/>
    <x v="8"/>
    <x v="0"/>
  </r>
  <r>
    <x v="42"/>
    <x v="2"/>
    <x v="91"/>
    <s v="Areal av dyrkbar jord godkjent omdisponert til fritidsbebyggelse som enkeltsak"/>
    <x v="1"/>
    <n v="1"/>
    <x v="0"/>
    <x v="0"/>
  </r>
  <r>
    <x v="42"/>
    <x v="2"/>
    <x v="91"/>
    <s v="Areal av dyrkbar jord godkjent omdisponert til boligområde som enkeltsak i medh"/>
    <x v="1"/>
    <n v="1"/>
    <x v="0"/>
    <x v="0"/>
  </r>
  <r>
    <x v="42"/>
    <x v="2"/>
    <x v="83"/>
    <s v="Areal av dyrka jord godkjent omdisponert til annet landbruksområde som enkeltsa"/>
    <x v="0"/>
    <n v="4"/>
    <x v="8"/>
    <x v="0"/>
  </r>
  <r>
    <x v="42"/>
    <x v="2"/>
    <x v="83"/>
    <s v="Areal av dyrka jord godkjent omdisponert til annet byggeområde som enkeltsak et"/>
    <x v="0"/>
    <n v="1"/>
    <x v="3"/>
    <x v="0"/>
  </r>
  <r>
    <x v="42"/>
    <x v="2"/>
    <x v="83"/>
    <s v="Areal av dyrka jord godkjent omdisponert til skogplanting som enkeltsak etter j"/>
    <x v="0"/>
    <n v="10"/>
    <x v="4"/>
    <x v="3"/>
  </r>
  <r>
    <x v="42"/>
    <x v="2"/>
    <x v="84"/>
    <s v="Areal av dyrka jord godkjent omdisponert til annet byggeområde som enkeltsak et"/>
    <x v="0"/>
    <n v="17"/>
    <x v="3"/>
    <x v="0"/>
  </r>
  <r>
    <x v="42"/>
    <x v="2"/>
    <x v="84"/>
    <s v="Areal av dyrkbar jord godkjent omdisponert til offentlig trafikkområde etter pl"/>
    <x v="1"/>
    <n v="1"/>
    <x v="1"/>
    <x v="1"/>
  </r>
  <r>
    <x v="42"/>
    <x v="2"/>
    <x v="85"/>
    <s v="Areal av dyrka jord godkjent omdisponert til boligområde etter plan- og bygning"/>
    <x v="0"/>
    <n v="2"/>
    <x v="0"/>
    <x v="0"/>
  </r>
  <r>
    <x v="42"/>
    <x v="2"/>
    <x v="86"/>
    <s v="Areal av dyrka jord godkjent omdisponert til annet landbruksområde som enkeltsa"/>
    <x v="0"/>
    <n v="1"/>
    <x v="8"/>
    <x v="0"/>
  </r>
  <r>
    <x v="42"/>
    <x v="2"/>
    <x v="86"/>
    <s v="Areal av dyrka jord godkjent omdisponert til boligområde etter plan- og bygning"/>
    <x v="0"/>
    <n v="20"/>
    <x v="0"/>
    <x v="0"/>
  </r>
  <r>
    <x v="42"/>
    <x v="2"/>
    <x v="86"/>
    <s v="Areal av dyrka jord godkjent omdisponert til friområde etter plan- og bygningsl"/>
    <x v="0"/>
    <n v="29"/>
    <x v="7"/>
    <x v="3"/>
  </r>
  <r>
    <x v="43"/>
    <x v="0"/>
    <x v="0"/>
    <s v="Areal av dyrka jord godkjent omdisponert til friområde som enkeltsak etter jord"/>
    <x v="0"/>
    <n v="1"/>
    <x v="7"/>
    <x v="3"/>
  </r>
  <r>
    <x v="43"/>
    <x v="0"/>
    <x v="0"/>
    <s v="Areal av dyrka jord godkjent omdisponert til forretninger, kontorer, industri m"/>
    <x v="0"/>
    <n v="49"/>
    <x v="3"/>
    <x v="0"/>
  </r>
  <r>
    <x v="43"/>
    <x v="0"/>
    <x v="0"/>
    <s v="Areal av dyrka jord godkjent omdisponert til offentlig trafikkområde etter plan"/>
    <x v="0"/>
    <n v="1"/>
    <x v="1"/>
    <x v="1"/>
  </r>
  <r>
    <x v="43"/>
    <x v="0"/>
    <x v="0"/>
    <s v="Areal av dyrkbar jord godkjent omdisponert til forretninger, kontorer, industri"/>
    <x v="1"/>
    <n v="31"/>
    <x v="3"/>
    <x v="0"/>
  </r>
  <r>
    <x v="43"/>
    <x v="0"/>
    <x v="0"/>
    <s v="Areal av dyrkbar jord godkjent omdisponert til offentlig trafikkområde etter pl"/>
    <x v="1"/>
    <n v="2"/>
    <x v="1"/>
    <x v="1"/>
  </r>
  <r>
    <x v="43"/>
    <x v="0"/>
    <x v="1"/>
    <s v="Areal av dyrka jord godkjent omdisponert til annet landbruksområde etter plan-"/>
    <x v="0"/>
    <n v="28"/>
    <x v="8"/>
    <x v="0"/>
  </r>
  <r>
    <x v="43"/>
    <x v="0"/>
    <x v="1"/>
    <s v="Areal av dyrka jord godkjent omdisponert til annet spesialområde etter plan- og"/>
    <x v="0"/>
    <n v="4"/>
    <x v="6"/>
    <x v="3"/>
  </r>
  <r>
    <x v="43"/>
    <x v="0"/>
    <x v="1"/>
    <s v="Areal av dyrka jord godkjent omdisponert til boligområde etter plan- og bygning"/>
    <x v="0"/>
    <n v="1"/>
    <x v="0"/>
    <x v="0"/>
  </r>
  <r>
    <x v="43"/>
    <x v="0"/>
    <x v="1"/>
    <s v="Areal av dyrka jord godkjent omdisponert til friområde etter plan- og bygningsl"/>
    <x v="0"/>
    <n v="1"/>
    <x v="7"/>
    <x v="3"/>
  </r>
  <r>
    <x v="43"/>
    <x v="0"/>
    <x v="1"/>
    <s v="Areal av dyrka jord godkjent omdisponert til fellesområde etter plan- og bygnin"/>
    <x v="0"/>
    <n v="1"/>
    <x v="7"/>
    <x v="3"/>
  </r>
  <r>
    <x v="43"/>
    <x v="0"/>
    <x v="1"/>
    <s v="Areal av dyrka jord godkjent omdisponert til offentlig trafikkområde etter plan"/>
    <x v="0"/>
    <n v="2"/>
    <x v="1"/>
    <x v="1"/>
  </r>
  <r>
    <x v="43"/>
    <x v="0"/>
    <x v="1"/>
    <s v="Areal av dyrkbar jord godkjent omdisponert til annet landbruksområde etter plan"/>
    <x v="1"/>
    <n v="33"/>
    <x v="8"/>
    <x v="0"/>
  </r>
  <r>
    <x v="43"/>
    <x v="0"/>
    <x v="1"/>
    <s v="Areal av dyrkbar jord godkjent omdisponert til annet spesialområde etter plan-"/>
    <x v="1"/>
    <n v="23"/>
    <x v="6"/>
    <x v="3"/>
  </r>
  <r>
    <x v="43"/>
    <x v="0"/>
    <x v="1"/>
    <s v="Areal av dyrkbar jord godkjent omdisponert til boligområde etter plan- og bygni"/>
    <x v="1"/>
    <n v="1"/>
    <x v="0"/>
    <x v="0"/>
  </r>
  <r>
    <x v="43"/>
    <x v="0"/>
    <x v="1"/>
    <s v="Areal av dyrkbar jord godkjent omdisponert til fellesområde etter plan- og bygn"/>
    <x v="1"/>
    <n v="2"/>
    <x v="7"/>
    <x v="3"/>
  </r>
  <r>
    <x v="43"/>
    <x v="0"/>
    <x v="1"/>
    <s v="Areal av dyrkbar jord godkjent omdisponert til offentlig trafikkområde etter pl"/>
    <x v="1"/>
    <n v="1"/>
    <x v="1"/>
    <x v="1"/>
  </r>
  <r>
    <x v="43"/>
    <x v="0"/>
    <x v="2"/>
    <s v="Areal av dyrkbar jord godkjent omdisponert til boligområde som enkeltsak i medh"/>
    <x v="1"/>
    <n v="1"/>
    <x v="0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3"/>
    <s v="Areal av dyrka jord godkjent omdisponert til annet landbruksområde som enkeltsa"/>
    <x v="0"/>
    <n v="3"/>
    <x v="8"/>
    <x v="0"/>
  </r>
  <r>
    <x v="43"/>
    <x v="0"/>
    <x v="3"/>
    <s v="Areal av dyrka jord godkjent omdisponert til boligområde etter plan- og bygning"/>
    <x v="0"/>
    <n v="1"/>
    <x v="0"/>
    <x v="0"/>
  </r>
  <r>
    <x v="43"/>
    <x v="0"/>
    <x v="6"/>
    <s v="Areal av dyrka jord godkjent omdisponert til boligområde etter plan- og bygning"/>
    <x v="0"/>
    <n v="20"/>
    <x v="0"/>
    <x v="0"/>
  </r>
  <r>
    <x v="43"/>
    <x v="0"/>
    <x v="6"/>
    <s v="Areal av dyrka jord godkjent omdisponert til friområde etter plan- og bygningsl"/>
    <x v="0"/>
    <n v="14"/>
    <x v="7"/>
    <x v="3"/>
  </r>
  <r>
    <x v="43"/>
    <x v="0"/>
    <x v="7"/>
    <s v="Areal av dyrka jord godkjent omdisponert til annet spesialområde som enkeltsak"/>
    <x v="0"/>
    <n v="89"/>
    <x v="6"/>
    <x v="3"/>
  </r>
  <r>
    <x v="43"/>
    <x v="0"/>
    <x v="7"/>
    <s v="Areal av dyrka jord godkjent omdisponert til boligområde etter plan- og bygning"/>
    <x v="0"/>
    <n v="3"/>
    <x v="0"/>
    <x v="0"/>
  </r>
  <r>
    <x v="43"/>
    <x v="0"/>
    <x v="7"/>
    <s v="Areal av dyrka jord godkjent omdisponert til boligområde som enkeltsak i medhol"/>
    <x v="0"/>
    <n v="2"/>
    <x v="0"/>
    <x v="0"/>
  </r>
  <r>
    <x v="43"/>
    <x v="0"/>
    <x v="7"/>
    <s v="Areal av dyrka jord godkjent omdisponert til friområde etter plan- og bygningsl"/>
    <x v="0"/>
    <n v="13"/>
    <x v="7"/>
    <x v="3"/>
  </r>
  <r>
    <x v="43"/>
    <x v="0"/>
    <x v="7"/>
    <s v="Areal av dyrka jord godkjent omdisponert til fellesområde etter plan- og bygnin"/>
    <x v="0"/>
    <n v="1"/>
    <x v="7"/>
    <x v="3"/>
  </r>
  <r>
    <x v="43"/>
    <x v="0"/>
    <x v="7"/>
    <s v="Areal av dyrka jord godkjent omdisponert til offentlige formål som enkeltsak et"/>
    <x v="0"/>
    <n v="2"/>
    <x v="3"/>
    <x v="0"/>
  </r>
  <r>
    <x v="43"/>
    <x v="0"/>
    <x v="7"/>
    <s v="Areal av dyrka jord godkjent omdisponert til offentlig trafikkområde etter plan"/>
    <x v="0"/>
    <n v="13"/>
    <x v="1"/>
    <x v="1"/>
  </r>
  <r>
    <x v="43"/>
    <x v="0"/>
    <x v="7"/>
    <s v="Areal av dyrka jord godkjent omdisponert til offentlig trafikkområde som enkelt"/>
    <x v="0"/>
    <n v="1"/>
    <x v="1"/>
    <x v="1"/>
  </r>
  <r>
    <x v="43"/>
    <x v="0"/>
    <x v="7"/>
    <s v="Areal av dyrkbar jord godkjent omdisponert til friområde etter plan- og bygning"/>
    <x v="1"/>
    <n v="2"/>
    <x v="7"/>
    <x v="3"/>
  </r>
  <r>
    <x v="43"/>
    <x v="0"/>
    <x v="7"/>
    <s v="Areal av dyrkbar jord godkjent omdisponert til annet byggeområde som enkeltsak"/>
    <x v="1"/>
    <n v="1"/>
    <x v="3"/>
    <x v="0"/>
  </r>
  <r>
    <x v="43"/>
    <x v="0"/>
    <x v="7"/>
    <s v="Areal av dyrkbar jord godkjent omdisponert til offentlig trafikkområde som enke"/>
    <x v="1"/>
    <n v="1"/>
    <x v="1"/>
    <x v="1"/>
  </r>
  <r>
    <x v="43"/>
    <x v="0"/>
    <x v="8"/>
    <s v="Areal av dyrka jord godkjent omdisponert til boligområde etter plan- og bygning"/>
    <x v="0"/>
    <n v="34"/>
    <x v="0"/>
    <x v="0"/>
  </r>
  <r>
    <x v="43"/>
    <x v="0"/>
    <x v="8"/>
    <s v="Areal av dyrka jord godkjent omdisponert til annet byggeområde som enkeltsak et"/>
    <x v="0"/>
    <n v="3"/>
    <x v="3"/>
    <x v="0"/>
  </r>
  <r>
    <x v="43"/>
    <x v="0"/>
    <x v="8"/>
    <s v="Areal av dyrkbar jord godkjent omdisponert til annet byggeområde som enkeltsak"/>
    <x v="1"/>
    <n v="3"/>
    <x v="3"/>
    <x v="0"/>
  </r>
  <r>
    <x v="43"/>
    <x v="0"/>
    <x v="9"/>
    <s v="Areal av dyrkbar jord godkjent omdisponert til forretninger, kontorer, industri"/>
    <x v="1"/>
    <n v="71"/>
    <x v="3"/>
    <x v="0"/>
  </r>
  <r>
    <x v="43"/>
    <x v="0"/>
    <x v="10"/>
    <s v="Areal av dyrka jord godkjent omdisponert til boligområde som enkeltsak i medhol"/>
    <x v="0"/>
    <n v="1"/>
    <x v="0"/>
    <x v="0"/>
  </r>
  <r>
    <x v="43"/>
    <x v="0"/>
    <x v="10"/>
    <s v="Areal av dyrkbar jord godkjent omdisponert til boligområde som enkeltsak i medh"/>
    <x v="1"/>
    <n v="1"/>
    <x v="0"/>
    <x v="0"/>
  </r>
  <r>
    <x v="43"/>
    <x v="0"/>
    <x v="11"/>
    <s v="Areal av dyrka jord godkjent omdisponert til annet byggeområde som enkeltsak et"/>
    <x v="0"/>
    <n v="1"/>
    <x v="3"/>
    <x v="0"/>
  </r>
  <r>
    <x v="43"/>
    <x v="0"/>
    <x v="11"/>
    <s v="Areal av dyrkbar jord godkjent omdisponert til boligområde som enkeltsak i medh"/>
    <x v="1"/>
    <n v="1"/>
    <x v="0"/>
    <x v="0"/>
  </r>
  <r>
    <x v="43"/>
    <x v="0"/>
    <x v="11"/>
    <s v="Areal av dyrkbar jord godkjent omdisponert til annet byggeområde som enkeltsak"/>
    <x v="1"/>
    <n v="16"/>
    <x v="3"/>
    <x v="0"/>
  </r>
  <r>
    <x v="43"/>
    <x v="0"/>
    <x v="12"/>
    <s v="Areal av dyrka jord godkjent omdisponert til annet landbruksområde som enkeltsa"/>
    <x v="0"/>
    <n v="1"/>
    <x v="8"/>
    <x v="0"/>
  </r>
  <r>
    <x v="43"/>
    <x v="0"/>
    <x v="12"/>
    <s v="Areal av dyrka jord godkjent omdisponert til boligområde som enkeltsak i medhol"/>
    <x v="0"/>
    <n v="1"/>
    <x v="0"/>
    <x v="0"/>
  </r>
  <r>
    <x v="43"/>
    <x v="0"/>
    <x v="13"/>
    <s v="Areal av dyrka jord godkjent omdisponert til annet byggeområde som enkeltsak et"/>
    <x v="0"/>
    <n v="1"/>
    <x v="3"/>
    <x v="0"/>
  </r>
  <r>
    <x v="43"/>
    <x v="0"/>
    <x v="13"/>
    <s v="Areal av dyrkbar jord godkjent omdisponert til offentlig trafikkområde som enke"/>
    <x v="1"/>
    <n v="1"/>
    <x v="1"/>
    <x v="1"/>
  </r>
  <r>
    <x v="43"/>
    <x v="0"/>
    <x v="14"/>
    <s v="Areal av dyrka jord godkjent omdisponert til annet spesialområde som enkeltsak"/>
    <x v="0"/>
    <n v="4"/>
    <x v="6"/>
    <x v="3"/>
  </r>
  <r>
    <x v="43"/>
    <x v="0"/>
    <x v="14"/>
    <s v="Areal av dyrka jord godkjent omdisponert til fellesområde etter plan- og bygnin"/>
    <x v="0"/>
    <n v="1"/>
    <x v="7"/>
    <x v="3"/>
  </r>
  <r>
    <x v="43"/>
    <x v="0"/>
    <x v="14"/>
    <s v="Areal av dyrka jord godkjent omdisponert til offentlig trafikkområde etter plan"/>
    <x v="0"/>
    <n v="9"/>
    <x v="1"/>
    <x v="1"/>
  </r>
  <r>
    <x v="43"/>
    <x v="0"/>
    <x v="14"/>
    <s v="Areal av dyrka jord godkjent omdisponert til offentlig trafikkområde som enkelt"/>
    <x v="0"/>
    <n v="1"/>
    <x v="1"/>
    <x v="1"/>
  </r>
  <r>
    <x v="43"/>
    <x v="0"/>
    <x v="14"/>
    <s v="Areal av dyrkbar jord godkjent omdisponert til annet spesialområde etter plan-"/>
    <x v="1"/>
    <n v="11"/>
    <x v="6"/>
    <x v="3"/>
  </r>
  <r>
    <x v="43"/>
    <x v="0"/>
    <x v="14"/>
    <s v="Areal av dyrkbar jord godkjent omdisponert til friområde etter plan- og bygning"/>
    <x v="1"/>
    <n v="3"/>
    <x v="7"/>
    <x v="3"/>
  </r>
  <r>
    <x v="43"/>
    <x v="0"/>
    <x v="14"/>
    <s v="Areal av dyrkbar jord godkjent omdisponert til offentlig trafikkområde etter pl"/>
    <x v="1"/>
    <n v="7"/>
    <x v="1"/>
    <x v="1"/>
  </r>
  <r>
    <x v="43"/>
    <x v="0"/>
    <x v="15"/>
    <s v="Areal av dyrka jord godkjent omdisponert til annet landbruksområde som enkeltsa"/>
    <x v="0"/>
    <n v="1"/>
    <x v="8"/>
    <x v="0"/>
  </r>
  <r>
    <x v="43"/>
    <x v="0"/>
    <x v="15"/>
    <s v="Areal av dyrkbar jord godkjent omdisponert til golfbane etter plan- og bygnings"/>
    <x v="1"/>
    <n v="11"/>
    <x v="5"/>
    <x v="3"/>
  </r>
  <r>
    <x v="43"/>
    <x v="0"/>
    <x v="16"/>
    <s v="Areal av dyrka jord godkjent omdisponert til annet landbruksområde som enkeltsa"/>
    <x v="0"/>
    <n v="1"/>
    <x v="8"/>
    <x v="0"/>
  </r>
  <r>
    <x v="43"/>
    <x v="0"/>
    <x v="17"/>
    <s v="Areal av dyrka jord godkjent omdisponert til annet landbruksområde som enkeltsa"/>
    <x v="0"/>
    <n v="4"/>
    <x v="8"/>
    <x v="0"/>
  </r>
  <r>
    <x v="43"/>
    <x v="0"/>
    <x v="17"/>
    <s v="Areal av dyrka jord godkjent omdisponert til boligområde som enkeltsak i medhol"/>
    <x v="0"/>
    <n v="3"/>
    <x v="0"/>
    <x v="0"/>
  </r>
  <r>
    <x v="43"/>
    <x v="0"/>
    <x v="17"/>
    <s v="Areal av dyrka jord godkjent omdisponert til friområde etter plan- og bygningsl"/>
    <x v="0"/>
    <n v="7"/>
    <x v="7"/>
    <x v="3"/>
  </r>
  <r>
    <x v="43"/>
    <x v="0"/>
    <x v="17"/>
    <s v="Areal av dyrka jord godkjent omdisponert til offentlig trafikkområde etter plan"/>
    <x v="0"/>
    <n v="4"/>
    <x v="1"/>
    <x v="1"/>
  </r>
  <r>
    <x v="43"/>
    <x v="0"/>
    <x v="17"/>
    <s v="Areal av dyrkbar jord godkjent omdisponert til annet landbruksområde som enkelt"/>
    <x v="1"/>
    <n v="2"/>
    <x v="8"/>
    <x v="0"/>
  </r>
  <r>
    <x v="43"/>
    <x v="0"/>
    <x v="17"/>
    <s v="Areal av dyrkbar jord godkjent omdisponert til boligområde som enkeltsak i medh"/>
    <x v="1"/>
    <n v="8"/>
    <x v="0"/>
    <x v="0"/>
  </r>
  <r>
    <x v="43"/>
    <x v="0"/>
    <x v="17"/>
    <s v="Areal av dyrkbar jord godkjent omdisponert til offentlig trafikkområde etter pl"/>
    <x v="1"/>
    <n v="18"/>
    <x v="1"/>
    <x v="1"/>
  </r>
  <r>
    <x v="43"/>
    <x v="0"/>
    <x v="18"/>
    <s v="Areal av dyrka jord godkjent omdisponert til annet spesialområde som enkeltsak"/>
    <x v="0"/>
    <n v="4"/>
    <x v="6"/>
    <x v="3"/>
  </r>
  <r>
    <x v="43"/>
    <x v="0"/>
    <x v="18"/>
    <s v="Areal av dyrka jord godkjent omdisponert til boligområde som enkeltsak i medhol"/>
    <x v="0"/>
    <n v="2"/>
    <x v="0"/>
    <x v="0"/>
  </r>
  <r>
    <x v="43"/>
    <x v="0"/>
    <x v="18"/>
    <s v="Areal av dyrka jord godkjent omdisponert til forretninger, kontorer, industri m"/>
    <x v="0"/>
    <n v="9"/>
    <x v="3"/>
    <x v="0"/>
  </r>
  <r>
    <x v="43"/>
    <x v="0"/>
    <x v="18"/>
    <s v="Areal av dyrkbar jord godkjent omdisponert til boligområde som enkeltsak i medh"/>
    <x v="1"/>
    <n v="3"/>
    <x v="0"/>
    <x v="0"/>
  </r>
  <r>
    <x v="43"/>
    <x v="0"/>
    <x v="18"/>
    <s v="Areal av dyrkbar jord godkjent omdisponert til forretninger, kontorer, industri"/>
    <x v="1"/>
    <n v="9"/>
    <x v="3"/>
    <x v="0"/>
  </r>
  <r>
    <x v="43"/>
    <x v="0"/>
    <x v="19"/>
    <s v="Areal av dyrka jord godkjent omdisponert til boligområde etter plan- og bygning"/>
    <x v="0"/>
    <n v="9"/>
    <x v="0"/>
    <x v="0"/>
  </r>
  <r>
    <x v="43"/>
    <x v="0"/>
    <x v="19"/>
    <s v="Areal av dyrka jord godkjent omdisponert til boligområde som enkeltsak i medhol"/>
    <x v="0"/>
    <n v="1"/>
    <x v="0"/>
    <x v="0"/>
  </r>
  <r>
    <x v="43"/>
    <x v="0"/>
    <x v="19"/>
    <s v="Areal av dyrka jord godkjent omdisponert til friområde etter plan- og bygningsl"/>
    <x v="0"/>
    <n v="5"/>
    <x v="7"/>
    <x v="3"/>
  </r>
  <r>
    <x v="43"/>
    <x v="0"/>
    <x v="19"/>
    <s v="Areal av dyrka jord godkjent omdisponert til fellesområde som enkeltsak etter j"/>
    <x v="0"/>
    <n v="1"/>
    <x v="7"/>
    <x v="3"/>
  </r>
  <r>
    <x v="43"/>
    <x v="0"/>
    <x v="19"/>
    <s v="Areal av dyrka jord godkjent omdisponert til forretninger, kontorer, industri m"/>
    <x v="0"/>
    <n v="4"/>
    <x v="3"/>
    <x v="0"/>
  </r>
  <r>
    <x v="43"/>
    <x v="0"/>
    <x v="19"/>
    <s v="Areal av dyrka jord godkjent omdisponert til offentlig trafikkområde etter plan"/>
    <x v="0"/>
    <n v="8"/>
    <x v="1"/>
    <x v="1"/>
  </r>
  <r>
    <x v="43"/>
    <x v="0"/>
    <x v="19"/>
    <s v="Areal av dyrka jord godkjent omdisponert til skogplanting som enkeltsak etter j"/>
    <x v="0"/>
    <n v="28"/>
    <x v="4"/>
    <x v="3"/>
  </r>
  <r>
    <x v="43"/>
    <x v="0"/>
    <x v="19"/>
    <s v="Areal av dyrkbar jord godkjent omdisponert til friområde etter plan- og bygning"/>
    <x v="1"/>
    <n v="1"/>
    <x v="7"/>
    <x v="3"/>
  </r>
  <r>
    <x v="43"/>
    <x v="0"/>
    <x v="19"/>
    <s v="Areal av dyrkbar jord godkjent omdisponert til offentlige formål etter plan- og"/>
    <x v="1"/>
    <n v="5"/>
    <x v="3"/>
    <x v="0"/>
  </r>
  <r>
    <x v="43"/>
    <x v="0"/>
    <x v="19"/>
    <s v="Areal av dyrkbar jord godkjent omdisponert til forretninger, kontorer, industri"/>
    <x v="1"/>
    <n v="2"/>
    <x v="3"/>
    <x v="0"/>
  </r>
  <r>
    <x v="43"/>
    <x v="0"/>
    <x v="19"/>
    <s v="Areal av dyrkbar jord godkjent omdisponert til offentlig trafikkområde etter pl"/>
    <x v="1"/>
    <n v="1"/>
    <x v="1"/>
    <x v="1"/>
  </r>
  <r>
    <x v="43"/>
    <x v="0"/>
    <x v="20"/>
    <s v="Areal av dyrka jord godkjent omdisponert til boligområde som enkeltsak i medhol"/>
    <x v="0"/>
    <n v="1"/>
    <x v="0"/>
    <x v="0"/>
  </r>
  <r>
    <x v="43"/>
    <x v="0"/>
    <x v="20"/>
    <s v="Areal av dyrka jord godkjent omdisponert til offentlig trafikkområde etter plan"/>
    <x v="0"/>
    <n v="72"/>
    <x v="1"/>
    <x v="1"/>
  </r>
  <r>
    <x v="43"/>
    <x v="0"/>
    <x v="20"/>
    <s v="Areal av dyrkbar jord godkjent omdisponert til annet landbruksområde som enkelt"/>
    <x v="1"/>
    <n v="2"/>
    <x v="8"/>
    <x v="0"/>
  </r>
  <r>
    <x v="43"/>
    <x v="0"/>
    <x v="20"/>
    <s v="Areal av dyrkbar jord godkjent omdisponert til boligområde som enkeltsak i medh"/>
    <x v="1"/>
    <n v="2"/>
    <x v="0"/>
    <x v="0"/>
  </r>
  <r>
    <x v="43"/>
    <x v="0"/>
    <x v="20"/>
    <s v="Areal av dyrkbar jord godkjent omdisponert til offentlig trafikkområde etter pl"/>
    <x v="1"/>
    <n v="8"/>
    <x v="1"/>
    <x v="1"/>
  </r>
  <r>
    <x v="43"/>
    <x v="0"/>
    <x v="21"/>
    <s v="Areal av dyrka jord godkjent omdisponert til annet landbruksområde som enkeltsa"/>
    <x v="0"/>
    <n v="1"/>
    <x v="8"/>
    <x v="0"/>
  </r>
  <r>
    <x v="43"/>
    <x v="0"/>
    <x v="21"/>
    <s v="Areal av dyrka jord godkjent omdisponert til fritidsbebyggelse som enkeltsak i"/>
    <x v="0"/>
    <n v="6"/>
    <x v="0"/>
    <x v="0"/>
  </r>
  <r>
    <x v="43"/>
    <x v="0"/>
    <x v="21"/>
    <s v="Areal av dyrka jord godkjent omdisponert til fritidsbebyggelse etter plan- og b"/>
    <x v="0"/>
    <n v="6"/>
    <x v="0"/>
    <x v="0"/>
  </r>
  <r>
    <x v="43"/>
    <x v="0"/>
    <x v="21"/>
    <s v="Areal av dyrka jord godkjent omdisponert til boligområde som enkeltsak i medhol"/>
    <x v="0"/>
    <n v="2"/>
    <x v="0"/>
    <x v="0"/>
  </r>
  <r>
    <x v="43"/>
    <x v="0"/>
    <x v="21"/>
    <s v="Areal av dyrka jord godkjent omdisponert til boligområde etter plan- og bygning"/>
    <x v="0"/>
    <n v="2"/>
    <x v="0"/>
    <x v="0"/>
  </r>
  <r>
    <x v="43"/>
    <x v="0"/>
    <x v="21"/>
    <s v="Areal av dyrka jord godkjent omdisponert til forretninger, kontorer, industri m"/>
    <x v="0"/>
    <n v="1"/>
    <x v="3"/>
    <x v="0"/>
  </r>
  <r>
    <x v="43"/>
    <x v="0"/>
    <x v="21"/>
    <s v="Areal av dyrka jord godkjent omdisponert til forretninger, kontorer, industri m"/>
    <x v="0"/>
    <n v="1"/>
    <x v="3"/>
    <x v="0"/>
  </r>
  <r>
    <x v="43"/>
    <x v="3"/>
    <x v="24"/>
    <s v="Areal av dyrka jord godkjent omdisponert til offentlige formål som enkeltsak et"/>
    <x v="0"/>
    <n v="1"/>
    <x v="3"/>
    <x v="0"/>
  </r>
  <r>
    <x v="43"/>
    <x v="3"/>
    <x v="24"/>
    <s v="Areal av dyrkbar jord godkjent omdisponert til fareområde som enkeltsak etter j"/>
    <x v="1"/>
    <n v="1"/>
    <x v="6"/>
    <x v="3"/>
  </r>
  <r>
    <x v="43"/>
    <x v="3"/>
    <x v="25"/>
    <s v="Areal av dyrkbar jord godkjent omdisponert til annet spesialområde som enkeltsa"/>
    <x v="1"/>
    <n v="4"/>
    <x v="6"/>
    <x v="3"/>
  </r>
  <r>
    <x v="43"/>
    <x v="3"/>
    <x v="25"/>
    <s v="Areal av dyrkbar jord godkjent omdisponert til annet spesialområde etter plan-"/>
    <x v="1"/>
    <n v="4"/>
    <x v="6"/>
    <x v="3"/>
  </r>
  <r>
    <x v="43"/>
    <x v="3"/>
    <x v="26"/>
    <s v="Areal av dyrka jord godkjent omdisponert til annet landbruksområde som enkeltsa"/>
    <x v="0"/>
    <n v="3"/>
    <x v="8"/>
    <x v="0"/>
  </r>
  <r>
    <x v="43"/>
    <x v="3"/>
    <x v="26"/>
    <s v="Areal av dyrka jord godkjent omdisponert til annet landbruksområde etter plan-"/>
    <x v="0"/>
    <n v="2"/>
    <x v="8"/>
    <x v="0"/>
  </r>
  <r>
    <x v="43"/>
    <x v="3"/>
    <x v="30"/>
    <s v="Areal av dyrka jord godkjent omdisponert til boligområde som enkeltsak i medhol"/>
    <x v="0"/>
    <n v="2"/>
    <x v="0"/>
    <x v="0"/>
  </r>
  <r>
    <x v="43"/>
    <x v="3"/>
    <x v="30"/>
    <s v="Areal av dyrkbar jord godkjent omdisponert til fritidsbebyggelse som enkeltsak"/>
    <x v="1"/>
    <n v="1"/>
    <x v="0"/>
    <x v="0"/>
  </r>
  <r>
    <x v="43"/>
    <x v="3"/>
    <x v="31"/>
    <s v="Areal av dyrka jord godkjent omdisponert til annet landbruksområde som enkeltsa"/>
    <x v="0"/>
    <n v="7"/>
    <x v="8"/>
    <x v="0"/>
  </r>
  <r>
    <x v="43"/>
    <x v="3"/>
    <x v="31"/>
    <s v="Areal av dyrka jord godkjent omdisponert til boligområde som enkeltsak i medhol"/>
    <x v="0"/>
    <n v="2"/>
    <x v="0"/>
    <x v="0"/>
  </r>
  <r>
    <x v="43"/>
    <x v="3"/>
    <x v="31"/>
    <s v="Areal av dyrkbar jord godkjent omdisponert til annet landbruksområde som enkelt"/>
    <x v="1"/>
    <n v="1"/>
    <x v="8"/>
    <x v="0"/>
  </r>
  <r>
    <x v="43"/>
    <x v="3"/>
    <x v="44"/>
    <s v="Areal av dyrka jord godkjent omdisponert til annet byggeområde som enkeltsak et"/>
    <x v="0"/>
    <n v="1"/>
    <x v="3"/>
    <x v="0"/>
  </r>
  <r>
    <x v="43"/>
    <x v="3"/>
    <x v="44"/>
    <s v="Areal av dyrka jord godkjent omdisponert til skogplanting som enkeltsak etter j"/>
    <x v="0"/>
    <n v="3"/>
    <x v="4"/>
    <x v="3"/>
  </r>
  <r>
    <x v="43"/>
    <x v="3"/>
    <x v="32"/>
    <s v="Areal av dyrka jord godkjent omdisponert til forretninger, kontorer, industri m"/>
    <x v="0"/>
    <n v="20"/>
    <x v="3"/>
    <x v="0"/>
  </r>
  <r>
    <x v="43"/>
    <x v="3"/>
    <x v="32"/>
    <s v="Areal av dyrkbar jord godkjent omdisponert til boligområde som enkeltsak i medh"/>
    <x v="1"/>
    <n v="1"/>
    <x v="0"/>
    <x v="0"/>
  </r>
  <r>
    <x v="43"/>
    <x v="3"/>
    <x v="35"/>
    <s v="Areal av dyrkbar jord godkjent omdisponert til offentlige formål etter plan- og"/>
    <x v="1"/>
    <n v="5"/>
    <x v="3"/>
    <x v="0"/>
  </r>
  <r>
    <x v="43"/>
    <x v="3"/>
    <x v="36"/>
    <s v="Areal av dyrka jord godkjent omdisponert til annet landbruksområde som enkeltsa"/>
    <x v="0"/>
    <n v="4"/>
    <x v="8"/>
    <x v="0"/>
  </r>
  <r>
    <x v="43"/>
    <x v="3"/>
    <x v="38"/>
    <s v="Areal av dyrka jord godkjent omdisponert til annet spesialområde som enkeltsak"/>
    <x v="0"/>
    <n v="15"/>
    <x v="6"/>
    <x v="3"/>
  </r>
  <r>
    <x v="43"/>
    <x v="3"/>
    <x v="38"/>
    <s v="Areal av dyrka jord godkjent omdisponert til annet spesialområde etter plan- og"/>
    <x v="0"/>
    <n v="1"/>
    <x v="6"/>
    <x v="3"/>
  </r>
  <r>
    <x v="43"/>
    <x v="3"/>
    <x v="38"/>
    <s v="Areal av dyrka jord godkjent omdisponert til boligområde som enkeltsak i medhol"/>
    <x v="0"/>
    <n v="7"/>
    <x v="0"/>
    <x v="0"/>
  </r>
  <r>
    <x v="43"/>
    <x v="3"/>
    <x v="38"/>
    <s v="Areal av dyrka jord godkjent omdisponert til boligområde etter plan- og bygning"/>
    <x v="0"/>
    <n v="6"/>
    <x v="0"/>
    <x v="0"/>
  </r>
  <r>
    <x v="43"/>
    <x v="3"/>
    <x v="38"/>
    <s v="Areal av dyrka jord godkjent omdisponert til offentlig trafikkområde etter plan"/>
    <x v="0"/>
    <n v="10"/>
    <x v="1"/>
    <x v="1"/>
  </r>
  <r>
    <x v="43"/>
    <x v="3"/>
    <x v="38"/>
    <s v="Areal av dyrka jord godkjent omdisponert til skogplanting som enkeltsak etter j"/>
    <x v="0"/>
    <n v="5"/>
    <x v="4"/>
    <x v="3"/>
  </r>
  <r>
    <x v="43"/>
    <x v="3"/>
    <x v="38"/>
    <s v="Areal av dyrkbar jord godkjent omdisponert til annet spesialområde etter plan-"/>
    <x v="1"/>
    <n v="36"/>
    <x v="6"/>
    <x v="3"/>
  </r>
  <r>
    <x v="43"/>
    <x v="3"/>
    <x v="38"/>
    <s v="Areal av dyrkbar jord godkjent omdisponert til offentlig trafikkområde etter pl"/>
    <x v="1"/>
    <n v="2"/>
    <x v="1"/>
    <x v="1"/>
  </r>
  <r>
    <x v="43"/>
    <x v="3"/>
    <x v="39"/>
    <s v="Areal av dyrka jord godkjent omdisponert til boligområde som enkeltsak i medhol"/>
    <x v="0"/>
    <n v="12"/>
    <x v="0"/>
    <x v="0"/>
  </r>
  <r>
    <x v="43"/>
    <x v="3"/>
    <x v="39"/>
    <s v="Areal av dyrkbar jord godkjent omdisponert til friområde som enkeltsak etter jo"/>
    <x v="1"/>
    <n v="17"/>
    <x v="7"/>
    <x v="3"/>
  </r>
  <r>
    <x v="43"/>
    <x v="3"/>
    <x v="39"/>
    <s v="Areal av dyrkbar jord godkjent omdisponert til annet byggeområde som enkeltsak"/>
    <x v="1"/>
    <n v="1"/>
    <x v="3"/>
    <x v="0"/>
  </r>
  <r>
    <x v="43"/>
    <x v="3"/>
    <x v="40"/>
    <s v="Areal av dyrkbar jord godkjent omdisponert til fritidsbebyggelse etter plan- og"/>
    <x v="1"/>
    <n v="45"/>
    <x v="0"/>
    <x v="0"/>
  </r>
  <r>
    <x v="43"/>
    <x v="3"/>
    <x v="42"/>
    <s v="Areal av dyrka jord godkjent omdisponert til boligområde som enkeltsak i medhol"/>
    <x v="0"/>
    <n v="1"/>
    <x v="0"/>
    <x v="0"/>
  </r>
  <r>
    <x v="43"/>
    <x v="3"/>
    <x v="42"/>
    <s v="Areal av dyrkbar jord godkjent omdisponert til fritidsbebyggelse etter plan- og"/>
    <x v="1"/>
    <n v="11"/>
    <x v="0"/>
    <x v="0"/>
  </r>
  <r>
    <x v="43"/>
    <x v="3"/>
    <x v="42"/>
    <s v="Areal av dyrkbar jord godkjent omdisponert til friområde etter plan- og bygning"/>
    <x v="1"/>
    <n v="62"/>
    <x v="7"/>
    <x v="3"/>
  </r>
  <r>
    <x v="43"/>
    <x v="3"/>
    <x v="43"/>
    <s v="Areal av dyrka jord godkjent omdisponert til annet byggeområde etter plan- og b"/>
    <x v="0"/>
    <n v="6"/>
    <x v="3"/>
    <x v="0"/>
  </r>
  <r>
    <x v="43"/>
    <x v="3"/>
    <x v="43"/>
    <s v="Areal av dyrkbar jord godkjent omdisponert til annet landbruksområde som enkelt"/>
    <x v="1"/>
    <n v="2"/>
    <x v="8"/>
    <x v="0"/>
  </r>
  <r>
    <x v="43"/>
    <x v="6"/>
    <x v="95"/>
    <s v="Dyrkbar jord godkjent omdisponert til boligområde etter jordloven"/>
    <x v="1"/>
    <n v="4"/>
    <x v="0"/>
    <x v="0"/>
  </r>
  <r>
    <x v="43"/>
    <x v="6"/>
    <x v="95"/>
    <s v="Dyrkbar jord godkjent omdisponert til fritidsbebyggelse etter jordloven"/>
    <x v="1"/>
    <n v="4"/>
    <x v="0"/>
    <x v="0"/>
  </r>
  <r>
    <x v="43"/>
    <x v="6"/>
    <x v="96"/>
    <s v="Dyrka jord godkjent omdisponert til annet landbruksområde etter jordloven"/>
    <x v="0"/>
    <n v="7"/>
    <x v="8"/>
    <x v="0"/>
  </r>
  <r>
    <x v="43"/>
    <x v="6"/>
    <x v="96"/>
    <s v="Dyrka jord godkjent omdisponert til boligområde etter jordloven"/>
    <x v="0"/>
    <n v="3"/>
    <x v="0"/>
    <x v="0"/>
  </r>
  <r>
    <x v="43"/>
    <x v="6"/>
    <x v="96"/>
    <s v="Dyrkbar jord godkjent omdisponert til boligområde etter jordloven"/>
    <x v="1"/>
    <n v="17"/>
    <x v="0"/>
    <x v="0"/>
  </r>
  <r>
    <x v="43"/>
    <x v="6"/>
    <x v="97"/>
    <s v="Dyrka jord godkjent omdisponert til annet landbruksområde etter jordloven"/>
    <x v="0"/>
    <n v="13"/>
    <x v="8"/>
    <x v="0"/>
  </r>
  <r>
    <x v="43"/>
    <x v="6"/>
    <x v="97"/>
    <s v="Dyrka jord godkjent omdisponert til boligområde etter jordloven"/>
    <x v="0"/>
    <n v="1"/>
    <x v="0"/>
    <x v="0"/>
  </r>
  <r>
    <x v="43"/>
    <x v="6"/>
    <x v="97"/>
    <s v="Dyrka jord godkjent omdisponert til fritidsbebyggelse etter jordloven"/>
    <x v="0"/>
    <n v="1"/>
    <x v="0"/>
    <x v="0"/>
  </r>
  <r>
    <x v="43"/>
    <x v="6"/>
    <x v="97"/>
    <s v="Dyrka jord godkjent omdisponert til boligområde etter plan- og bygningsloven"/>
    <x v="0"/>
    <n v="35"/>
    <x v="0"/>
    <x v="0"/>
  </r>
  <r>
    <x v="43"/>
    <x v="6"/>
    <x v="97"/>
    <s v="Dyrkbar jord godkjent omdisponert til boligområde etter jordloven"/>
    <x v="1"/>
    <n v="20"/>
    <x v="0"/>
    <x v="0"/>
  </r>
  <r>
    <x v="43"/>
    <x v="6"/>
    <x v="97"/>
    <s v="Dyrkbar jord godkjent omdisponert til boligområde etter plan- og bygningsloven"/>
    <x v="1"/>
    <n v="22"/>
    <x v="0"/>
    <x v="0"/>
  </r>
  <r>
    <x v="43"/>
    <x v="6"/>
    <x v="99"/>
    <s v="Dyrka jord godkjent omdisponert til annet landbruksområde etter jordloven"/>
    <x v="0"/>
    <n v="6"/>
    <x v="8"/>
    <x v="0"/>
  </r>
  <r>
    <x v="43"/>
    <x v="6"/>
    <x v="99"/>
    <s v="Dyrka jord godkjent omdisponert til boligområde etter jordloven"/>
    <x v="0"/>
    <n v="2"/>
    <x v="0"/>
    <x v="0"/>
  </r>
  <r>
    <x v="43"/>
    <x v="6"/>
    <x v="99"/>
    <s v="Dyrka jord godkjent omdisponert til boligområde etter plan- og bygningsloven"/>
    <x v="0"/>
    <n v="13"/>
    <x v="0"/>
    <x v="0"/>
  </r>
  <r>
    <x v="43"/>
    <x v="6"/>
    <x v="100"/>
    <s v="Dyrka jord godkjent omdisponert til boligområde etter jordloven"/>
    <x v="0"/>
    <n v="3"/>
    <x v="0"/>
    <x v="0"/>
  </r>
  <r>
    <x v="43"/>
    <x v="6"/>
    <x v="101"/>
    <s v="Dyrka jord godkjent omdisponert til annet landbruksområde etter jordloven"/>
    <x v="0"/>
    <n v="2"/>
    <x v="8"/>
    <x v="0"/>
  </r>
  <r>
    <x v="43"/>
    <x v="6"/>
    <x v="101"/>
    <s v="Dyrka jord godkjent omdisponert til boligområde etter jordloven"/>
    <x v="0"/>
    <n v="8"/>
    <x v="0"/>
    <x v="0"/>
  </r>
  <r>
    <x v="43"/>
    <x v="6"/>
    <x v="101"/>
    <s v="Dyrka jord godkjent omdisponert til boligområde etter plan- og bygningsloven"/>
    <x v="0"/>
    <n v="21"/>
    <x v="0"/>
    <x v="0"/>
  </r>
  <r>
    <x v="43"/>
    <x v="6"/>
    <x v="102"/>
    <s v="Dyrka jord godkjent omdisponert til annet landbruksområde etter jordloven"/>
    <x v="0"/>
    <n v="29"/>
    <x v="8"/>
    <x v="0"/>
  </r>
  <r>
    <x v="43"/>
    <x v="6"/>
    <x v="102"/>
    <s v="Dyrkbar jord godkjent omdisponert til annet landbruksområde etter jordloven"/>
    <x v="1"/>
    <n v="95"/>
    <x v="8"/>
    <x v="0"/>
  </r>
  <r>
    <x v="43"/>
    <x v="6"/>
    <x v="102"/>
    <s v="Dyrkbar jord godkjent omdisponert til fritidsbebyggelse etter jordloven"/>
    <x v="1"/>
    <n v="1"/>
    <x v="0"/>
    <x v="0"/>
  </r>
  <r>
    <x v="43"/>
    <x v="6"/>
    <x v="102"/>
    <s v="Dyrkbar jord godkjent omdisponert til boligområde etter jordloven"/>
    <x v="1"/>
    <n v="10"/>
    <x v="0"/>
    <x v="0"/>
  </r>
  <r>
    <x v="43"/>
    <x v="6"/>
    <x v="103"/>
    <s v="Dyrka jord godkjent omdisponert til boligområde etter jordloven"/>
    <x v="0"/>
    <n v="2"/>
    <x v="0"/>
    <x v="0"/>
  </r>
  <r>
    <x v="43"/>
    <x v="6"/>
    <x v="103"/>
    <s v="Dyrka jord godkjent omdisponert til annet byggeområde etter jordloven"/>
    <x v="0"/>
    <n v="2"/>
    <x v="3"/>
    <x v="0"/>
  </r>
  <r>
    <x v="43"/>
    <x v="6"/>
    <x v="103"/>
    <s v="Dyrkbar jord godkjent omdisponert til fritidsbebyggelse etter jordloven"/>
    <x v="1"/>
    <n v="4"/>
    <x v="0"/>
    <x v="0"/>
  </r>
  <r>
    <x v="43"/>
    <x v="6"/>
    <x v="103"/>
    <s v="Dyrkbar jord godkjent omdisponert til boligområde etter jordloven"/>
    <x v="1"/>
    <n v="19"/>
    <x v="0"/>
    <x v="0"/>
  </r>
  <r>
    <x v="43"/>
    <x v="6"/>
    <x v="104"/>
    <s v="Dyrka jord godkjent omdisponert til boligområde etter jordloven"/>
    <x v="0"/>
    <n v="2"/>
    <x v="0"/>
    <x v="0"/>
  </r>
  <r>
    <x v="43"/>
    <x v="6"/>
    <x v="104"/>
    <s v="Dyrkbar jord godkjent omdisponert til boligområde etter jordloven"/>
    <x v="1"/>
    <n v="1"/>
    <x v="0"/>
    <x v="0"/>
  </r>
  <r>
    <x v="43"/>
    <x v="6"/>
    <x v="105"/>
    <s v="Dyrka jord godkjent omdisponert til annet landbruksområde etter jordloven"/>
    <x v="0"/>
    <n v="2"/>
    <x v="8"/>
    <x v="0"/>
  </r>
  <r>
    <x v="43"/>
    <x v="6"/>
    <x v="105"/>
    <s v="Dyrka jord godkjent omdisponert til boligområde etter plan- og bygningsloven"/>
    <x v="0"/>
    <n v="1"/>
    <x v="0"/>
    <x v="0"/>
  </r>
  <r>
    <x v="43"/>
    <x v="6"/>
    <x v="105"/>
    <s v="Dyrka jord godkjent omdisponert til boligområde etter jordloven"/>
    <x v="0"/>
    <n v="2"/>
    <x v="0"/>
    <x v="0"/>
  </r>
  <r>
    <x v="43"/>
    <x v="6"/>
    <x v="106"/>
    <s v="Dyrka jord godkjent omdisponert til boligområde etter jordloven"/>
    <x v="0"/>
    <n v="2"/>
    <x v="0"/>
    <x v="0"/>
  </r>
  <r>
    <x v="43"/>
    <x v="6"/>
    <x v="107"/>
    <s v="Dyrkbar jord godkjent omdisponert til boligområde etter jordloven"/>
    <x v="1"/>
    <n v="2"/>
    <x v="0"/>
    <x v="0"/>
  </r>
  <r>
    <x v="43"/>
    <x v="6"/>
    <x v="108"/>
    <s v="Dyrkbar jord godkjent omdisponert til fritidsbebyggelse etter jordloven"/>
    <x v="1"/>
    <n v="4"/>
    <x v="0"/>
    <x v="0"/>
  </r>
  <r>
    <x v="43"/>
    <x v="6"/>
    <x v="108"/>
    <s v="Dyrkbar jord godkjent omdisponert til boligområde etter jordloven"/>
    <x v="1"/>
    <n v="110"/>
    <x v="0"/>
    <x v="0"/>
  </r>
  <r>
    <x v="43"/>
    <x v="6"/>
    <x v="109"/>
    <s v="Dyrka jord godkjent omdisponert til fritidsbebyggelse etter jordloven"/>
    <x v="0"/>
    <n v="2"/>
    <x v="0"/>
    <x v="0"/>
  </r>
  <r>
    <x v="43"/>
    <x v="6"/>
    <x v="110"/>
    <s v="Dyrka jord godkjent omdisponert til annet landbruksområde etter jordloven"/>
    <x v="0"/>
    <n v="5"/>
    <x v="8"/>
    <x v="0"/>
  </r>
  <r>
    <x v="43"/>
    <x v="6"/>
    <x v="112"/>
    <s v="Dyrka jord godkjent omdisponert til boligområde etter jordloven"/>
    <x v="0"/>
    <n v="3"/>
    <x v="0"/>
    <x v="0"/>
  </r>
  <r>
    <x v="43"/>
    <x v="6"/>
    <x v="112"/>
    <s v="Dyrka jord godkjent omdisponert til boligområde etter plan- og bygningsloven"/>
    <x v="0"/>
    <n v="8"/>
    <x v="0"/>
    <x v="0"/>
  </r>
  <r>
    <x v="43"/>
    <x v="6"/>
    <x v="112"/>
    <s v="Dyrka jord godkjent omdisponert til annet byggeområde etter jordloven"/>
    <x v="0"/>
    <n v="10"/>
    <x v="3"/>
    <x v="0"/>
  </r>
  <r>
    <x v="43"/>
    <x v="6"/>
    <x v="112"/>
    <s v="Dyrkbar jord godkjent omdisponert til boligområde etter jordloven"/>
    <x v="1"/>
    <n v="2"/>
    <x v="0"/>
    <x v="0"/>
  </r>
  <r>
    <x v="43"/>
    <x v="6"/>
    <x v="113"/>
    <s v="Dyrka jord godkjent omdisponert til boligområde etter plan- og bygningsloven"/>
    <x v="0"/>
    <n v="15"/>
    <x v="0"/>
    <x v="0"/>
  </r>
  <r>
    <x v="43"/>
    <x v="7"/>
    <x v="114"/>
    <s v="Dyrka jord godkjent omdisponert til boligområde etter plan- og bygningsloven"/>
    <x v="0"/>
    <n v="8"/>
    <x v="0"/>
    <x v="0"/>
  </r>
  <r>
    <x v="43"/>
    <x v="7"/>
    <x v="115"/>
    <s v="Dyrka jord godkjent omdisponert til boligområde etter plan- og bygningsloven"/>
    <x v="0"/>
    <n v="1"/>
    <x v="0"/>
    <x v="0"/>
  </r>
  <r>
    <x v="43"/>
    <x v="7"/>
    <x v="115"/>
    <s v="Dyrkbar jord godkjent omdisponert til boligområde etter jordloven"/>
    <x v="1"/>
    <n v="4"/>
    <x v="0"/>
    <x v="0"/>
  </r>
  <r>
    <x v="43"/>
    <x v="7"/>
    <x v="115"/>
    <s v="Dyrkbar jord godkjent omdisponert til boligområde etter plan- og bygningsloven"/>
    <x v="1"/>
    <n v="30"/>
    <x v="0"/>
    <x v="0"/>
  </r>
  <r>
    <x v="43"/>
    <x v="7"/>
    <x v="139"/>
    <s v="Dyrka jord godkjent omdisponert til annet landbruksområde etter jordloven"/>
    <x v="0"/>
    <n v="3"/>
    <x v="8"/>
    <x v="0"/>
  </r>
  <r>
    <x v="43"/>
    <x v="7"/>
    <x v="116"/>
    <s v="Dyrka jord godkjent omdisponert til fritidsbebyggelse etter jordloven"/>
    <x v="0"/>
    <n v="1"/>
    <x v="0"/>
    <x v="0"/>
  </r>
  <r>
    <x v="43"/>
    <x v="7"/>
    <x v="119"/>
    <s v="Dyrka jord godkjent omdisponert til annet landbruksområde etter jordloven"/>
    <x v="0"/>
    <n v="12"/>
    <x v="8"/>
    <x v="0"/>
  </r>
  <r>
    <x v="43"/>
    <x v="7"/>
    <x v="119"/>
    <s v="Dyrkbar jord godkjent omdisponert til annet landbruksområde etter jordloven"/>
    <x v="1"/>
    <n v="2"/>
    <x v="8"/>
    <x v="0"/>
  </r>
  <r>
    <x v="43"/>
    <x v="7"/>
    <x v="119"/>
    <s v="Dyrkbar jord godkjent omdisponert til boligområde etter jordloven"/>
    <x v="1"/>
    <n v="6"/>
    <x v="0"/>
    <x v="0"/>
  </r>
  <r>
    <x v="43"/>
    <x v="7"/>
    <x v="119"/>
    <s v="Dyrkbar jord godkjent omdisponert til fritidsbebyggelse etter jordloven"/>
    <x v="1"/>
    <n v="8"/>
    <x v="0"/>
    <x v="0"/>
  </r>
  <r>
    <x v="43"/>
    <x v="7"/>
    <x v="121"/>
    <s v="Dyrka jord godkjent omdisponert til boligområde etter jordloven"/>
    <x v="0"/>
    <n v="2"/>
    <x v="0"/>
    <x v="0"/>
  </r>
  <r>
    <x v="43"/>
    <x v="7"/>
    <x v="121"/>
    <s v="Dyrkbar jord godkjent omdisponert til boligområde etter jordloven"/>
    <x v="1"/>
    <n v="2"/>
    <x v="0"/>
    <x v="0"/>
  </r>
  <r>
    <x v="43"/>
    <x v="7"/>
    <x v="122"/>
    <s v="Dyrka jord godkjent omdisponert til fritidsbebyggelse etter jordloven"/>
    <x v="0"/>
    <n v="2"/>
    <x v="0"/>
    <x v="0"/>
  </r>
  <r>
    <x v="43"/>
    <x v="7"/>
    <x v="122"/>
    <s v="Dyrka jord godkjent omdisponert til annet byggeområde etter jordloven"/>
    <x v="0"/>
    <n v="6"/>
    <x v="3"/>
    <x v="0"/>
  </r>
  <r>
    <x v="43"/>
    <x v="7"/>
    <x v="122"/>
    <s v="Dyrkbar jord godkjent omdisponert til annet landbruksområde etter jordloven"/>
    <x v="1"/>
    <n v="100"/>
    <x v="8"/>
    <x v="0"/>
  </r>
  <r>
    <x v="43"/>
    <x v="7"/>
    <x v="122"/>
    <s v="Dyrkbar jord godkjent omdisponert til fritidsbebyggelse etter jordloven"/>
    <x v="1"/>
    <n v="6"/>
    <x v="0"/>
    <x v="0"/>
  </r>
  <r>
    <x v="43"/>
    <x v="7"/>
    <x v="122"/>
    <s v="Dyrkbar jord godkjent omdisponert til boligområde etter jordloven"/>
    <x v="1"/>
    <n v="14"/>
    <x v="0"/>
    <x v="0"/>
  </r>
  <r>
    <x v="43"/>
    <x v="7"/>
    <x v="124"/>
    <s v="Dyrka jord godkjent omdisponert til fritidsbebyggelse etter plan- og bygningsloven"/>
    <x v="0"/>
    <n v="3"/>
    <x v="0"/>
    <x v="0"/>
  </r>
  <r>
    <x v="43"/>
    <x v="7"/>
    <x v="124"/>
    <s v="Dyrkbar jord godkjent omdisponert til boligområde etter plan- og bygningsloven"/>
    <x v="1"/>
    <n v="3"/>
    <x v="0"/>
    <x v="0"/>
  </r>
  <r>
    <x v="43"/>
    <x v="7"/>
    <x v="124"/>
    <s v="Dyrkbar jord godkjent omdisponert til fritidsbebyggelse etter plan- og bygningsloven"/>
    <x v="1"/>
    <n v="71"/>
    <x v="0"/>
    <x v="0"/>
  </r>
  <r>
    <x v="43"/>
    <x v="7"/>
    <x v="125"/>
    <s v="Dyrka jord godkjent omdisponert til boligområde etter jordloven"/>
    <x v="0"/>
    <n v="4"/>
    <x v="0"/>
    <x v="0"/>
  </r>
  <r>
    <x v="43"/>
    <x v="7"/>
    <x v="125"/>
    <s v="Dyrkbar jord godkjent omdisponert til boligområde etter jordloven"/>
    <x v="1"/>
    <n v="7"/>
    <x v="0"/>
    <x v="0"/>
  </r>
  <r>
    <x v="43"/>
    <x v="7"/>
    <x v="126"/>
    <s v="Dyrka jord godkjent omdisponert til boligområde etter jordloven"/>
    <x v="0"/>
    <n v="6"/>
    <x v="0"/>
    <x v="0"/>
  </r>
  <r>
    <x v="43"/>
    <x v="7"/>
    <x v="126"/>
    <s v="Dyrka jord godkjent omdisponert til annet byggeområde etter plan- og bygningsloven"/>
    <x v="0"/>
    <n v="8"/>
    <x v="3"/>
    <x v="0"/>
  </r>
  <r>
    <x v="43"/>
    <x v="7"/>
    <x v="126"/>
    <s v="Dyrkbar jord godkjent omdisponert til fritidsbebyggelse etter jordloven"/>
    <x v="1"/>
    <n v="1"/>
    <x v="0"/>
    <x v="0"/>
  </r>
  <r>
    <x v="43"/>
    <x v="7"/>
    <x v="128"/>
    <s v="Dyrka jord godkjent omdisponert til boligområde etter jordloven"/>
    <x v="0"/>
    <n v="1"/>
    <x v="0"/>
    <x v="0"/>
  </r>
  <r>
    <x v="43"/>
    <x v="7"/>
    <x v="129"/>
    <s v="Dyrka jord godkjent omdisponert til annet landbruksområde etter jordloven"/>
    <x v="0"/>
    <n v="3"/>
    <x v="8"/>
    <x v="0"/>
  </r>
  <r>
    <x v="43"/>
    <x v="7"/>
    <x v="129"/>
    <s v="Dyrka jord godkjent omdisponert til boligområde etter plan- og bygningsloven"/>
    <x v="0"/>
    <n v="38"/>
    <x v="0"/>
    <x v="0"/>
  </r>
  <r>
    <x v="43"/>
    <x v="7"/>
    <x v="130"/>
    <s v="Dyrkbar jord godkjent omdisponert til annet landbruksområde etter jordloven"/>
    <x v="1"/>
    <n v="5"/>
    <x v="8"/>
    <x v="0"/>
  </r>
  <r>
    <x v="43"/>
    <x v="7"/>
    <x v="131"/>
    <s v="Dyrka jord godkjent omdisponert til boligområde etter jordloven"/>
    <x v="0"/>
    <n v="1"/>
    <x v="0"/>
    <x v="0"/>
  </r>
  <r>
    <x v="43"/>
    <x v="7"/>
    <x v="132"/>
    <s v="Dyrka jord godkjent omdisponert til boligområde etter jordloven"/>
    <x v="0"/>
    <n v="1"/>
    <x v="0"/>
    <x v="0"/>
  </r>
  <r>
    <x v="43"/>
    <x v="7"/>
    <x v="132"/>
    <s v="Dyrkbar jord godkjent omdisponert til boligområde etter jordloven"/>
    <x v="1"/>
    <n v="2"/>
    <x v="0"/>
    <x v="0"/>
  </r>
  <r>
    <x v="43"/>
    <x v="7"/>
    <x v="138"/>
    <s v="Dyrkbar jord godkjent omdisponert til fritidsbebyggelse etter plan- og bygningsloven"/>
    <x v="1"/>
    <n v="13"/>
    <x v="0"/>
    <x v="0"/>
  </r>
  <r>
    <x v="43"/>
    <x v="7"/>
    <x v="134"/>
    <s v="Dyrka jord godkjent omdisponert til annet landbruksområde etter jordloven"/>
    <x v="0"/>
    <n v="1"/>
    <x v="8"/>
    <x v="0"/>
  </r>
  <r>
    <x v="43"/>
    <x v="7"/>
    <x v="134"/>
    <s v="Dyrkbar jord godkjent omdisponert til annet landbruksområde etter jordloven"/>
    <x v="1"/>
    <n v="4"/>
    <x v="8"/>
    <x v="0"/>
  </r>
  <r>
    <x v="43"/>
    <x v="4"/>
    <x v="47"/>
    <s v="Areal av dyrka jord godkjent omdisponert til annet landbruksområde som enkeltsa"/>
    <x v="0"/>
    <n v="1"/>
    <x v="8"/>
    <x v="0"/>
  </r>
  <r>
    <x v="43"/>
    <x v="4"/>
    <x v="47"/>
    <s v="Areal av dyrka jord godkjent omdisponert til boligområde etter plan- og bygning"/>
    <x v="0"/>
    <n v="4"/>
    <x v="0"/>
    <x v="0"/>
  </r>
  <r>
    <x v="43"/>
    <x v="4"/>
    <x v="47"/>
    <s v="Areal av dyrka jord godkjent omdisponert til boligområde som enkeltsak i medhol"/>
    <x v="0"/>
    <n v="1"/>
    <x v="0"/>
    <x v="0"/>
  </r>
  <r>
    <x v="43"/>
    <x v="4"/>
    <x v="47"/>
    <s v="Areal av dyrkbar jord godkjent omdisponert til boligområde som enkeltsak i medh"/>
    <x v="1"/>
    <n v="1"/>
    <x v="0"/>
    <x v="0"/>
  </r>
  <r>
    <x v="43"/>
    <x v="4"/>
    <x v="47"/>
    <s v="Areal av dyrkbar jord godkjent omdisponert til boligområde etter plan- og bygni"/>
    <x v="1"/>
    <n v="1"/>
    <x v="0"/>
    <x v="0"/>
  </r>
  <r>
    <x v="43"/>
    <x v="4"/>
    <x v="57"/>
    <s v="Areal av dyrka jord godkjent omdisponert til offentlig trafikkområde etter plan"/>
    <x v="0"/>
    <n v="15"/>
    <x v="1"/>
    <x v="1"/>
  </r>
  <r>
    <x v="43"/>
    <x v="4"/>
    <x v="58"/>
    <s v="Areal av dyrka jord godkjent omdisponert til offentlige formål som enkeltsak et"/>
    <x v="0"/>
    <n v="10"/>
    <x v="3"/>
    <x v="0"/>
  </r>
  <r>
    <x v="43"/>
    <x v="4"/>
    <x v="59"/>
    <s v="Areal av dyrka jord godkjent omdisponert til boligområde som enkeltsak i medhol"/>
    <x v="0"/>
    <n v="2"/>
    <x v="0"/>
    <x v="0"/>
  </r>
  <r>
    <x v="43"/>
    <x v="4"/>
    <x v="59"/>
    <s v="Areal av dyrkbar jord godkjent omdisponert til boligområde etter plan- og bygni"/>
    <x v="1"/>
    <n v="20"/>
    <x v="0"/>
    <x v="0"/>
  </r>
  <r>
    <x v="43"/>
    <x v="4"/>
    <x v="59"/>
    <s v="Areal av dyrkbar jord godkjent omdisponert til fritidsbebyggelse etter plan- og"/>
    <x v="1"/>
    <n v="10"/>
    <x v="0"/>
    <x v="0"/>
  </r>
  <r>
    <x v="43"/>
    <x v="4"/>
    <x v="59"/>
    <s v="Areal av dyrkbar jord godkjent omdisponert til boligområde som enkeltsak i medh"/>
    <x v="1"/>
    <n v="4"/>
    <x v="0"/>
    <x v="0"/>
  </r>
  <r>
    <x v="43"/>
    <x v="4"/>
    <x v="59"/>
    <s v="Areal av dyrkbar jord godkjent omdisponert til fellesområde etter plan- og bygn"/>
    <x v="1"/>
    <n v="3"/>
    <x v="7"/>
    <x v="3"/>
  </r>
  <r>
    <x v="43"/>
    <x v="4"/>
    <x v="48"/>
    <s v="Areal av dyrka jord godkjent omdisponert til boligområde som enkeltsak i medhol"/>
    <x v="0"/>
    <n v="1"/>
    <x v="0"/>
    <x v="0"/>
  </r>
  <r>
    <x v="43"/>
    <x v="4"/>
    <x v="48"/>
    <s v="Areal av dyrkbar jord godkjent omdisponert til boligområde som enkeltsak i medh"/>
    <x v="1"/>
    <n v="1"/>
    <x v="0"/>
    <x v="0"/>
  </r>
  <r>
    <x v="43"/>
    <x v="4"/>
    <x v="49"/>
    <s v="Areal av dyrka jord godkjent omdisponert til annet landbruksområde som enkeltsa"/>
    <x v="0"/>
    <n v="1"/>
    <x v="8"/>
    <x v="0"/>
  </r>
  <r>
    <x v="43"/>
    <x v="4"/>
    <x v="49"/>
    <s v="Areal av dyrka jord godkjent omdisponert til boligområde som enkeltsak i medhol"/>
    <x v="0"/>
    <n v="2"/>
    <x v="0"/>
    <x v="0"/>
  </r>
  <r>
    <x v="43"/>
    <x v="4"/>
    <x v="50"/>
    <s v="Areal av dyrka jord godkjent omdisponert til boligområde som enkeltsak i medhol"/>
    <x v="0"/>
    <n v="5"/>
    <x v="0"/>
    <x v="0"/>
  </r>
  <r>
    <x v="43"/>
    <x v="4"/>
    <x v="50"/>
    <s v="Areal av dyrka jord godkjent omdisponert til annet byggeområde som enkeltsak et"/>
    <x v="0"/>
    <n v="1"/>
    <x v="3"/>
    <x v="0"/>
  </r>
  <r>
    <x v="43"/>
    <x v="4"/>
    <x v="50"/>
    <s v="Areal av dyrkbar jord godkjent omdisponert til skogplanting som enkeltsak etter"/>
    <x v="1"/>
    <n v="3"/>
    <x v="4"/>
    <x v="3"/>
  </r>
  <r>
    <x v="43"/>
    <x v="4"/>
    <x v="51"/>
    <s v="Areal av dyrka jord godkjent omdisponert til boligområde som enkeltsak i medhol"/>
    <x v="0"/>
    <n v="5"/>
    <x v="0"/>
    <x v="0"/>
  </r>
  <r>
    <x v="43"/>
    <x v="4"/>
    <x v="51"/>
    <s v="Areal av dyrka jord godkjent omdisponert til offentlige formål etter plan- og b"/>
    <x v="0"/>
    <n v="1"/>
    <x v="3"/>
    <x v="0"/>
  </r>
  <r>
    <x v="43"/>
    <x v="4"/>
    <x v="51"/>
    <s v="Areal av dyrkbar jord godkjent omdisponert til boligområde som enkeltsak i medh"/>
    <x v="1"/>
    <n v="10"/>
    <x v="0"/>
    <x v="0"/>
  </r>
  <r>
    <x v="43"/>
    <x v="4"/>
    <x v="52"/>
    <s v="Areal av dyrkbar jord godkjent omdisponert til fritidsbebyggelse etter plan- og"/>
    <x v="1"/>
    <n v="50"/>
    <x v="0"/>
    <x v="0"/>
  </r>
  <r>
    <x v="43"/>
    <x v="4"/>
    <x v="54"/>
    <s v="Areal av dyrkbar jord godkjent omdisponert til boligområde som enkeltsak i medh"/>
    <x v="1"/>
    <n v="7"/>
    <x v="0"/>
    <x v="0"/>
  </r>
  <r>
    <x v="43"/>
    <x v="4"/>
    <x v="54"/>
    <s v="Areal av dyrkbar jord godkjent omdisponert til fritidsbebyggelse som enkeltsak"/>
    <x v="1"/>
    <n v="1"/>
    <x v="0"/>
    <x v="0"/>
  </r>
  <r>
    <x v="43"/>
    <x v="4"/>
    <x v="55"/>
    <s v="Areal av dyrkbar jord godkjent omdisponert til boligområde som enkeltsak i medh"/>
    <x v="1"/>
    <n v="1"/>
    <x v="0"/>
    <x v="0"/>
  </r>
  <r>
    <x v="43"/>
    <x v="4"/>
    <x v="56"/>
    <s v="Areal av dyrka jord godkjent omdisponert til annet spesialområde etter plan- og"/>
    <x v="0"/>
    <n v="1"/>
    <x v="6"/>
    <x v="3"/>
  </r>
  <r>
    <x v="43"/>
    <x v="4"/>
    <x v="56"/>
    <s v="Areal av dyrkbar jord godkjent omdisponert til fritidsbebyggelse etter plan- og"/>
    <x v="1"/>
    <n v="4"/>
    <x v="0"/>
    <x v="0"/>
  </r>
  <r>
    <x v="43"/>
    <x v="4"/>
    <x v="56"/>
    <s v="Areal av dyrkbar jord godkjent omdisponert til offentlige formål etter plan- og"/>
    <x v="1"/>
    <n v="4"/>
    <x v="3"/>
    <x v="0"/>
  </r>
  <r>
    <x v="43"/>
    <x v="5"/>
    <x v="62"/>
    <s v="Areal av dyrka jord godkjent omdisponert til friområde etter plan- og bygningsl"/>
    <x v="0"/>
    <n v="7"/>
    <x v="7"/>
    <x v="3"/>
  </r>
  <r>
    <x v="43"/>
    <x v="5"/>
    <x v="62"/>
    <s v="Areal av dyrka jord godkjent omdisponert til forretninger, kontorer, industri m"/>
    <x v="0"/>
    <n v="2"/>
    <x v="3"/>
    <x v="0"/>
  </r>
  <r>
    <x v="43"/>
    <x v="5"/>
    <x v="62"/>
    <s v="Areal av dyrkbar jord godkjent omdisponert til annet spesialområde etter plan-"/>
    <x v="1"/>
    <n v="7"/>
    <x v="6"/>
    <x v="3"/>
  </r>
  <r>
    <x v="43"/>
    <x v="5"/>
    <x v="62"/>
    <s v="Areal av dyrkbar jord godkjent omdisponert til boligområde etter plan- og bygni"/>
    <x v="1"/>
    <n v="1"/>
    <x v="0"/>
    <x v="0"/>
  </r>
  <r>
    <x v="43"/>
    <x v="5"/>
    <x v="62"/>
    <s v="Areal av dyrkbar jord godkjent omdisponert til friområde etter plan- og bygning"/>
    <x v="1"/>
    <n v="4"/>
    <x v="7"/>
    <x v="3"/>
  </r>
  <r>
    <x v="43"/>
    <x v="5"/>
    <x v="62"/>
    <s v="Areal av dyrkbar jord godkjent omdisponert til fellesområde etter plan- og bygn"/>
    <x v="1"/>
    <n v="1"/>
    <x v="7"/>
    <x v="3"/>
  </r>
  <r>
    <x v="43"/>
    <x v="5"/>
    <x v="62"/>
    <s v="Areal av dyrkbar jord godkjent omdisponert til forretninger, kontorer, industri"/>
    <x v="1"/>
    <n v="29"/>
    <x v="3"/>
    <x v="0"/>
  </r>
  <r>
    <x v="43"/>
    <x v="5"/>
    <x v="72"/>
    <s v="Areal av dyrka jord godkjent omdisponert til forretninger, kontorer, industri m"/>
    <x v="0"/>
    <n v="18"/>
    <x v="3"/>
    <x v="0"/>
  </r>
  <r>
    <x v="43"/>
    <x v="5"/>
    <x v="72"/>
    <s v="Areal av dyrka jord godkjent omdisponert til offentlig trafikkområde etter plan"/>
    <x v="0"/>
    <n v="1"/>
    <x v="1"/>
    <x v="1"/>
  </r>
  <r>
    <x v="43"/>
    <x v="5"/>
    <x v="63"/>
    <s v="Areal av dyrka jord godkjent omdisponert til offentlige formål etter plan- og b"/>
    <x v="0"/>
    <n v="7"/>
    <x v="3"/>
    <x v="0"/>
  </r>
  <r>
    <x v="43"/>
    <x v="5"/>
    <x v="63"/>
    <s v="Areal av dyrka jord godkjent omdisponert til offentlige formål som enkeltsak et"/>
    <x v="0"/>
    <n v="1"/>
    <x v="3"/>
    <x v="0"/>
  </r>
  <r>
    <x v="43"/>
    <x v="5"/>
    <x v="63"/>
    <s v="Areal av dyrka jord godkjent omdisponert til offentlig trafikkområde etter plan"/>
    <x v="0"/>
    <n v="11"/>
    <x v="1"/>
    <x v="1"/>
  </r>
  <r>
    <x v="43"/>
    <x v="5"/>
    <x v="63"/>
    <s v="Areal av dyrkbar jord godkjent omdisponert til offentlige formål etter plan- og"/>
    <x v="1"/>
    <n v="1"/>
    <x v="3"/>
    <x v="0"/>
  </r>
  <r>
    <x v="43"/>
    <x v="5"/>
    <x v="63"/>
    <s v="Areal av dyrkbar jord godkjent omdisponert til offentlig trafikkområde etter pl"/>
    <x v="1"/>
    <n v="8"/>
    <x v="1"/>
    <x v="1"/>
  </r>
  <r>
    <x v="43"/>
    <x v="5"/>
    <x v="64"/>
    <s v="Areal av dyrka jord godkjent omdisponert til annet landbruksområde som enkeltsa"/>
    <x v="0"/>
    <n v="3"/>
    <x v="8"/>
    <x v="0"/>
  </r>
  <r>
    <x v="43"/>
    <x v="5"/>
    <x v="65"/>
    <s v="Areal av dyrka jord godkjent omdisponert til fareområde etter plan- og bygnings"/>
    <x v="0"/>
    <n v="15"/>
    <x v="6"/>
    <x v="3"/>
  </r>
  <r>
    <x v="43"/>
    <x v="5"/>
    <x v="65"/>
    <s v="Areal av dyrka jord godkjent omdisponert til offentlige formål som enkeltsak et"/>
    <x v="0"/>
    <n v="5"/>
    <x v="3"/>
    <x v="0"/>
  </r>
  <r>
    <x v="43"/>
    <x v="5"/>
    <x v="65"/>
    <s v="Areal av dyrka jord godkjent omdisponert til skogplanting som enkeltsak etter j"/>
    <x v="0"/>
    <n v="26"/>
    <x v="4"/>
    <x v="3"/>
  </r>
  <r>
    <x v="43"/>
    <x v="5"/>
    <x v="65"/>
    <s v="Areal av dyrkbar jord godkjent omdisponert til fareområde etter plan- og bygnin"/>
    <x v="1"/>
    <n v="7"/>
    <x v="6"/>
    <x v="3"/>
  </r>
  <r>
    <x v="43"/>
    <x v="5"/>
    <x v="65"/>
    <s v="Areal av dyrkbar jord godkjent omdisponert til boligområde etter plan- og bygni"/>
    <x v="1"/>
    <n v="5"/>
    <x v="0"/>
    <x v="0"/>
  </r>
  <r>
    <x v="43"/>
    <x v="5"/>
    <x v="66"/>
    <s v="Areal av dyrka jord godkjent omdisponert til boligområde etter plan- og bygning"/>
    <x v="0"/>
    <n v="2"/>
    <x v="0"/>
    <x v="0"/>
  </r>
  <r>
    <x v="43"/>
    <x v="5"/>
    <x v="66"/>
    <s v="Areal av dyrka jord godkjent omdisponert til boligområde som enkeltsak i medhol"/>
    <x v="0"/>
    <n v="1"/>
    <x v="0"/>
    <x v="0"/>
  </r>
  <r>
    <x v="43"/>
    <x v="5"/>
    <x v="66"/>
    <s v="Areal av dyrkbar jord godkjent omdisponert til boligområde som enkeltsak i medh"/>
    <x v="1"/>
    <n v="2"/>
    <x v="0"/>
    <x v="0"/>
  </r>
  <r>
    <x v="43"/>
    <x v="5"/>
    <x v="67"/>
    <s v="Areal av dyrkbar jord godkjent omdisponert til boligområde etter plan- og bygni"/>
    <x v="1"/>
    <n v="70"/>
    <x v="0"/>
    <x v="0"/>
  </r>
  <r>
    <x v="43"/>
    <x v="5"/>
    <x v="68"/>
    <s v="Areal av dyrka jord godkjent omdisponert til boligområde som enkeltsak i medhol"/>
    <x v="0"/>
    <n v="3"/>
    <x v="0"/>
    <x v="0"/>
  </r>
  <r>
    <x v="43"/>
    <x v="5"/>
    <x v="68"/>
    <s v="Areal av dyrkbar jord godkjent omdisponert til boligområde som enkeltsak i medh"/>
    <x v="1"/>
    <n v="1"/>
    <x v="0"/>
    <x v="0"/>
  </r>
  <r>
    <x v="43"/>
    <x v="5"/>
    <x v="73"/>
    <s v="Areal av dyrka jord godkjent omdisponert til annet landbruksområde som enkeltsa"/>
    <x v="0"/>
    <n v="10"/>
    <x v="8"/>
    <x v="0"/>
  </r>
  <r>
    <x v="43"/>
    <x v="5"/>
    <x v="73"/>
    <s v="Areal av dyrka jord godkjent omdisponert til annet landbruksområde etter plan-"/>
    <x v="0"/>
    <n v="10"/>
    <x v="8"/>
    <x v="0"/>
  </r>
  <r>
    <x v="43"/>
    <x v="5"/>
    <x v="73"/>
    <s v="Areal av dyrka jord godkjent omdisponert til boligområde etter plan- og bygning"/>
    <x v="0"/>
    <n v="28"/>
    <x v="0"/>
    <x v="0"/>
  </r>
  <r>
    <x v="43"/>
    <x v="5"/>
    <x v="73"/>
    <s v="Areal av dyrka jord godkjent omdisponert til boligområde som enkeltsak i medhol"/>
    <x v="0"/>
    <n v="5"/>
    <x v="0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offentlig trafikkområde etter plan"/>
    <x v="0"/>
    <n v="5"/>
    <x v="1"/>
    <x v="1"/>
  </r>
  <r>
    <x v="43"/>
    <x v="5"/>
    <x v="73"/>
    <s v="Areal av dyrkbar jord godkjent omdisponert til boligområde etter plan- og bygni"/>
    <x v="1"/>
    <n v="7"/>
    <x v="0"/>
    <x v="0"/>
  </r>
  <r>
    <x v="43"/>
    <x v="5"/>
    <x v="69"/>
    <s v="Areal av dyrka jord godkjent omdisponert til forretninger, kontorer, industri m"/>
    <x v="0"/>
    <n v="10"/>
    <x v="3"/>
    <x v="0"/>
  </r>
  <r>
    <x v="43"/>
    <x v="5"/>
    <x v="69"/>
    <s v="Areal av dyrka jord godkjent omdisponert til offentlig trafikkområde etter plan"/>
    <x v="0"/>
    <n v="180"/>
    <x v="1"/>
    <x v="1"/>
  </r>
  <r>
    <x v="43"/>
    <x v="5"/>
    <x v="74"/>
    <s v="Areal av dyrka jord godkjent omdisponert til boligområde som enkeltsak i medhol"/>
    <x v="0"/>
    <n v="1"/>
    <x v="0"/>
    <x v="0"/>
  </r>
  <r>
    <x v="43"/>
    <x v="5"/>
    <x v="70"/>
    <s v="Areal av dyrka jord godkjent omdisponert til boligområde etter plan- og bygning"/>
    <x v="0"/>
    <n v="4"/>
    <x v="0"/>
    <x v="0"/>
  </r>
  <r>
    <x v="43"/>
    <x v="5"/>
    <x v="71"/>
    <s v="Areal av dyrka jord godkjent omdisponert til boligområde som enkeltsak i medhol"/>
    <x v="0"/>
    <n v="1"/>
    <x v="0"/>
    <x v="0"/>
  </r>
  <r>
    <x v="43"/>
    <x v="5"/>
    <x v="71"/>
    <s v="Areal av dyrka jord godkjent omdisponert til boligområde etter plan- og bygning"/>
    <x v="0"/>
    <n v="1"/>
    <x v="0"/>
    <x v="0"/>
  </r>
  <r>
    <x v="43"/>
    <x v="2"/>
    <x v="75"/>
    <s v="Areal av dyrka jord godkjent omdisponert til boligområde som enkeltsak i medhol"/>
    <x v="0"/>
    <n v="1"/>
    <x v="0"/>
    <x v="0"/>
  </r>
  <r>
    <x v="43"/>
    <x v="2"/>
    <x v="75"/>
    <s v="Areal av dyrkbar jord godkjent omdisponert til boligområde som enkeltsak i medh"/>
    <x v="1"/>
    <n v="7"/>
    <x v="0"/>
    <x v="0"/>
  </r>
  <r>
    <x v="43"/>
    <x v="2"/>
    <x v="76"/>
    <s v="Areal av dyrka jord godkjent omdisponert til annet landbruksområde som enkeltsa"/>
    <x v="0"/>
    <n v="2"/>
    <x v="8"/>
    <x v="0"/>
  </r>
  <r>
    <x v="43"/>
    <x v="2"/>
    <x v="76"/>
    <s v="Areal av dyrka jord godkjent omdisponert til skogplanting som enkeltsak etter j"/>
    <x v="0"/>
    <n v="7"/>
    <x v="4"/>
    <x v="3"/>
  </r>
  <r>
    <x v="43"/>
    <x v="2"/>
    <x v="76"/>
    <s v="Areal av dyrkbar jord godkjent omdisponert til boligområde etter plan- og bygni"/>
    <x v="1"/>
    <n v="12"/>
    <x v="0"/>
    <x v="0"/>
  </r>
  <r>
    <x v="43"/>
    <x v="2"/>
    <x v="77"/>
    <s v="Areal av dyrka jord godkjent omdisponert til annet landbruksområde som enkeltsa"/>
    <x v="0"/>
    <n v="1"/>
    <x v="8"/>
    <x v="0"/>
  </r>
  <r>
    <x v="43"/>
    <x v="2"/>
    <x v="77"/>
    <s v="Areal av dyrka jord godkjent omdisponert til annet spesialområde etter plan- og"/>
    <x v="0"/>
    <n v="92"/>
    <x v="6"/>
    <x v="3"/>
  </r>
  <r>
    <x v="43"/>
    <x v="2"/>
    <x v="77"/>
    <s v="Areal av dyrka jord godkjent omdisponert til boligområde etter plan- og bygning"/>
    <x v="0"/>
    <n v="138"/>
    <x v="0"/>
    <x v="0"/>
  </r>
  <r>
    <x v="43"/>
    <x v="2"/>
    <x v="77"/>
    <s v="Areal av dyrka jord godkjent omdisponert til boligområde som enkeltsak i medhol"/>
    <x v="0"/>
    <n v="7"/>
    <x v="0"/>
    <x v="0"/>
  </r>
  <r>
    <x v="43"/>
    <x v="2"/>
    <x v="77"/>
    <s v="Areal av dyrka jord godkjent omdisponert til friområde etter plan- og bygningsl"/>
    <x v="0"/>
    <n v="19"/>
    <x v="7"/>
    <x v="3"/>
  </r>
  <r>
    <x v="43"/>
    <x v="2"/>
    <x v="77"/>
    <s v="Areal av dyrka jord godkjent omdisponert til fellesområde etter plan- og bygnin"/>
    <x v="0"/>
    <n v="1"/>
    <x v="7"/>
    <x v="3"/>
  </r>
  <r>
    <x v="43"/>
    <x v="2"/>
    <x v="77"/>
    <s v="Areal av dyrka jord godkjent omdisponert til golfbane etter plan- og bygningslo"/>
    <x v="0"/>
    <n v="481"/>
    <x v="5"/>
    <x v="3"/>
  </r>
  <r>
    <x v="43"/>
    <x v="2"/>
    <x v="77"/>
    <s v="Areal av dyrka jord godkjent omdisponert til offentlige formål som enkeltsak et"/>
    <x v="0"/>
    <n v="3"/>
    <x v="3"/>
    <x v="0"/>
  </r>
  <r>
    <x v="43"/>
    <x v="2"/>
    <x v="77"/>
    <s v="Areal av dyrka jord godkjent omdisponert til offentlig trafikkområde etter plan"/>
    <x v="0"/>
    <n v="9"/>
    <x v="1"/>
    <x v="1"/>
  </r>
  <r>
    <x v="43"/>
    <x v="2"/>
    <x v="77"/>
    <s v="Areal av dyrkbar jord godkjent omdisponert til annet spesialområde etter plan-"/>
    <x v="1"/>
    <n v="10"/>
    <x v="6"/>
    <x v="3"/>
  </r>
  <r>
    <x v="43"/>
    <x v="2"/>
    <x v="77"/>
    <s v="Areal av dyrkbar jord godkjent omdisponert til boligområde etter plan- og bygni"/>
    <x v="1"/>
    <n v="15"/>
    <x v="0"/>
    <x v="0"/>
  </r>
  <r>
    <x v="43"/>
    <x v="2"/>
    <x v="77"/>
    <s v="Areal av dyrkbar jord godkjent omdisponert til boligområde som enkeltsak i medh"/>
    <x v="1"/>
    <n v="1"/>
    <x v="0"/>
    <x v="0"/>
  </r>
  <r>
    <x v="43"/>
    <x v="2"/>
    <x v="77"/>
    <s v="Areal av dyrkbar jord godkjent omdisponert til friområde etter plan- og bygning"/>
    <x v="1"/>
    <n v="2"/>
    <x v="7"/>
    <x v="3"/>
  </r>
  <r>
    <x v="43"/>
    <x v="2"/>
    <x v="77"/>
    <s v="Areal av dyrkbar jord godkjent omdisponert til golfbane etter plan- og bygnings"/>
    <x v="1"/>
    <n v="123"/>
    <x v="5"/>
    <x v="3"/>
  </r>
  <r>
    <x v="43"/>
    <x v="2"/>
    <x v="77"/>
    <s v="Areal av dyrkbar jord godkjent omdisponert til offentlige formål som enkeltsak"/>
    <x v="1"/>
    <n v="4"/>
    <x v="3"/>
    <x v="0"/>
  </r>
  <r>
    <x v="43"/>
    <x v="2"/>
    <x v="78"/>
    <s v="Areal av dyrka jord godkjent omdisponert til boligområde som enkeltsak i medhol"/>
    <x v="0"/>
    <n v="2"/>
    <x v="0"/>
    <x v="0"/>
  </r>
  <r>
    <x v="43"/>
    <x v="2"/>
    <x v="78"/>
    <s v="Areal av dyrka jord godkjent omdisponert til offentlige formål etter plan- og b"/>
    <x v="0"/>
    <n v="8"/>
    <x v="3"/>
    <x v="0"/>
  </r>
  <r>
    <x v="43"/>
    <x v="2"/>
    <x v="90"/>
    <s v="Areal av dyrka jord godkjent omdisponert til annet landbruksområde som enkeltsa"/>
    <x v="0"/>
    <n v="2"/>
    <x v="8"/>
    <x v="0"/>
  </r>
  <r>
    <x v="43"/>
    <x v="2"/>
    <x v="90"/>
    <s v="Areal av dyrka jord godkjent omdisponert til boligområde som enkeltsak i medhol"/>
    <x v="0"/>
    <n v="3"/>
    <x v="0"/>
    <x v="0"/>
  </r>
  <r>
    <x v="43"/>
    <x v="2"/>
    <x v="90"/>
    <s v="Areal av dyrka jord godkjent omdisponert til offentlige formål etter plan- og b"/>
    <x v="0"/>
    <n v="15"/>
    <x v="3"/>
    <x v="0"/>
  </r>
  <r>
    <x v="43"/>
    <x v="2"/>
    <x v="90"/>
    <s v="Areal av dyrkbar jord godkjent omdisponert til fritidsbebyggelse etter plan- og"/>
    <x v="1"/>
    <n v="15"/>
    <x v="0"/>
    <x v="0"/>
  </r>
  <r>
    <x v="43"/>
    <x v="2"/>
    <x v="93"/>
    <s v="Areal av dyrkbar jord godkjent omdisponert til boligområde som enkeltsak i medh"/>
    <x v="1"/>
    <n v="1"/>
    <x v="0"/>
    <x v="0"/>
  </r>
  <r>
    <x v="43"/>
    <x v="2"/>
    <x v="80"/>
    <s v="Areal av dyrka jord godkjent omdisponert til annet landbruksområde etter plan-"/>
    <x v="0"/>
    <n v="4"/>
    <x v="8"/>
    <x v="0"/>
  </r>
  <r>
    <x v="43"/>
    <x v="2"/>
    <x v="81"/>
    <s v="Areal av dyrka jord godkjent omdisponert til annet byggeområde etter plan- og b"/>
    <x v="0"/>
    <n v="112"/>
    <x v="3"/>
    <x v="0"/>
  </r>
  <r>
    <x v="43"/>
    <x v="2"/>
    <x v="81"/>
    <s v="Areal av dyrka jord godkjent omdisponert til offentlig trafikkområde etter plan"/>
    <x v="0"/>
    <n v="55"/>
    <x v="1"/>
    <x v="1"/>
  </r>
  <r>
    <x v="43"/>
    <x v="2"/>
    <x v="82"/>
    <s v="Areal av dyrka jord godkjent omdisponert til offentlig trafikkområde som enkelt"/>
    <x v="0"/>
    <n v="2"/>
    <x v="1"/>
    <x v="1"/>
  </r>
  <r>
    <x v="43"/>
    <x v="2"/>
    <x v="82"/>
    <s v="Areal av dyrkbar jord godkjent omdisponert til boligområde etter plan- og bygni"/>
    <x v="1"/>
    <n v="26"/>
    <x v="0"/>
    <x v="0"/>
  </r>
  <r>
    <x v="43"/>
    <x v="2"/>
    <x v="94"/>
    <s v="Areal av dyrka jord godkjent omdisponert til skogplanting som enkeltsak etter j"/>
    <x v="0"/>
    <n v="12"/>
    <x v="4"/>
    <x v="3"/>
  </r>
  <r>
    <x v="43"/>
    <x v="2"/>
    <x v="91"/>
    <s v="Areal av dyrka jord godkjent omdisponert til annet byggeområde som enkeltsak et"/>
    <x v="0"/>
    <n v="1"/>
    <x v="3"/>
    <x v="0"/>
  </r>
  <r>
    <x v="43"/>
    <x v="2"/>
    <x v="91"/>
    <s v="Areal av dyrkbar jord godkjent omdisponert til annet spesialområde som enkeltsa"/>
    <x v="1"/>
    <n v="5"/>
    <x v="6"/>
    <x v="3"/>
  </r>
  <r>
    <x v="43"/>
    <x v="2"/>
    <x v="91"/>
    <s v="Areal av dyrkbar jord godkjent omdisponert til boligområde som enkeltsak i medh"/>
    <x v="1"/>
    <n v="6"/>
    <x v="0"/>
    <x v="0"/>
  </r>
  <r>
    <x v="43"/>
    <x v="2"/>
    <x v="91"/>
    <s v="Areal av dyrkbar jord godkjent omdisponert til offentlig trafikkområde etter pl"/>
    <x v="1"/>
    <n v="14"/>
    <x v="1"/>
    <x v="1"/>
  </r>
  <r>
    <x v="43"/>
    <x v="2"/>
    <x v="83"/>
    <s v="Areal av dyrka jord godkjent omdisponert til annet landbruksområde som enkeltsa"/>
    <x v="0"/>
    <n v="6"/>
    <x v="8"/>
    <x v="0"/>
  </r>
  <r>
    <x v="43"/>
    <x v="2"/>
    <x v="83"/>
    <s v="Areal av dyrka jord godkjent omdisponert til annet spesialområde etter plan- og"/>
    <x v="0"/>
    <n v="88"/>
    <x v="6"/>
    <x v="3"/>
  </r>
  <r>
    <x v="43"/>
    <x v="2"/>
    <x v="83"/>
    <s v="Areal av dyrka jord godkjent omdisponert til boligområde etter plan- og bygning"/>
    <x v="0"/>
    <n v="6"/>
    <x v="0"/>
    <x v="0"/>
  </r>
  <r>
    <x v="43"/>
    <x v="2"/>
    <x v="83"/>
    <s v="Areal av dyrka jord godkjent omdisponert til boligområde som enkeltsak i medhol"/>
    <x v="0"/>
    <n v="1"/>
    <x v="0"/>
    <x v="0"/>
  </r>
  <r>
    <x v="43"/>
    <x v="2"/>
    <x v="83"/>
    <s v="Areal av dyrka jord godkjent omdisponert til annet byggeområde etter plan- og b"/>
    <x v="0"/>
    <n v="33"/>
    <x v="3"/>
    <x v="0"/>
  </r>
  <r>
    <x v="43"/>
    <x v="2"/>
    <x v="84"/>
    <s v="Areal av dyrka jord godkjent omdisponert til boligområde etter plan- og bygning"/>
    <x v="0"/>
    <n v="77"/>
    <x v="0"/>
    <x v="0"/>
  </r>
  <r>
    <x v="43"/>
    <x v="2"/>
    <x v="84"/>
    <s v="Areal av dyrka jord godkjent omdisponert til fellesområde etter plan- og bygnin"/>
    <x v="0"/>
    <n v="9"/>
    <x v="7"/>
    <x v="3"/>
  </r>
  <r>
    <x v="43"/>
    <x v="2"/>
    <x v="84"/>
    <s v="Areal av dyrka jord godkjent omdisponert til forretninger, kontorer, industri m"/>
    <x v="0"/>
    <n v="2"/>
    <x v="3"/>
    <x v="0"/>
  </r>
  <r>
    <x v="43"/>
    <x v="2"/>
    <x v="84"/>
    <s v="Areal av dyrka jord godkjent omdisponert til offentlig trafikkområde etter plan"/>
    <x v="0"/>
    <n v="5"/>
    <x v="1"/>
    <x v="1"/>
  </r>
  <r>
    <x v="43"/>
    <x v="2"/>
    <x v="84"/>
    <s v="Areal av dyrkbar jord godkjent omdisponert til boligområde etter plan- og bygni"/>
    <x v="1"/>
    <n v="9"/>
    <x v="0"/>
    <x v="0"/>
  </r>
  <r>
    <x v="43"/>
    <x v="2"/>
    <x v="84"/>
    <s v="Areal av dyrkbar jord godkjent omdisponert til fellesområde etter plan- og bygn"/>
    <x v="1"/>
    <n v="14"/>
    <x v="7"/>
    <x v="3"/>
  </r>
  <r>
    <x v="43"/>
    <x v="2"/>
    <x v="84"/>
    <s v="Areal av dyrkbar jord godkjent omdisponert til offentlig trafikkområde etter pl"/>
    <x v="1"/>
    <n v="3"/>
    <x v="1"/>
    <x v="1"/>
  </r>
  <r>
    <x v="43"/>
    <x v="2"/>
    <x v="85"/>
    <s v="Areal av dyrka jord godkjent omdisponert til annet landbruksområde som enkeltsa"/>
    <x v="0"/>
    <n v="10"/>
    <x v="8"/>
    <x v="0"/>
  </r>
  <r>
    <x v="44"/>
    <x v="0"/>
    <x v="0"/>
    <s v="Areal av dyrka jord godkjent omdisponert til boligområde etter plan- og bygning"/>
    <x v="0"/>
    <n v="8"/>
    <x v="0"/>
    <x v="0"/>
  </r>
  <r>
    <x v="44"/>
    <x v="0"/>
    <x v="0"/>
    <s v="Areal av dyrka jord godkjent omdisponert til forretninger, kontorer, industri m"/>
    <x v="0"/>
    <n v="5"/>
    <x v="3"/>
    <x v="0"/>
  </r>
  <r>
    <x v="44"/>
    <x v="0"/>
    <x v="0"/>
    <s v="Areal av dyrkbar jord godkjent omdisponert til forretninger, kontorer, industri"/>
    <x v="1"/>
    <n v="220"/>
    <x v="3"/>
    <x v="0"/>
  </r>
  <r>
    <x v="44"/>
    <x v="0"/>
    <x v="1"/>
    <s v="Areal av dyrka jord godkjent omdisponert til annet landbruksområde etter plan-"/>
    <x v="0"/>
    <n v="9"/>
    <x v="8"/>
    <x v="0"/>
  </r>
  <r>
    <x v="44"/>
    <x v="0"/>
    <x v="1"/>
    <s v="Areal av dyrka jord godkjent omdisponert til friområde etter plan- og bygningsl"/>
    <x v="0"/>
    <n v="2"/>
    <x v="7"/>
    <x v="3"/>
  </r>
  <r>
    <x v="44"/>
    <x v="0"/>
    <x v="1"/>
    <s v="Areal av dyrka jord godkjent omdisponert til offentlige formål etter plan- og b"/>
    <x v="0"/>
    <n v="9"/>
    <x v="3"/>
    <x v="0"/>
  </r>
  <r>
    <x v="44"/>
    <x v="0"/>
    <x v="1"/>
    <s v="Areal av dyrkbar jord godkjent omdisponert til boligområde etter plan- og bygni"/>
    <x v="1"/>
    <n v="85"/>
    <x v="0"/>
    <x v="0"/>
  </r>
  <r>
    <x v="44"/>
    <x v="0"/>
    <x v="1"/>
    <s v="Areal av dyrkbar jord godkjent omdisponert til friområde etter plan- og bygning"/>
    <x v="1"/>
    <n v="22"/>
    <x v="7"/>
    <x v="3"/>
  </r>
  <r>
    <x v="44"/>
    <x v="0"/>
    <x v="1"/>
    <s v="Areal av dyrkbar jord godkjent omdisponert til offentlige formål etter plan- og"/>
    <x v="1"/>
    <n v="6"/>
    <x v="3"/>
    <x v="0"/>
  </r>
  <r>
    <x v="44"/>
    <x v="0"/>
    <x v="1"/>
    <s v="Areal av dyrkbar jord godkjent omdisponert til offentlig trafikkområde etter pl"/>
    <x v="1"/>
    <n v="3"/>
    <x v="1"/>
    <x v="1"/>
  </r>
  <r>
    <x v="44"/>
    <x v="0"/>
    <x v="2"/>
    <s v="Areal av dyrka jord godkjent omdisponert til boligområde etter plan- og bygning"/>
    <x v="0"/>
    <n v="2"/>
    <x v="0"/>
    <x v="0"/>
  </r>
  <r>
    <x v="44"/>
    <x v="0"/>
    <x v="2"/>
    <s v="Areal av dyrkbar jord godkjent omdisponert til boligområde etter plan- og bygni"/>
    <x v="1"/>
    <n v="12"/>
    <x v="0"/>
    <x v="0"/>
  </r>
  <r>
    <x v="44"/>
    <x v="0"/>
    <x v="3"/>
    <s v="Areal av dyrka jord godkjent omdisponert til annet landbruksområde som enkeltsa"/>
    <x v="0"/>
    <n v="3"/>
    <x v="8"/>
    <x v="0"/>
  </r>
  <r>
    <x v="44"/>
    <x v="0"/>
    <x v="3"/>
    <s v="Areal av dyrka jord godkjent omdisponert til skogplanting som enkeltsak etter j"/>
    <x v="0"/>
    <n v="9"/>
    <x v="4"/>
    <x v="3"/>
  </r>
  <r>
    <x v="44"/>
    <x v="0"/>
    <x v="4"/>
    <s v="Areal av dyrka jord godkjent omdisponert til offentlige formål etter plan- og b"/>
    <x v="0"/>
    <n v="1"/>
    <x v="3"/>
    <x v="0"/>
  </r>
  <r>
    <x v="44"/>
    <x v="0"/>
    <x v="6"/>
    <s v="Areal av dyrka jord godkjent omdisponert til annet landbruksområde etter plan-"/>
    <x v="0"/>
    <n v="54"/>
    <x v="8"/>
    <x v="0"/>
  </r>
  <r>
    <x v="44"/>
    <x v="0"/>
    <x v="6"/>
    <s v="Areal av dyrka jord godkjent omdisponert til boligområde etter plan- og bygning"/>
    <x v="0"/>
    <n v="32"/>
    <x v="0"/>
    <x v="0"/>
  </r>
  <r>
    <x v="44"/>
    <x v="0"/>
    <x v="6"/>
    <s v="Areal av dyrka jord godkjent omdisponert til boligområde som enkeltsak i medhol"/>
    <x v="0"/>
    <n v="1"/>
    <x v="0"/>
    <x v="0"/>
  </r>
  <r>
    <x v="44"/>
    <x v="0"/>
    <x v="6"/>
    <s v="Areal av dyrka jord godkjent omdisponert til friområde etter plan- og bygningsl"/>
    <x v="0"/>
    <n v="9"/>
    <x v="7"/>
    <x v="3"/>
  </r>
  <r>
    <x v="44"/>
    <x v="0"/>
    <x v="6"/>
    <s v="Areal av dyrka jord godkjent omdisponert til fellesområde etter plan- og bygnin"/>
    <x v="0"/>
    <n v="2"/>
    <x v="7"/>
    <x v="3"/>
  </r>
  <r>
    <x v="44"/>
    <x v="0"/>
    <x v="6"/>
    <s v="Areal av dyrka jord godkjent omdisponert til offentlige formål etter plan- og b"/>
    <x v="0"/>
    <n v="3"/>
    <x v="3"/>
    <x v="0"/>
  </r>
  <r>
    <x v="44"/>
    <x v="0"/>
    <x v="6"/>
    <s v="Areal av dyrka jord godkjent omdisponert til offentlige formål som enkeltsak et"/>
    <x v="0"/>
    <n v="1"/>
    <x v="3"/>
    <x v="0"/>
  </r>
  <r>
    <x v="44"/>
    <x v="0"/>
    <x v="6"/>
    <s v="Areal av dyrka jord godkjent omdisponert til offentlig trafikkområde etter plan"/>
    <x v="0"/>
    <n v="13"/>
    <x v="1"/>
    <x v="1"/>
  </r>
  <r>
    <x v="44"/>
    <x v="0"/>
    <x v="6"/>
    <s v="Areal av dyrkbar jord godkjent omdisponert til friområde etter plan- og bygning"/>
    <x v="1"/>
    <n v="15"/>
    <x v="7"/>
    <x v="3"/>
  </r>
  <r>
    <x v="44"/>
    <x v="0"/>
    <x v="7"/>
    <s v="Areal av dyrka jord godkjent omdisponert til boligområde som enkeltsak i medhol"/>
    <x v="0"/>
    <n v="5"/>
    <x v="0"/>
    <x v="0"/>
  </r>
  <r>
    <x v="44"/>
    <x v="0"/>
    <x v="7"/>
    <s v="Areal av dyrka jord godkjent omdisponert til boligområde etter plan- og bygning"/>
    <x v="0"/>
    <n v="4"/>
    <x v="0"/>
    <x v="0"/>
  </r>
  <r>
    <x v="44"/>
    <x v="0"/>
    <x v="7"/>
    <s v="Areal av dyrka jord godkjent omdisponert til fellesområde etter plan- og bygnin"/>
    <x v="0"/>
    <n v="1"/>
    <x v="7"/>
    <x v="3"/>
  </r>
  <r>
    <x v="44"/>
    <x v="0"/>
    <x v="7"/>
    <s v="Areal av dyrka jord godkjent omdisponert til offentlig trafikkområde etter plan"/>
    <x v="0"/>
    <n v="3"/>
    <x v="1"/>
    <x v="1"/>
  </r>
  <r>
    <x v="44"/>
    <x v="0"/>
    <x v="7"/>
    <s v="Areal av dyrkbar jord godkjent omdisponert til boligområde etter plan- og bygni"/>
    <x v="1"/>
    <n v="2"/>
    <x v="0"/>
    <x v="0"/>
  </r>
  <r>
    <x v="44"/>
    <x v="0"/>
    <x v="7"/>
    <s v="Areal av dyrkbar jord godkjent omdisponert til boligområde som enkeltsak i medh"/>
    <x v="1"/>
    <n v="1"/>
    <x v="0"/>
    <x v="0"/>
  </r>
  <r>
    <x v="44"/>
    <x v="0"/>
    <x v="7"/>
    <s v="Areal av dyrkbar jord godkjent omdisponert til fellesområde etter plan- og bygn"/>
    <x v="1"/>
    <n v="1"/>
    <x v="7"/>
    <x v="3"/>
  </r>
  <r>
    <x v="44"/>
    <x v="0"/>
    <x v="7"/>
    <s v="Areal av dyrkbar jord godkjent omdisponert til offentlige formål etter plan- og"/>
    <x v="1"/>
    <n v="1"/>
    <x v="3"/>
    <x v="0"/>
  </r>
  <r>
    <x v="44"/>
    <x v="0"/>
    <x v="7"/>
    <s v="Areal av dyrkbar jord godkjent omdisponert til offentlig trafikkområde etter pl"/>
    <x v="1"/>
    <n v="1"/>
    <x v="1"/>
    <x v="1"/>
  </r>
  <r>
    <x v="44"/>
    <x v="0"/>
    <x v="8"/>
    <s v="Areal av dyrka jord godkjent omdisponert til annet landbruksområde som enkeltsa"/>
    <x v="0"/>
    <n v="4"/>
    <x v="8"/>
    <x v="0"/>
  </r>
  <r>
    <x v="44"/>
    <x v="0"/>
    <x v="8"/>
    <s v="Areal av dyrka jord godkjent omdisponert til annet spesialområde etter plan- og"/>
    <x v="0"/>
    <n v="15"/>
    <x v="6"/>
    <x v="3"/>
  </r>
  <r>
    <x v="44"/>
    <x v="0"/>
    <x v="8"/>
    <s v="Areal av dyrkbar jord godkjent omdisponert til annet landbruksområde som enkelt"/>
    <x v="1"/>
    <n v="2"/>
    <x v="8"/>
    <x v="0"/>
  </r>
  <r>
    <x v="44"/>
    <x v="0"/>
    <x v="8"/>
    <s v="Areal av dyrkbar jord godkjent omdisponert til annet spesialområde etter plan-"/>
    <x v="1"/>
    <n v="5"/>
    <x v="6"/>
    <x v="3"/>
  </r>
  <r>
    <x v="44"/>
    <x v="0"/>
    <x v="9"/>
    <s v="Areal av dyrka jord godkjent omdisponert til boligområde etter plan- og bygning"/>
    <x v="0"/>
    <n v="1"/>
    <x v="0"/>
    <x v="0"/>
  </r>
  <r>
    <x v="44"/>
    <x v="0"/>
    <x v="9"/>
    <s v="Areal av dyrka jord godkjent omdisponert til offentlige formål etter plan- og b"/>
    <x v="0"/>
    <n v="3"/>
    <x v="3"/>
    <x v="0"/>
  </r>
  <r>
    <x v="44"/>
    <x v="0"/>
    <x v="9"/>
    <s v="Areal av dyrka jord godkjent omdisponert til forretninger, kontorer, industri m"/>
    <x v="0"/>
    <n v="1"/>
    <x v="3"/>
    <x v="0"/>
  </r>
  <r>
    <x v="44"/>
    <x v="0"/>
    <x v="9"/>
    <s v="Areal av dyrka jord godkjent omdisponert til offentlig trafikkområde etter plan"/>
    <x v="0"/>
    <n v="12"/>
    <x v="1"/>
    <x v="1"/>
  </r>
  <r>
    <x v="44"/>
    <x v="0"/>
    <x v="9"/>
    <s v="Areal av dyrkbar jord godkjent omdisponert til boligområde som enkeltsak i medh"/>
    <x v="1"/>
    <n v="2"/>
    <x v="0"/>
    <x v="0"/>
  </r>
  <r>
    <x v="44"/>
    <x v="0"/>
    <x v="9"/>
    <s v="Areal av dyrkbar jord godkjent omdisponert til annet byggeområde som enkeltsak"/>
    <x v="1"/>
    <n v="1"/>
    <x v="3"/>
    <x v="0"/>
  </r>
  <r>
    <x v="44"/>
    <x v="0"/>
    <x v="9"/>
    <s v="Areal av dyrkbar jord godkjent omdisponert til offentlig trafikkområde etter pl"/>
    <x v="1"/>
    <n v="5"/>
    <x v="1"/>
    <x v="1"/>
  </r>
  <r>
    <x v="44"/>
    <x v="0"/>
    <x v="10"/>
    <s v="Areal av dyrka jord godkjent omdisponert til boligområde som enkeltsak i medhol"/>
    <x v="0"/>
    <n v="3"/>
    <x v="0"/>
    <x v="0"/>
  </r>
  <r>
    <x v="44"/>
    <x v="0"/>
    <x v="10"/>
    <s v="Areal av dyrkbar jord godkjent omdisponert til annet landbruksområde som enkelt"/>
    <x v="1"/>
    <n v="1"/>
    <x v="8"/>
    <x v="0"/>
  </r>
  <r>
    <x v="44"/>
    <x v="0"/>
    <x v="11"/>
    <s v="Areal av dyrka jord godkjent omdisponert til annet spesialområde som enkeltsak"/>
    <x v="0"/>
    <n v="25"/>
    <x v="6"/>
    <x v="3"/>
  </r>
  <r>
    <x v="44"/>
    <x v="0"/>
    <x v="12"/>
    <s v="Areal av dyrka jord godkjent omdisponert til offentlig trafikkområde etter plan"/>
    <x v="0"/>
    <n v="35"/>
    <x v="1"/>
    <x v="1"/>
  </r>
  <r>
    <x v="44"/>
    <x v="0"/>
    <x v="12"/>
    <s v="Areal av dyrkbar jord godkjent omdisponert til forretninger, kontorer, industri"/>
    <x v="1"/>
    <n v="56"/>
    <x v="3"/>
    <x v="0"/>
  </r>
  <r>
    <x v="44"/>
    <x v="0"/>
    <x v="12"/>
    <s v="Areal av dyrkbar jord godkjent omdisponert til offentlig trafikkområde etter pl"/>
    <x v="1"/>
    <n v="4"/>
    <x v="1"/>
    <x v="1"/>
  </r>
  <r>
    <x v="44"/>
    <x v="0"/>
    <x v="13"/>
    <s v="Areal av dyrkbar jord godkjent omdisponert til boligområde som enkeltsak i medh"/>
    <x v="1"/>
    <n v="2"/>
    <x v="0"/>
    <x v="0"/>
  </r>
  <r>
    <x v="44"/>
    <x v="0"/>
    <x v="13"/>
    <s v="Areal av dyrkbar jord godkjent omdisponert til offentlige formål som enkeltsak"/>
    <x v="1"/>
    <n v="1"/>
    <x v="3"/>
    <x v="0"/>
  </r>
  <r>
    <x v="44"/>
    <x v="0"/>
    <x v="14"/>
    <s v="Areal av dyrka jord godkjent omdisponert til annet byggeområde som enkeltsak et"/>
    <x v="0"/>
    <n v="1"/>
    <x v="3"/>
    <x v="0"/>
  </r>
  <r>
    <x v="44"/>
    <x v="0"/>
    <x v="14"/>
    <s v="Areal av dyrkbar jord godkjent omdisponert til forretninger, kontorer, industri"/>
    <x v="1"/>
    <n v="14"/>
    <x v="3"/>
    <x v="0"/>
  </r>
  <r>
    <x v="44"/>
    <x v="0"/>
    <x v="14"/>
    <s v="Areal av dyrkbar jord godkjent omdisponert til offentlige formål som enkeltsak"/>
    <x v="1"/>
    <n v="2"/>
    <x v="3"/>
    <x v="0"/>
  </r>
  <r>
    <x v="44"/>
    <x v="0"/>
    <x v="15"/>
    <s v="Areal av dyrka jord godkjent omdisponert til offentlig trafikkområde etter plan"/>
    <x v="0"/>
    <n v="1"/>
    <x v="1"/>
    <x v="1"/>
  </r>
  <r>
    <x v="44"/>
    <x v="0"/>
    <x v="15"/>
    <s v="Areal av dyrkbar jord godkjent omdisponert til boligområde etter plan- og bygni"/>
    <x v="1"/>
    <n v="20"/>
    <x v="0"/>
    <x v="0"/>
  </r>
  <r>
    <x v="44"/>
    <x v="0"/>
    <x v="15"/>
    <s v="Areal av dyrkbar jord godkjent omdisponert til offentlig trafikkområde etter pl"/>
    <x v="1"/>
    <n v="2"/>
    <x v="1"/>
    <x v="1"/>
  </r>
  <r>
    <x v="44"/>
    <x v="0"/>
    <x v="16"/>
    <s v="Areal av dyrka jord godkjent omdisponert til boligområde som enkeltsak i medhol"/>
    <x v="0"/>
    <n v="2"/>
    <x v="0"/>
    <x v="0"/>
  </r>
  <r>
    <x v="44"/>
    <x v="0"/>
    <x v="16"/>
    <s v="Areal av dyrka jord godkjent omdisponert til offentlige formål etter plan- og b"/>
    <x v="0"/>
    <n v="10"/>
    <x v="3"/>
    <x v="0"/>
  </r>
  <r>
    <x v="44"/>
    <x v="0"/>
    <x v="16"/>
    <s v="Areal av dyrka jord godkjent omdisponert til forretninger, kontorer, industri m"/>
    <x v="0"/>
    <n v="4"/>
    <x v="3"/>
    <x v="0"/>
  </r>
  <r>
    <x v="44"/>
    <x v="0"/>
    <x v="17"/>
    <s v="Areal av dyrka jord godkjent omdisponert til boligområde som enkeltsak i medhol"/>
    <x v="0"/>
    <n v="2"/>
    <x v="0"/>
    <x v="0"/>
  </r>
  <r>
    <x v="44"/>
    <x v="0"/>
    <x v="17"/>
    <s v="Areal av dyrka jord godkjent omdisponert til boligområde etter plan- og bygning"/>
    <x v="0"/>
    <n v="2"/>
    <x v="0"/>
    <x v="0"/>
  </r>
  <r>
    <x v="44"/>
    <x v="0"/>
    <x v="17"/>
    <s v="Areal av dyrkbar jord godkjent omdisponert til boligområde som enkeltsak i medh"/>
    <x v="1"/>
    <n v="1"/>
    <x v="0"/>
    <x v="0"/>
  </r>
  <r>
    <x v="44"/>
    <x v="0"/>
    <x v="17"/>
    <s v="Areal av dyrkbar jord godkjent omdisponert til annet byggeområde etter plan- og"/>
    <x v="1"/>
    <n v="2"/>
    <x v="3"/>
    <x v="0"/>
  </r>
  <r>
    <x v="44"/>
    <x v="0"/>
    <x v="18"/>
    <s v="Areal av dyrka jord godkjent omdisponert til boligområde etter plan- og bygning"/>
    <x v="0"/>
    <n v="189"/>
    <x v="0"/>
    <x v="0"/>
  </r>
  <r>
    <x v="44"/>
    <x v="0"/>
    <x v="18"/>
    <s v="Areal av dyrka jord godkjent omdisponert til boligområde som enkeltsak i medhol"/>
    <x v="0"/>
    <n v="3"/>
    <x v="0"/>
    <x v="0"/>
  </r>
  <r>
    <x v="44"/>
    <x v="0"/>
    <x v="18"/>
    <s v="Areal av dyrka jord godkjent omdisponert til offentlige formål etter plan- og b"/>
    <x v="0"/>
    <n v="8"/>
    <x v="3"/>
    <x v="0"/>
  </r>
  <r>
    <x v="44"/>
    <x v="0"/>
    <x v="18"/>
    <s v="Areal av dyrka jord godkjent omdisponert til offentlig trafikkområde etter plan"/>
    <x v="0"/>
    <n v="2"/>
    <x v="1"/>
    <x v="1"/>
  </r>
  <r>
    <x v="44"/>
    <x v="0"/>
    <x v="18"/>
    <s v="Areal av dyrkbar jord godkjent omdisponert til boligområde som enkeltsak i medh"/>
    <x v="1"/>
    <n v="3"/>
    <x v="0"/>
    <x v="0"/>
  </r>
  <r>
    <x v="44"/>
    <x v="0"/>
    <x v="18"/>
    <s v="Areal av dyrkbar jord godkjent omdisponert til offentlige formål som enkeltsak"/>
    <x v="1"/>
    <n v="1"/>
    <x v="3"/>
    <x v="0"/>
  </r>
  <r>
    <x v="44"/>
    <x v="0"/>
    <x v="19"/>
    <s v="Areal av dyrka jord godkjent omdisponert til annet spesialområde som enkeltsak"/>
    <x v="0"/>
    <n v="1"/>
    <x v="6"/>
    <x v="3"/>
  </r>
  <r>
    <x v="44"/>
    <x v="0"/>
    <x v="19"/>
    <s v="Areal av dyrka jord godkjent omdisponert til boligområde som enkeltsak i medhol"/>
    <x v="0"/>
    <n v="2"/>
    <x v="0"/>
    <x v="0"/>
  </r>
  <r>
    <x v="44"/>
    <x v="0"/>
    <x v="19"/>
    <s v="Areal av dyrka jord godkjent omdisponert til offentlige formål etter plan- og b"/>
    <x v="0"/>
    <n v="6"/>
    <x v="3"/>
    <x v="0"/>
  </r>
  <r>
    <x v="44"/>
    <x v="0"/>
    <x v="19"/>
    <s v="Areal av dyrka jord godkjent omdisponert til offentlig trafikkområde etter plan"/>
    <x v="0"/>
    <n v="17"/>
    <x v="1"/>
    <x v="1"/>
  </r>
  <r>
    <x v="44"/>
    <x v="0"/>
    <x v="19"/>
    <s v="Areal av dyrkbar jord godkjent omdisponert til annet landbruksområde som enkelt"/>
    <x v="1"/>
    <n v="7"/>
    <x v="8"/>
    <x v="0"/>
  </r>
  <r>
    <x v="44"/>
    <x v="0"/>
    <x v="20"/>
    <s v="Areal av dyrka jord godkjent omdisponert til boligområde som enkeltsak i medhol"/>
    <x v="0"/>
    <n v="1"/>
    <x v="0"/>
    <x v="0"/>
  </r>
  <r>
    <x v="44"/>
    <x v="0"/>
    <x v="20"/>
    <s v="Areal av dyrkbar jord godkjent omdisponert til boligområde som enkeltsak i medh"/>
    <x v="1"/>
    <n v="1"/>
    <x v="0"/>
    <x v="0"/>
  </r>
  <r>
    <x v="44"/>
    <x v="0"/>
    <x v="21"/>
    <s v="Areal av dyrka jord godkjent omdisponert til annet landbruksområde som enkeltsa"/>
    <x v="0"/>
    <n v="1"/>
    <x v="8"/>
    <x v="0"/>
  </r>
  <r>
    <x v="44"/>
    <x v="0"/>
    <x v="21"/>
    <s v="Areal av dyrkbar jord godkjent omdisponert til annet landbruksområde som enkelt"/>
    <x v="1"/>
    <n v="1"/>
    <x v="8"/>
    <x v="0"/>
  </r>
  <r>
    <x v="44"/>
    <x v="0"/>
    <x v="21"/>
    <s v="Areal av dyrkbar jord godkjent omdisponert til fritidsbebyggelse etter plan- og"/>
    <x v="1"/>
    <n v="17"/>
    <x v="0"/>
    <x v="0"/>
  </r>
  <r>
    <x v="44"/>
    <x v="0"/>
    <x v="21"/>
    <s v="Areal av dyrkbar jord godkjent omdisponert til boligområde som enkeltsak i medh"/>
    <x v="1"/>
    <n v="3"/>
    <x v="0"/>
    <x v="0"/>
  </r>
  <r>
    <x v="44"/>
    <x v="0"/>
    <x v="21"/>
    <s v="Areal av dyrkbar jord godkjent omdisponert til fritidsbebyggelse som enkeltsak"/>
    <x v="1"/>
    <n v="2"/>
    <x v="0"/>
    <x v="0"/>
  </r>
  <r>
    <x v="44"/>
    <x v="3"/>
    <x v="25"/>
    <s v="Areal av dyrka jord godkjent omdisponert til boligområde som enkeltsak i medhol"/>
    <x v="0"/>
    <n v="12"/>
    <x v="0"/>
    <x v="0"/>
  </r>
  <r>
    <x v="44"/>
    <x v="3"/>
    <x v="25"/>
    <s v="Areal av dyrka jord godkjent omdisponert til fellesområde etter plan- og bygnin"/>
    <x v="0"/>
    <n v="1"/>
    <x v="7"/>
    <x v="3"/>
  </r>
  <r>
    <x v="44"/>
    <x v="3"/>
    <x v="25"/>
    <s v="Areal av dyrkbar jord godkjent omdisponert til fritidsbebyggelse som enkeltsak"/>
    <x v="1"/>
    <n v="3"/>
    <x v="0"/>
    <x v="0"/>
  </r>
  <r>
    <x v="44"/>
    <x v="3"/>
    <x v="25"/>
    <s v="Areal av dyrkbar jord godkjent omdisponert til boligområde som enkeltsak i medh"/>
    <x v="1"/>
    <n v="2"/>
    <x v="0"/>
    <x v="0"/>
  </r>
  <r>
    <x v="44"/>
    <x v="3"/>
    <x v="26"/>
    <s v="Areal av dyrka jord godkjent omdisponert til boligområde etter plan- og bygning"/>
    <x v="0"/>
    <n v="1"/>
    <x v="0"/>
    <x v="0"/>
  </r>
  <r>
    <x v="44"/>
    <x v="3"/>
    <x v="26"/>
    <s v="Areal av dyrka jord godkjent omdisponert til offentlig trafikkområde som enkelt"/>
    <x v="0"/>
    <n v="5"/>
    <x v="1"/>
    <x v="1"/>
  </r>
  <r>
    <x v="44"/>
    <x v="3"/>
    <x v="26"/>
    <s v="Areal av dyrkbar jord godkjent omdisponert til boligområde etter plan- og bygni"/>
    <x v="1"/>
    <n v="7"/>
    <x v="0"/>
    <x v="0"/>
  </r>
  <r>
    <x v="44"/>
    <x v="3"/>
    <x v="26"/>
    <s v="Areal av dyrkbar jord godkjent omdisponert til offentlige formål etter plan- og"/>
    <x v="1"/>
    <n v="5"/>
    <x v="3"/>
    <x v="0"/>
  </r>
  <r>
    <x v="44"/>
    <x v="3"/>
    <x v="27"/>
    <s v="Areal av dyrka jord godkjent omdisponert til boligområde som enkeltsak i medhol"/>
    <x v="0"/>
    <n v="2"/>
    <x v="0"/>
    <x v="0"/>
  </r>
  <r>
    <x v="44"/>
    <x v="3"/>
    <x v="30"/>
    <s v="Areal av dyrka jord godkjent omdisponert til annet landbruksområde etter plan-"/>
    <x v="0"/>
    <n v="20"/>
    <x v="8"/>
    <x v="0"/>
  </r>
  <r>
    <x v="44"/>
    <x v="3"/>
    <x v="30"/>
    <s v="Areal av dyrka jord godkjent omdisponert til boligområde som enkeltsak i medhol"/>
    <x v="0"/>
    <n v="2"/>
    <x v="0"/>
    <x v="0"/>
  </r>
  <r>
    <x v="44"/>
    <x v="3"/>
    <x v="30"/>
    <s v="Areal av dyrka jord godkjent omdisponert til fritidsbebyggelse etter plan- og b"/>
    <x v="0"/>
    <n v="1"/>
    <x v="0"/>
    <x v="0"/>
  </r>
  <r>
    <x v="44"/>
    <x v="3"/>
    <x v="30"/>
    <s v="Areal av dyrka jord godkjent omdisponert til offentlig trafikkområde etter plan"/>
    <x v="0"/>
    <n v="3"/>
    <x v="1"/>
    <x v="1"/>
  </r>
  <r>
    <x v="44"/>
    <x v="3"/>
    <x v="30"/>
    <s v="Areal av dyrkbar jord godkjent omdisponert til annet spesialområde etter plan-"/>
    <x v="1"/>
    <n v="18"/>
    <x v="6"/>
    <x v="3"/>
  </r>
  <r>
    <x v="44"/>
    <x v="3"/>
    <x v="30"/>
    <s v="Areal av dyrkbar jord godkjent omdisponert til fritidsbebyggelse etter plan- og"/>
    <x v="1"/>
    <n v="84"/>
    <x v="0"/>
    <x v="0"/>
  </r>
  <r>
    <x v="44"/>
    <x v="3"/>
    <x v="30"/>
    <s v="Areal av dyrkbar jord godkjent omdisponert til friområde etter plan- og bygning"/>
    <x v="1"/>
    <n v="22"/>
    <x v="7"/>
    <x v="3"/>
  </r>
  <r>
    <x v="44"/>
    <x v="3"/>
    <x v="31"/>
    <s v="Areal av dyrka jord godkjent omdisponert til annet landbruksområde som enkeltsa"/>
    <x v="0"/>
    <n v="1"/>
    <x v="8"/>
    <x v="0"/>
  </r>
  <r>
    <x v="44"/>
    <x v="3"/>
    <x v="31"/>
    <s v="Areal av dyrkbar jord godkjent omdisponert til annet spesialområde etter plan-"/>
    <x v="1"/>
    <n v="2"/>
    <x v="6"/>
    <x v="3"/>
  </r>
  <r>
    <x v="44"/>
    <x v="3"/>
    <x v="31"/>
    <s v="Areal av dyrkbar jord godkjent omdisponert til boligområde som enkeltsak i medh"/>
    <x v="1"/>
    <n v="1"/>
    <x v="0"/>
    <x v="0"/>
  </r>
  <r>
    <x v="44"/>
    <x v="3"/>
    <x v="44"/>
    <s v="Areal av dyrka jord godkjent omdisponert til offentlige formål etter plan- og b"/>
    <x v="0"/>
    <n v="4"/>
    <x v="3"/>
    <x v="0"/>
  </r>
  <r>
    <x v="44"/>
    <x v="3"/>
    <x v="44"/>
    <s v="Areal av dyrkbar jord godkjent omdisponert til boligområde etter plan- og bygni"/>
    <x v="1"/>
    <n v="5"/>
    <x v="0"/>
    <x v="0"/>
  </r>
  <r>
    <x v="44"/>
    <x v="3"/>
    <x v="44"/>
    <s v="Areal av dyrkbar jord godkjent omdisponert til offentlige formål etter plan- og"/>
    <x v="1"/>
    <n v="1"/>
    <x v="3"/>
    <x v="0"/>
  </r>
  <r>
    <x v="44"/>
    <x v="3"/>
    <x v="32"/>
    <s v="Areal av dyrka jord godkjent omdisponert til offentlig trafikkområde etter plan"/>
    <x v="0"/>
    <n v="11"/>
    <x v="1"/>
    <x v="1"/>
  </r>
  <r>
    <x v="44"/>
    <x v="3"/>
    <x v="32"/>
    <s v="Areal av dyrkbar jord godkjent omdisponert til boligområde som enkeltsak i medh"/>
    <x v="1"/>
    <n v="5"/>
    <x v="0"/>
    <x v="0"/>
  </r>
  <r>
    <x v="44"/>
    <x v="3"/>
    <x v="32"/>
    <s v="Areal av dyrkbar jord godkjent omdisponert til boligområde etter plan- og bygni"/>
    <x v="1"/>
    <n v="5"/>
    <x v="0"/>
    <x v="0"/>
  </r>
  <r>
    <x v="44"/>
    <x v="3"/>
    <x v="32"/>
    <s v="Areal av dyrkbar jord godkjent omdisponert til fritidsbebyggelse som enkeltsak"/>
    <x v="1"/>
    <n v="1"/>
    <x v="0"/>
    <x v="0"/>
  </r>
  <r>
    <x v="44"/>
    <x v="3"/>
    <x v="32"/>
    <s v="Areal av dyrkbar jord godkjent omdisponert til offentlig trafikkområde etter pl"/>
    <x v="1"/>
    <n v="8"/>
    <x v="1"/>
    <x v="1"/>
  </r>
  <r>
    <x v="44"/>
    <x v="3"/>
    <x v="33"/>
    <s v="Areal av dyrkbar jord godkjent omdisponert til offentlige formål etter plan- og"/>
    <x v="1"/>
    <n v="3"/>
    <x v="3"/>
    <x v="0"/>
  </r>
  <r>
    <x v="44"/>
    <x v="3"/>
    <x v="35"/>
    <s v="Areal av dyrka jord godkjent omdisponert til boligområde etter plan- og bygning"/>
    <x v="0"/>
    <n v="3"/>
    <x v="0"/>
    <x v="0"/>
  </r>
  <r>
    <x v="44"/>
    <x v="3"/>
    <x v="35"/>
    <s v="Areal av dyrka jord godkjent omdisponert til friområde som enkeltsak etter jord"/>
    <x v="0"/>
    <n v="3"/>
    <x v="7"/>
    <x v="3"/>
  </r>
  <r>
    <x v="44"/>
    <x v="3"/>
    <x v="35"/>
    <s v="Areal av dyrka jord godkjent omdisponert til friområde etter plan- og bygningsl"/>
    <x v="0"/>
    <n v="2"/>
    <x v="7"/>
    <x v="3"/>
  </r>
  <r>
    <x v="44"/>
    <x v="3"/>
    <x v="35"/>
    <s v="Areal av dyrka jord godkjent omdisponert til offentlig trafikkområde som enkelt"/>
    <x v="0"/>
    <n v="3"/>
    <x v="1"/>
    <x v="1"/>
  </r>
  <r>
    <x v="44"/>
    <x v="3"/>
    <x v="36"/>
    <s v="Areal av dyrka jord godkjent omdisponert til annet landbruksområde som enkeltsa"/>
    <x v="0"/>
    <n v="23"/>
    <x v="8"/>
    <x v="0"/>
  </r>
  <r>
    <x v="44"/>
    <x v="3"/>
    <x v="36"/>
    <s v="Areal av dyrka jord godkjent omdisponert til annet spesialområde som enkeltsak"/>
    <x v="0"/>
    <n v="1"/>
    <x v="6"/>
    <x v="3"/>
  </r>
  <r>
    <x v="44"/>
    <x v="3"/>
    <x v="36"/>
    <s v="Areal av dyrka jord godkjent omdisponert til boligområde som enkeltsak i medhol"/>
    <x v="0"/>
    <n v="1"/>
    <x v="0"/>
    <x v="0"/>
  </r>
  <r>
    <x v="44"/>
    <x v="3"/>
    <x v="36"/>
    <s v="Areal av dyrka jord godkjent omdisponert til offentlige formål etter plan- og b"/>
    <x v="0"/>
    <n v="11"/>
    <x v="3"/>
    <x v="0"/>
  </r>
  <r>
    <x v="44"/>
    <x v="3"/>
    <x v="36"/>
    <s v="Areal av dyrkbar jord godkjent omdisponert til annet landbruksområde som enkelt"/>
    <x v="1"/>
    <n v="23"/>
    <x v="8"/>
    <x v="0"/>
  </r>
  <r>
    <x v="44"/>
    <x v="3"/>
    <x v="36"/>
    <s v="Areal av dyrkbar jord godkjent omdisponert til annet spesialområde som enkeltsa"/>
    <x v="1"/>
    <n v="1"/>
    <x v="6"/>
    <x v="3"/>
  </r>
  <r>
    <x v="44"/>
    <x v="3"/>
    <x v="36"/>
    <s v="Areal av dyrkbar jord godkjent omdisponert til boligområde som enkeltsak i medh"/>
    <x v="1"/>
    <n v="1"/>
    <x v="0"/>
    <x v="0"/>
  </r>
  <r>
    <x v="44"/>
    <x v="3"/>
    <x v="36"/>
    <s v="Areal av dyrkbar jord godkjent omdisponert til offentlige formål etter plan- og"/>
    <x v="1"/>
    <n v="5"/>
    <x v="3"/>
    <x v="0"/>
  </r>
  <r>
    <x v="44"/>
    <x v="3"/>
    <x v="37"/>
    <s v="Areal av dyrka jord godkjent omdisponert til boligområde som enkeltsak i medhol"/>
    <x v="0"/>
    <n v="1"/>
    <x v="0"/>
    <x v="0"/>
  </r>
  <r>
    <x v="44"/>
    <x v="3"/>
    <x v="38"/>
    <s v="Areal av dyrka jord godkjent omdisponert til boligområde som enkeltsak i medhol"/>
    <x v="0"/>
    <n v="11"/>
    <x v="0"/>
    <x v="0"/>
  </r>
  <r>
    <x v="44"/>
    <x v="3"/>
    <x v="38"/>
    <s v="Areal av dyrka jord godkjent omdisponert til forretninger, kontorer, industri m"/>
    <x v="0"/>
    <n v="7"/>
    <x v="3"/>
    <x v="0"/>
  </r>
  <r>
    <x v="44"/>
    <x v="3"/>
    <x v="38"/>
    <s v="Areal av dyrka jord godkjent omdisponert til offentlige formål etter plan- og b"/>
    <x v="0"/>
    <n v="5"/>
    <x v="3"/>
    <x v="0"/>
  </r>
  <r>
    <x v="44"/>
    <x v="3"/>
    <x v="38"/>
    <s v="Areal av dyrka jord godkjent omdisponert til offentlig trafikkområde etter plan"/>
    <x v="0"/>
    <n v="6"/>
    <x v="1"/>
    <x v="1"/>
  </r>
  <r>
    <x v="44"/>
    <x v="3"/>
    <x v="38"/>
    <s v="Areal av dyrka jord godkjent omdisponert til skogplanting som enkeltsak etter j"/>
    <x v="0"/>
    <n v="11"/>
    <x v="4"/>
    <x v="3"/>
  </r>
  <r>
    <x v="44"/>
    <x v="3"/>
    <x v="38"/>
    <s v="Areal av dyrkbar jord godkjent omdisponert til forretninger, kontorer, industri"/>
    <x v="1"/>
    <n v="4"/>
    <x v="3"/>
    <x v="0"/>
  </r>
  <r>
    <x v="44"/>
    <x v="3"/>
    <x v="39"/>
    <s v="Areal av dyrka jord godkjent omdisponert til annet landbruksområde som enkeltsa"/>
    <x v="0"/>
    <n v="1"/>
    <x v="8"/>
    <x v="0"/>
  </r>
  <r>
    <x v="44"/>
    <x v="3"/>
    <x v="39"/>
    <s v="Areal av dyrka jord godkjent omdisponert til boligområde etter plan- og bygning"/>
    <x v="0"/>
    <n v="1"/>
    <x v="0"/>
    <x v="0"/>
  </r>
  <r>
    <x v="44"/>
    <x v="3"/>
    <x v="39"/>
    <s v="Areal av dyrka jord godkjent omdisponert til offentlige formål etter plan- og b"/>
    <x v="0"/>
    <n v="28"/>
    <x v="3"/>
    <x v="0"/>
  </r>
  <r>
    <x v="44"/>
    <x v="3"/>
    <x v="39"/>
    <s v="Areal av dyrka jord godkjent omdisponert til offentlig trafikkområde etter plan"/>
    <x v="0"/>
    <n v="6"/>
    <x v="1"/>
    <x v="1"/>
  </r>
  <r>
    <x v="44"/>
    <x v="3"/>
    <x v="40"/>
    <s v="Areal av dyrka jord godkjent omdisponert til annet landbruksområde som enkeltsa"/>
    <x v="0"/>
    <n v="1"/>
    <x v="8"/>
    <x v="0"/>
  </r>
  <r>
    <x v="44"/>
    <x v="3"/>
    <x v="42"/>
    <s v="Areal av dyrka jord godkjent omdisponert til boligområde som enkeltsak i medhol"/>
    <x v="0"/>
    <n v="1"/>
    <x v="0"/>
    <x v="0"/>
  </r>
  <r>
    <x v="44"/>
    <x v="3"/>
    <x v="43"/>
    <s v="Areal av dyrka jord godkjent omdisponert til boligområde etter plan- og bygning"/>
    <x v="0"/>
    <n v="8"/>
    <x v="0"/>
    <x v="0"/>
  </r>
  <r>
    <x v="44"/>
    <x v="3"/>
    <x v="43"/>
    <s v="Areal av dyrka jord godkjent omdisponert til boligområde som enkeltsak i medhol"/>
    <x v="0"/>
    <n v="1"/>
    <x v="0"/>
    <x v="0"/>
  </r>
  <r>
    <x v="44"/>
    <x v="3"/>
    <x v="43"/>
    <s v="Areal av dyrka jord godkjent omdisponert til offentlige formål etter plan- og b"/>
    <x v="0"/>
    <n v="3"/>
    <x v="3"/>
    <x v="0"/>
  </r>
  <r>
    <x v="44"/>
    <x v="6"/>
    <x v="95"/>
    <s v="Dyrka jord godkjent omdisponert til boligområde etter jordloven"/>
    <x v="0"/>
    <n v="3"/>
    <x v="0"/>
    <x v="0"/>
  </r>
  <r>
    <x v="44"/>
    <x v="6"/>
    <x v="95"/>
    <s v="Dyrka jord godkjent omdisponert til boligområde etter plan- og bygningsloven"/>
    <x v="0"/>
    <n v="8"/>
    <x v="0"/>
    <x v="0"/>
  </r>
  <r>
    <x v="44"/>
    <x v="6"/>
    <x v="95"/>
    <s v="Dyrkbar jord godkjent omdisponert til boligområde etter jordloven"/>
    <x v="1"/>
    <n v="1"/>
    <x v="0"/>
    <x v="0"/>
  </r>
  <r>
    <x v="44"/>
    <x v="6"/>
    <x v="95"/>
    <s v="Dyrkbar jord godkjent omdisponert til fritidsbebyggelse etter jordloven"/>
    <x v="1"/>
    <n v="1"/>
    <x v="0"/>
    <x v="0"/>
  </r>
  <r>
    <x v="44"/>
    <x v="6"/>
    <x v="96"/>
    <s v="Dyrka jord godkjent omdisponert til annet landbruksområde etter jordloven"/>
    <x v="0"/>
    <n v="1"/>
    <x v="8"/>
    <x v="0"/>
  </r>
  <r>
    <x v="44"/>
    <x v="6"/>
    <x v="97"/>
    <s v="Dyrka jord godkjent omdisponert til annet landbruksområde etter jordloven"/>
    <x v="0"/>
    <n v="3"/>
    <x v="8"/>
    <x v="0"/>
  </r>
  <r>
    <x v="44"/>
    <x v="6"/>
    <x v="97"/>
    <s v="Dyrka jord godkjent omdisponert til boligområde etter jordloven"/>
    <x v="0"/>
    <n v="1"/>
    <x v="0"/>
    <x v="0"/>
  </r>
  <r>
    <x v="44"/>
    <x v="6"/>
    <x v="97"/>
    <s v="Dyrka jord godkjent omdisponert til fritidsbebyggelse etter plan- og bygningsloven"/>
    <x v="0"/>
    <n v="34"/>
    <x v="0"/>
    <x v="0"/>
  </r>
  <r>
    <x v="44"/>
    <x v="6"/>
    <x v="97"/>
    <s v="Dyrka jord godkjent omdisponert til boligområde etter plan- og bygningsloven"/>
    <x v="0"/>
    <n v="79"/>
    <x v="0"/>
    <x v="0"/>
  </r>
  <r>
    <x v="44"/>
    <x v="6"/>
    <x v="97"/>
    <s v="Dyrkbar jord godkjent omdisponert til boligområde etter jordloven"/>
    <x v="1"/>
    <n v="18"/>
    <x v="0"/>
    <x v="0"/>
  </r>
  <r>
    <x v="44"/>
    <x v="6"/>
    <x v="98"/>
    <s v="Dyrka jord godkjent omdisponert til annet landbruksområde etter jordloven"/>
    <x v="0"/>
    <n v="4"/>
    <x v="8"/>
    <x v="0"/>
  </r>
  <r>
    <x v="44"/>
    <x v="6"/>
    <x v="99"/>
    <s v="Dyrka jord godkjent omdisponert til boligområde etter plan- og bygningsloven"/>
    <x v="0"/>
    <n v="22"/>
    <x v="0"/>
    <x v="0"/>
  </r>
  <r>
    <x v="44"/>
    <x v="6"/>
    <x v="99"/>
    <s v="Dyrkbar jord godkjent omdisponert til annet landbruksområde etter jordloven"/>
    <x v="1"/>
    <n v="1"/>
    <x v="8"/>
    <x v="0"/>
  </r>
  <r>
    <x v="44"/>
    <x v="6"/>
    <x v="99"/>
    <s v="Dyrkbar jord godkjent omdisponert til boligområde etter plan- og bygningsloven"/>
    <x v="1"/>
    <n v="32"/>
    <x v="0"/>
    <x v="0"/>
  </r>
  <r>
    <x v="44"/>
    <x v="6"/>
    <x v="100"/>
    <s v="Dyrka jord godkjent omdisponert til boligområde etter jordloven"/>
    <x v="0"/>
    <n v="3"/>
    <x v="0"/>
    <x v="0"/>
  </r>
  <r>
    <x v="44"/>
    <x v="6"/>
    <x v="100"/>
    <s v="Dyrka jord godkjent omdisponert til annet byggeområde etter jordloven"/>
    <x v="0"/>
    <n v="2"/>
    <x v="3"/>
    <x v="0"/>
  </r>
  <r>
    <x v="44"/>
    <x v="6"/>
    <x v="100"/>
    <s v="Dyrkbar jord godkjent omdisponert til annet byggeområde etter jordloven"/>
    <x v="1"/>
    <n v="3"/>
    <x v="3"/>
    <x v="0"/>
  </r>
  <r>
    <x v="44"/>
    <x v="6"/>
    <x v="101"/>
    <s v="Dyrkbar jord godkjent omdisponert til boligområde etter jordloven"/>
    <x v="1"/>
    <n v="3"/>
    <x v="0"/>
    <x v="0"/>
  </r>
  <r>
    <x v="44"/>
    <x v="6"/>
    <x v="103"/>
    <s v="Dyrka jord godkjent omdisponert til annet landbruksområde etter jordloven"/>
    <x v="0"/>
    <n v="20"/>
    <x v="8"/>
    <x v="0"/>
  </r>
  <r>
    <x v="44"/>
    <x v="6"/>
    <x v="103"/>
    <s v="Dyrka jord godkjent omdisponert til boligområde etter jordloven"/>
    <x v="0"/>
    <n v="4"/>
    <x v="0"/>
    <x v="0"/>
  </r>
  <r>
    <x v="44"/>
    <x v="6"/>
    <x v="104"/>
    <s v="Dyrka jord godkjent omdisponert til boligområde etter jordloven"/>
    <x v="0"/>
    <n v="4"/>
    <x v="0"/>
    <x v="0"/>
  </r>
  <r>
    <x v="44"/>
    <x v="6"/>
    <x v="104"/>
    <s v="Dyrkbar jord godkjent omdisponert til boligområde etter jordloven"/>
    <x v="1"/>
    <n v="1"/>
    <x v="0"/>
    <x v="0"/>
  </r>
  <r>
    <x v="44"/>
    <x v="6"/>
    <x v="105"/>
    <s v="Dyrka jord godkjent omdisponert til annet landbruksområde etter jordloven"/>
    <x v="0"/>
    <n v="4"/>
    <x v="8"/>
    <x v="0"/>
  </r>
  <r>
    <x v="44"/>
    <x v="6"/>
    <x v="106"/>
    <s v="Dyrka jord godkjent omdisponert til annet landbruksområde etter jordloven"/>
    <x v="0"/>
    <n v="8"/>
    <x v="8"/>
    <x v="0"/>
  </r>
  <r>
    <x v="44"/>
    <x v="6"/>
    <x v="106"/>
    <s v="Dyrka jord godkjent omdisponert til boligområde etter jordloven"/>
    <x v="0"/>
    <n v="2"/>
    <x v="0"/>
    <x v="0"/>
  </r>
  <r>
    <x v="44"/>
    <x v="6"/>
    <x v="106"/>
    <s v="Dyrkbar jord godkjent omdisponert til annet landbruksområde etter jordloven"/>
    <x v="1"/>
    <n v="2"/>
    <x v="8"/>
    <x v="0"/>
  </r>
  <r>
    <x v="44"/>
    <x v="6"/>
    <x v="106"/>
    <s v="Dyrkbar jord godkjent omdisponert til fritidsbebyggelse etter jordloven"/>
    <x v="1"/>
    <n v="1"/>
    <x v="0"/>
    <x v="0"/>
  </r>
  <r>
    <x v="44"/>
    <x v="6"/>
    <x v="106"/>
    <s v="Dyrkbar jord godkjent omdisponert til boligområde etter jordloven"/>
    <x v="1"/>
    <n v="16"/>
    <x v="0"/>
    <x v="0"/>
  </r>
  <r>
    <x v="44"/>
    <x v="6"/>
    <x v="110"/>
    <s v="Dyrka jord godkjent omdisponert til annet landbruksområde etter jordloven"/>
    <x v="0"/>
    <n v="5"/>
    <x v="8"/>
    <x v="0"/>
  </r>
  <r>
    <x v="44"/>
    <x v="6"/>
    <x v="110"/>
    <s v="Dyrkbar jord godkjent omdisponert til annet landbruksområde etter jordloven"/>
    <x v="1"/>
    <n v="5"/>
    <x v="8"/>
    <x v="0"/>
  </r>
  <r>
    <x v="44"/>
    <x v="6"/>
    <x v="111"/>
    <s v="Dyrka jord godkjent omdisponert til annet landbruksområde etter jordloven"/>
    <x v="0"/>
    <n v="17"/>
    <x v="8"/>
    <x v="0"/>
  </r>
  <r>
    <x v="44"/>
    <x v="6"/>
    <x v="111"/>
    <s v="Dyrka jord godkjent omdisponert til boligområde etter jordloven"/>
    <x v="0"/>
    <n v="2"/>
    <x v="0"/>
    <x v="0"/>
  </r>
  <r>
    <x v="44"/>
    <x v="6"/>
    <x v="111"/>
    <s v="Dyrkbar jord godkjent omdisponert til annet landbruksområde etter jordloven"/>
    <x v="1"/>
    <n v="79"/>
    <x v="8"/>
    <x v="0"/>
  </r>
  <r>
    <x v="44"/>
    <x v="6"/>
    <x v="112"/>
    <s v="Dyrka jord godkjent omdisponert til boligområde etter jordloven"/>
    <x v="0"/>
    <n v="9"/>
    <x v="0"/>
    <x v="0"/>
  </r>
  <r>
    <x v="44"/>
    <x v="6"/>
    <x v="112"/>
    <s v="Dyrkbar jord godkjent omdisponert til fritidsbebyggelse etter jordloven"/>
    <x v="1"/>
    <n v="1"/>
    <x v="0"/>
    <x v="0"/>
  </r>
  <r>
    <x v="44"/>
    <x v="6"/>
    <x v="136"/>
    <s v="Dyrka jord godkjent omdisponert til boligområde etter jordloven"/>
    <x v="0"/>
    <n v="4"/>
    <x v="0"/>
    <x v="0"/>
  </r>
  <r>
    <x v="44"/>
    <x v="6"/>
    <x v="136"/>
    <s v="Dyrka jord godkjent omdisponert til fritidsbebyggelse etter jordloven"/>
    <x v="0"/>
    <n v="8"/>
    <x v="0"/>
    <x v="0"/>
  </r>
  <r>
    <x v="44"/>
    <x v="6"/>
    <x v="113"/>
    <s v="Dyrka jord godkjent omdisponert til annet byggeområde etter jordloven"/>
    <x v="0"/>
    <n v="2"/>
    <x v="3"/>
    <x v="0"/>
  </r>
  <r>
    <x v="44"/>
    <x v="6"/>
    <x v="113"/>
    <s v="Dyrkbar jord godkjent omdisponert til boligområde etter jordloven"/>
    <x v="1"/>
    <n v="1"/>
    <x v="0"/>
    <x v="0"/>
  </r>
  <r>
    <x v="44"/>
    <x v="6"/>
    <x v="113"/>
    <s v="Dyrkbar jord godkjent omdisponert til fritidsbebyggelse etter jordloven"/>
    <x v="1"/>
    <n v="1"/>
    <x v="0"/>
    <x v="0"/>
  </r>
  <r>
    <x v="44"/>
    <x v="6"/>
    <x v="113"/>
    <s v="Dyrkbar jord godkjent omdisponert til boligområde etter plan- og bygningsloven"/>
    <x v="1"/>
    <n v="18"/>
    <x v="0"/>
    <x v="0"/>
  </r>
  <r>
    <x v="44"/>
    <x v="7"/>
    <x v="114"/>
    <s v="Dyrka jord godkjent omdisponert til boligområde etter plan- og bygningsloven"/>
    <x v="0"/>
    <n v="7"/>
    <x v="0"/>
    <x v="0"/>
  </r>
  <r>
    <x v="44"/>
    <x v="7"/>
    <x v="114"/>
    <s v="Dyrkbar jord godkjent omdisponert til boligområde etter plan- og bygningsloven"/>
    <x v="1"/>
    <n v="15"/>
    <x v="0"/>
    <x v="0"/>
  </r>
  <r>
    <x v="44"/>
    <x v="7"/>
    <x v="115"/>
    <s v="Dyrka jord godkjent omdisponert til boligområde etter jordloven"/>
    <x v="0"/>
    <n v="1"/>
    <x v="0"/>
    <x v="0"/>
  </r>
  <r>
    <x v="44"/>
    <x v="7"/>
    <x v="139"/>
    <s v="Dyrka jord godkjent omdisponert til annet landbruksområde etter jordloven"/>
    <x v="0"/>
    <n v="3"/>
    <x v="8"/>
    <x v="0"/>
  </r>
  <r>
    <x v="44"/>
    <x v="7"/>
    <x v="139"/>
    <s v="Dyrkbar jord godkjent omdisponert til boligområde etter jordloven"/>
    <x v="1"/>
    <n v="3"/>
    <x v="0"/>
    <x v="0"/>
  </r>
  <r>
    <x v="44"/>
    <x v="7"/>
    <x v="116"/>
    <s v="Dyrka jord godkjent omdisponert til annet landbruksområde etter jordloven"/>
    <x v="0"/>
    <n v="2"/>
    <x v="8"/>
    <x v="0"/>
  </r>
  <r>
    <x v="44"/>
    <x v="7"/>
    <x v="116"/>
    <s v="Dyrka jord godkjent omdisponert til boligområde etter jordloven"/>
    <x v="0"/>
    <n v="1"/>
    <x v="0"/>
    <x v="0"/>
  </r>
  <r>
    <x v="44"/>
    <x v="7"/>
    <x v="117"/>
    <s v="Dyrka jord godkjent omdisponert til boligområde etter jordloven"/>
    <x v="0"/>
    <n v="1"/>
    <x v="0"/>
    <x v="0"/>
  </r>
  <r>
    <x v="44"/>
    <x v="7"/>
    <x v="119"/>
    <s v="Dyrkbar jord godkjent omdisponert til fritidsbebyggelse etter jordloven"/>
    <x v="1"/>
    <n v="3"/>
    <x v="0"/>
    <x v="0"/>
  </r>
  <r>
    <x v="44"/>
    <x v="7"/>
    <x v="119"/>
    <s v="Dyrkbar jord godkjent omdisponert til boligområde etter jordloven"/>
    <x v="1"/>
    <n v="15"/>
    <x v="0"/>
    <x v="0"/>
  </r>
  <r>
    <x v="44"/>
    <x v="7"/>
    <x v="121"/>
    <s v="Dyrka jord godkjent omdisponert til fritidsbebyggelse etter jordloven"/>
    <x v="0"/>
    <n v="1"/>
    <x v="0"/>
    <x v="0"/>
  </r>
  <r>
    <x v="44"/>
    <x v="7"/>
    <x v="122"/>
    <s v="Dyrka jord godkjent omdisponert til annet landbruksområde etter jordloven"/>
    <x v="0"/>
    <n v="3"/>
    <x v="8"/>
    <x v="0"/>
  </r>
  <r>
    <x v="44"/>
    <x v="7"/>
    <x v="122"/>
    <s v="Dyrka jord godkjent omdisponert til fritidsbebyggelse etter jordloven"/>
    <x v="0"/>
    <n v="1"/>
    <x v="0"/>
    <x v="0"/>
  </r>
  <r>
    <x v="44"/>
    <x v="7"/>
    <x v="122"/>
    <s v="Dyrkbar jord godkjent omdisponert til fritidsbebyggelse etter jordloven"/>
    <x v="1"/>
    <n v="1"/>
    <x v="0"/>
    <x v="0"/>
  </r>
  <r>
    <x v="44"/>
    <x v="7"/>
    <x v="122"/>
    <s v="Dyrkbar jord godkjent omdisponert til boligområde etter jordloven"/>
    <x v="1"/>
    <n v="3"/>
    <x v="0"/>
    <x v="0"/>
  </r>
  <r>
    <x v="44"/>
    <x v="7"/>
    <x v="124"/>
    <s v="Dyrka jord godkjent omdisponert til boligområde etter jordloven"/>
    <x v="0"/>
    <n v="1"/>
    <x v="0"/>
    <x v="0"/>
  </r>
  <r>
    <x v="44"/>
    <x v="7"/>
    <x v="125"/>
    <s v="Dyrka jord godkjent omdisponert til annet landbruksområde etter jordloven"/>
    <x v="0"/>
    <n v="1"/>
    <x v="8"/>
    <x v="0"/>
  </r>
  <r>
    <x v="44"/>
    <x v="7"/>
    <x v="125"/>
    <s v="Dyrka jord godkjent omdisponert til boligområde etter jordloven"/>
    <x v="0"/>
    <n v="2"/>
    <x v="0"/>
    <x v="0"/>
  </r>
  <r>
    <x v="44"/>
    <x v="7"/>
    <x v="125"/>
    <s v="Dyrkbar jord godkjent omdisponert til annet landbruksområde etter jordloven"/>
    <x v="1"/>
    <n v="5"/>
    <x v="8"/>
    <x v="0"/>
  </r>
  <r>
    <x v="44"/>
    <x v="7"/>
    <x v="125"/>
    <s v="Dyrkbar jord godkjent omdisponert til boligområde etter jordloven"/>
    <x v="1"/>
    <n v="6"/>
    <x v="0"/>
    <x v="0"/>
  </r>
  <r>
    <x v="44"/>
    <x v="7"/>
    <x v="125"/>
    <s v="Dyrkbar jord godkjent omdisponert til boligområde etter plan- og bygningsloven"/>
    <x v="1"/>
    <n v="26"/>
    <x v="0"/>
    <x v="0"/>
  </r>
  <r>
    <x v="44"/>
    <x v="7"/>
    <x v="126"/>
    <s v="Dyrka jord godkjent omdisponert til boligområde etter jordloven"/>
    <x v="0"/>
    <n v="1"/>
    <x v="0"/>
    <x v="0"/>
  </r>
  <r>
    <x v="44"/>
    <x v="7"/>
    <x v="126"/>
    <s v="Dyrka jord godkjent omdisponert til boligområde etter plan- og bygningsloven"/>
    <x v="0"/>
    <n v="1"/>
    <x v="0"/>
    <x v="0"/>
  </r>
  <r>
    <x v="44"/>
    <x v="7"/>
    <x v="126"/>
    <s v="Dyrkbar jord godkjent omdisponert til boligområde etter jordloven"/>
    <x v="1"/>
    <n v="3"/>
    <x v="0"/>
    <x v="0"/>
  </r>
  <r>
    <x v="44"/>
    <x v="7"/>
    <x v="126"/>
    <s v="Dyrkbar jord godkjent omdisponert til boligområde etter plan- og bygningsloven"/>
    <x v="1"/>
    <n v="10"/>
    <x v="0"/>
    <x v="0"/>
  </r>
  <r>
    <x v="44"/>
    <x v="7"/>
    <x v="126"/>
    <s v="Dyrkbar jord godkjent omdisponert til annet byggeområde etter plan- og bygningsloven"/>
    <x v="1"/>
    <n v="3"/>
    <x v="3"/>
    <x v="0"/>
  </r>
  <r>
    <x v="44"/>
    <x v="7"/>
    <x v="127"/>
    <s v="Dyrka jord godkjent omdisponert til boligområde etter jordloven"/>
    <x v="0"/>
    <n v="2"/>
    <x v="0"/>
    <x v="0"/>
  </r>
  <r>
    <x v="44"/>
    <x v="7"/>
    <x v="128"/>
    <s v="Dyrka jord godkjent omdisponert til boligområde etter plan- og bygningsloven"/>
    <x v="0"/>
    <n v="9"/>
    <x v="0"/>
    <x v="0"/>
  </r>
  <r>
    <x v="44"/>
    <x v="7"/>
    <x v="129"/>
    <s v="Dyrka jord godkjent omdisponert til boligområde etter jordloven"/>
    <x v="0"/>
    <n v="5"/>
    <x v="0"/>
    <x v="0"/>
  </r>
  <r>
    <x v="44"/>
    <x v="7"/>
    <x v="129"/>
    <s v="Dyrka jord godkjent omdisponert til boligområde etter plan- og bygningsloven"/>
    <x v="0"/>
    <n v="12"/>
    <x v="0"/>
    <x v="0"/>
  </r>
  <r>
    <x v="44"/>
    <x v="7"/>
    <x v="130"/>
    <s v="Dyrka jord godkjent omdisponert til boligområde etter jordloven"/>
    <x v="0"/>
    <n v="2"/>
    <x v="0"/>
    <x v="0"/>
  </r>
  <r>
    <x v="44"/>
    <x v="7"/>
    <x v="131"/>
    <s v="Dyrka jord godkjent omdisponert til boligområde etter jordloven"/>
    <x v="0"/>
    <n v="2"/>
    <x v="0"/>
    <x v="0"/>
  </r>
  <r>
    <x v="44"/>
    <x v="7"/>
    <x v="132"/>
    <s v="Dyrka jord godkjent omdisponert til fritidsbebyggelse etter jordloven"/>
    <x v="0"/>
    <n v="5"/>
    <x v="0"/>
    <x v="0"/>
  </r>
  <r>
    <x v="44"/>
    <x v="7"/>
    <x v="132"/>
    <s v="Dyrkbar jord godkjent omdisponert til fritidsbebyggelse etter jordloven"/>
    <x v="1"/>
    <n v="1"/>
    <x v="0"/>
    <x v="0"/>
  </r>
  <r>
    <x v="44"/>
    <x v="7"/>
    <x v="132"/>
    <s v="Dyrkbar jord godkjent omdisponert til fritidsbebyggelse etter plan- og bygningsloven"/>
    <x v="1"/>
    <n v="23"/>
    <x v="0"/>
    <x v="0"/>
  </r>
  <r>
    <x v="44"/>
    <x v="7"/>
    <x v="138"/>
    <s v="Dyrkbar jord godkjent omdisponert til fritidsbebyggelse etter plan- og bygningsloven"/>
    <x v="1"/>
    <n v="90"/>
    <x v="0"/>
    <x v="0"/>
  </r>
  <r>
    <x v="44"/>
    <x v="7"/>
    <x v="134"/>
    <s v="Dyrkbar jord godkjent omdisponert til boligområde etter plan- og bygningsloven"/>
    <x v="1"/>
    <n v="10"/>
    <x v="0"/>
    <x v="0"/>
  </r>
  <r>
    <x v="44"/>
    <x v="1"/>
    <x v="22"/>
    <s v="Areal av dyrkbar jord godkjent omdisponert til annet landbruksområde etter plan"/>
    <x v="1"/>
    <n v="1"/>
    <x v="8"/>
    <x v="0"/>
  </r>
  <r>
    <x v="44"/>
    <x v="1"/>
    <x v="22"/>
    <s v="Areal av dyrkbar jord godkjent omdisponert til annet byggeområde som enkeltsak"/>
    <x v="1"/>
    <n v="1"/>
    <x v="3"/>
    <x v="0"/>
  </r>
  <r>
    <x v="44"/>
    <x v="4"/>
    <x v="45"/>
    <s v="Areal av dyrka jord godkjent omdisponert til offentlige formål etter plan- og b"/>
    <x v="0"/>
    <n v="5"/>
    <x v="3"/>
    <x v="0"/>
  </r>
  <r>
    <x v="44"/>
    <x v="4"/>
    <x v="45"/>
    <s v="Areal av dyrka jord godkjent omdisponert til offentlige formål som enkeltsak et"/>
    <x v="0"/>
    <n v="2"/>
    <x v="3"/>
    <x v="0"/>
  </r>
  <r>
    <x v="44"/>
    <x v="4"/>
    <x v="46"/>
    <s v="Areal av dyrka jord godkjent omdisponert til boligområde etter plan- og bygning"/>
    <x v="0"/>
    <n v="57"/>
    <x v="0"/>
    <x v="0"/>
  </r>
  <r>
    <x v="44"/>
    <x v="4"/>
    <x v="46"/>
    <s v="Areal av dyrka jord godkjent omdisponert til boligområde som enkeltsak i medhol"/>
    <x v="0"/>
    <n v="2"/>
    <x v="0"/>
    <x v="0"/>
  </r>
  <r>
    <x v="44"/>
    <x v="4"/>
    <x v="46"/>
    <s v="Areal av dyrka jord godkjent omdisponert til fellesområde etter plan- og bygnin"/>
    <x v="0"/>
    <n v="3"/>
    <x v="7"/>
    <x v="3"/>
  </r>
  <r>
    <x v="44"/>
    <x v="4"/>
    <x v="46"/>
    <s v="Areal av dyrka jord godkjent omdisponert til forretninger, kontorer, industri m"/>
    <x v="0"/>
    <n v="44"/>
    <x v="3"/>
    <x v="0"/>
  </r>
  <r>
    <x v="44"/>
    <x v="4"/>
    <x v="46"/>
    <s v="Areal av dyrka jord godkjent omdisponert til offentlig trafikkområde etter plan"/>
    <x v="0"/>
    <n v="11"/>
    <x v="1"/>
    <x v="1"/>
  </r>
  <r>
    <x v="44"/>
    <x v="4"/>
    <x v="46"/>
    <s v="Areal av dyrkbar jord godkjent omdisponert til annet landbruksområde etter plan"/>
    <x v="1"/>
    <n v="5"/>
    <x v="8"/>
    <x v="0"/>
  </r>
  <r>
    <x v="44"/>
    <x v="4"/>
    <x v="46"/>
    <s v="Areal av dyrkbar jord godkjent omdisponert til boligområde etter plan- og bygni"/>
    <x v="1"/>
    <n v="23"/>
    <x v="0"/>
    <x v="0"/>
  </r>
  <r>
    <x v="44"/>
    <x v="4"/>
    <x v="46"/>
    <s v="Areal av dyrkbar jord godkjent omdisponert til fritidsbebyggelse etter plan- og"/>
    <x v="1"/>
    <n v="4"/>
    <x v="0"/>
    <x v="0"/>
  </r>
  <r>
    <x v="44"/>
    <x v="4"/>
    <x v="46"/>
    <s v="Areal av dyrkbar jord godkjent omdisponert til friområde etter plan- og bygning"/>
    <x v="1"/>
    <n v="17"/>
    <x v="7"/>
    <x v="3"/>
  </r>
  <r>
    <x v="44"/>
    <x v="4"/>
    <x v="46"/>
    <s v="Areal av dyrkbar jord godkjent omdisponert til forretninger, kontorer, industri"/>
    <x v="1"/>
    <n v="30"/>
    <x v="3"/>
    <x v="0"/>
  </r>
  <r>
    <x v="44"/>
    <x v="4"/>
    <x v="46"/>
    <s v="Areal av dyrkbar jord godkjent omdisponert til offentlig trafikkområde etter pl"/>
    <x v="1"/>
    <n v="25"/>
    <x v="1"/>
    <x v="1"/>
  </r>
  <r>
    <x v="44"/>
    <x v="4"/>
    <x v="47"/>
    <s v="Areal av dyrka jord godkjent omdisponert til boligområde etter plan- og bygning"/>
    <x v="0"/>
    <n v="3"/>
    <x v="0"/>
    <x v="0"/>
  </r>
  <r>
    <x v="44"/>
    <x v="4"/>
    <x v="47"/>
    <s v="Areal av dyrkbar jord godkjent omdisponert til boligområde som enkeltsak i medh"/>
    <x v="1"/>
    <n v="2"/>
    <x v="0"/>
    <x v="0"/>
  </r>
  <r>
    <x v="44"/>
    <x v="4"/>
    <x v="57"/>
    <s v="Areal av dyrka jord godkjent omdisponert til boligområde som enkeltsak i medhol"/>
    <x v="0"/>
    <n v="2"/>
    <x v="0"/>
    <x v="0"/>
  </r>
  <r>
    <x v="44"/>
    <x v="4"/>
    <x v="58"/>
    <s v="Areal av dyrka jord godkjent omdisponert til offentlige formål som enkeltsak et"/>
    <x v="0"/>
    <n v="1"/>
    <x v="3"/>
    <x v="0"/>
  </r>
  <r>
    <x v="44"/>
    <x v="4"/>
    <x v="59"/>
    <s v="Areal av dyrka jord godkjent omdisponert til annet landbruksområde som enkeltsa"/>
    <x v="0"/>
    <n v="1"/>
    <x v="8"/>
    <x v="0"/>
  </r>
  <r>
    <x v="44"/>
    <x v="4"/>
    <x v="59"/>
    <s v="Areal av dyrkbar jord godkjent omdisponert til annet landbruksområde etter plan"/>
    <x v="1"/>
    <n v="200"/>
    <x v="8"/>
    <x v="0"/>
  </r>
  <r>
    <x v="44"/>
    <x v="4"/>
    <x v="59"/>
    <s v="Areal av dyrkbar jord godkjent omdisponert til annet landbruksområde som enkelt"/>
    <x v="1"/>
    <n v="3"/>
    <x v="8"/>
    <x v="0"/>
  </r>
  <r>
    <x v="44"/>
    <x v="4"/>
    <x v="59"/>
    <s v="Areal av dyrkbar jord godkjent omdisponert til fritidsbebyggelse etter plan- og"/>
    <x v="1"/>
    <n v="374"/>
    <x v="0"/>
    <x v="0"/>
  </r>
  <r>
    <x v="44"/>
    <x v="4"/>
    <x v="59"/>
    <s v="Areal av dyrkbar jord godkjent omdisponert til offentlige formål etter plan- og"/>
    <x v="1"/>
    <n v="4"/>
    <x v="3"/>
    <x v="0"/>
  </r>
  <r>
    <x v="44"/>
    <x v="4"/>
    <x v="59"/>
    <s v="Areal av dyrkbar jord godkjent omdisponert til offentlig trafikkområde etter pl"/>
    <x v="1"/>
    <n v="41"/>
    <x v="1"/>
    <x v="1"/>
  </r>
  <r>
    <x v="44"/>
    <x v="4"/>
    <x v="48"/>
    <s v="Areal av dyrka jord godkjent omdisponert til annet landbruksområde som enkeltsa"/>
    <x v="0"/>
    <n v="1"/>
    <x v="8"/>
    <x v="0"/>
  </r>
  <r>
    <x v="44"/>
    <x v="4"/>
    <x v="48"/>
    <s v="Areal av dyrka jord godkjent omdisponert til boligområde som enkeltsak i medhol"/>
    <x v="0"/>
    <n v="2"/>
    <x v="0"/>
    <x v="0"/>
  </r>
  <r>
    <x v="44"/>
    <x v="4"/>
    <x v="49"/>
    <s v="Areal av dyrka jord godkjent omdisponert til annet landbruksområde som enkeltsa"/>
    <x v="0"/>
    <n v="3"/>
    <x v="8"/>
    <x v="0"/>
  </r>
  <r>
    <x v="44"/>
    <x v="4"/>
    <x v="49"/>
    <s v="Areal av dyrka jord godkjent omdisponert til forretninger, kontorer, industri m"/>
    <x v="0"/>
    <n v="1"/>
    <x v="3"/>
    <x v="0"/>
  </r>
  <r>
    <x v="44"/>
    <x v="4"/>
    <x v="49"/>
    <s v="Areal av dyrkbar jord godkjent omdisponert til boligområde som enkeltsak i medh"/>
    <x v="1"/>
    <n v="1"/>
    <x v="0"/>
    <x v="0"/>
  </r>
  <r>
    <x v="44"/>
    <x v="4"/>
    <x v="50"/>
    <s v="Areal av dyrka jord godkjent omdisponert til offentlige formål som enkeltsak et"/>
    <x v="0"/>
    <n v="1"/>
    <x v="3"/>
    <x v="0"/>
  </r>
  <r>
    <x v="44"/>
    <x v="4"/>
    <x v="51"/>
    <s v="Areal av dyrka jord godkjent omdisponert til boligområde som enkeltsak i medhol"/>
    <x v="0"/>
    <n v="7"/>
    <x v="0"/>
    <x v="0"/>
  </r>
  <r>
    <x v="44"/>
    <x v="4"/>
    <x v="51"/>
    <s v="Areal av dyrka jord godkjent omdisponert til fritidsbebyggelse som enkeltsak i"/>
    <x v="0"/>
    <n v="2"/>
    <x v="0"/>
    <x v="0"/>
  </r>
  <r>
    <x v="44"/>
    <x v="4"/>
    <x v="52"/>
    <s v="Areal av dyrkbar jord godkjent omdisponert til boligområde som enkeltsak i medh"/>
    <x v="1"/>
    <n v="1"/>
    <x v="0"/>
    <x v="0"/>
  </r>
  <r>
    <x v="44"/>
    <x v="4"/>
    <x v="54"/>
    <s v="Areal av dyrkbar jord godkjent omdisponert til boligområde som enkeltsak i medh"/>
    <x v="1"/>
    <n v="6"/>
    <x v="0"/>
    <x v="0"/>
  </r>
  <r>
    <x v="44"/>
    <x v="4"/>
    <x v="54"/>
    <s v="Areal av dyrkbar jord godkjent omdisponert til fritidsbebyggelse som enkeltsak"/>
    <x v="1"/>
    <n v="1"/>
    <x v="0"/>
    <x v="0"/>
  </r>
  <r>
    <x v="44"/>
    <x v="4"/>
    <x v="54"/>
    <s v="Areal av dyrkbar jord godkjent omdisponert til friområde som enkeltsak etter jo"/>
    <x v="1"/>
    <n v="10"/>
    <x v="7"/>
    <x v="3"/>
  </r>
  <r>
    <x v="44"/>
    <x v="4"/>
    <x v="55"/>
    <s v="Areal av dyrka jord godkjent omdisponert til skogplanting som enkeltsak etter j"/>
    <x v="0"/>
    <n v="10"/>
    <x v="4"/>
    <x v="3"/>
  </r>
  <r>
    <x v="44"/>
    <x v="4"/>
    <x v="55"/>
    <s v="Areal av dyrkbar jord godkjent omdisponert til boligområde som enkeltsak i medh"/>
    <x v="1"/>
    <n v="10"/>
    <x v="0"/>
    <x v="0"/>
  </r>
  <r>
    <x v="44"/>
    <x v="4"/>
    <x v="55"/>
    <s v="Areal av dyrkbar jord godkjent omdisponert til fritidsbebyggelse etter plan- og"/>
    <x v="1"/>
    <n v="3"/>
    <x v="0"/>
    <x v="0"/>
  </r>
  <r>
    <x v="44"/>
    <x v="4"/>
    <x v="55"/>
    <s v="Areal av dyrkbar jord godkjent omdisponert til fritidsbebyggelse som enkeltsak"/>
    <x v="1"/>
    <n v="2"/>
    <x v="0"/>
    <x v="0"/>
  </r>
  <r>
    <x v="44"/>
    <x v="4"/>
    <x v="55"/>
    <s v="Areal av dyrkbar jord godkjent omdisponert til annet byggeområde som enkeltsak"/>
    <x v="1"/>
    <n v="10"/>
    <x v="3"/>
    <x v="0"/>
  </r>
  <r>
    <x v="44"/>
    <x v="4"/>
    <x v="56"/>
    <s v="Areal av dyrka jord godkjent omdisponert til annet landbruksområde etter plan-"/>
    <x v="0"/>
    <n v="6"/>
    <x v="8"/>
    <x v="0"/>
  </r>
  <r>
    <x v="44"/>
    <x v="4"/>
    <x v="56"/>
    <s v="Areal av dyrka jord godkjent omdisponert til boligområde etter plan- og bygning"/>
    <x v="0"/>
    <n v="10"/>
    <x v="0"/>
    <x v="0"/>
  </r>
  <r>
    <x v="44"/>
    <x v="4"/>
    <x v="56"/>
    <s v="Areal av dyrka jord godkjent omdisponert til boligområde som enkeltsak i medhol"/>
    <x v="0"/>
    <n v="1"/>
    <x v="0"/>
    <x v="0"/>
  </r>
  <r>
    <x v="44"/>
    <x v="4"/>
    <x v="56"/>
    <s v="Areal av dyrka jord godkjent omdisponert til offentlige formål etter plan- og b"/>
    <x v="0"/>
    <n v="5"/>
    <x v="3"/>
    <x v="0"/>
  </r>
  <r>
    <x v="44"/>
    <x v="4"/>
    <x v="56"/>
    <s v="Areal av dyrkbar jord godkjent omdisponert til boligområde etter plan- og bygni"/>
    <x v="1"/>
    <n v="17"/>
    <x v="0"/>
    <x v="0"/>
  </r>
  <r>
    <x v="44"/>
    <x v="5"/>
    <x v="62"/>
    <s v="Areal av dyrka jord godkjent omdisponert til annet landbruksområde som enkeltsa"/>
    <x v="0"/>
    <n v="1"/>
    <x v="8"/>
    <x v="0"/>
  </r>
  <r>
    <x v="44"/>
    <x v="5"/>
    <x v="62"/>
    <s v="Areal av dyrka jord godkjent omdisponert til annet spesialområde etter plan- og"/>
    <x v="0"/>
    <n v="3"/>
    <x v="6"/>
    <x v="3"/>
  </r>
  <r>
    <x v="44"/>
    <x v="5"/>
    <x v="62"/>
    <s v="Areal av dyrka jord godkjent omdisponert til forretninger, kontorer, industri m"/>
    <x v="0"/>
    <n v="8"/>
    <x v="3"/>
    <x v="0"/>
  </r>
  <r>
    <x v="44"/>
    <x v="5"/>
    <x v="62"/>
    <s v="Areal av dyrkbar jord godkjent omdisponert til annet spesialområde etter plan-"/>
    <x v="1"/>
    <n v="5"/>
    <x v="6"/>
    <x v="3"/>
  </r>
  <r>
    <x v="44"/>
    <x v="5"/>
    <x v="62"/>
    <s v="Areal av dyrkbar jord godkjent omdisponert til annet byggeområde etter plan- og"/>
    <x v="1"/>
    <n v="6"/>
    <x v="3"/>
    <x v="0"/>
  </r>
  <r>
    <x v="44"/>
    <x v="5"/>
    <x v="63"/>
    <s v="Areal av dyrka jord godkjent omdisponert til forretninger, kontorer, industri m"/>
    <x v="0"/>
    <n v="12"/>
    <x v="3"/>
    <x v="0"/>
  </r>
  <r>
    <x v="44"/>
    <x v="5"/>
    <x v="63"/>
    <s v="Areal av dyrka jord godkjent omdisponert til offentlig trafikkområde etter plan"/>
    <x v="0"/>
    <n v="129"/>
    <x v="1"/>
    <x v="1"/>
  </r>
  <r>
    <x v="44"/>
    <x v="5"/>
    <x v="63"/>
    <s v="Areal av dyrkbar jord godkjent omdisponert til boligområde som enkeltsak i medh"/>
    <x v="1"/>
    <n v="3"/>
    <x v="0"/>
    <x v="0"/>
  </r>
  <r>
    <x v="44"/>
    <x v="5"/>
    <x v="63"/>
    <s v="Areal av dyrkbar jord godkjent omdisponert til offentlige formål etter plan- og"/>
    <x v="1"/>
    <n v="5"/>
    <x v="3"/>
    <x v="0"/>
  </r>
  <r>
    <x v="44"/>
    <x v="5"/>
    <x v="63"/>
    <s v="Areal av dyrkbar jord godkjent omdisponert til offentlig trafikkområde etter pl"/>
    <x v="1"/>
    <n v="1"/>
    <x v="1"/>
    <x v="1"/>
  </r>
  <r>
    <x v="44"/>
    <x v="5"/>
    <x v="64"/>
    <s v="Areal av dyrka jord godkjent omdisponert til annet landbruksområde som enkeltsa"/>
    <x v="0"/>
    <n v="4"/>
    <x v="8"/>
    <x v="0"/>
  </r>
  <r>
    <x v="44"/>
    <x v="5"/>
    <x v="64"/>
    <s v="Areal av dyrka jord godkjent omdisponert til boligområde etter plan- og bygning"/>
    <x v="0"/>
    <n v="20"/>
    <x v="0"/>
    <x v="0"/>
  </r>
  <r>
    <x v="44"/>
    <x v="5"/>
    <x v="64"/>
    <s v="Areal av dyrka jord godkjent omdisponert til boligområde som enkeltsak i medhol"/>
    <x v="0"/>
    <n v="2"/>
    <x v="0"/>
    <x v="0"/>
  </r>
  <r>
    <x v="44"/>
    <x v="5"/>
    <x v="64"/>
    <s v="Areal av dyrka jord godkjent omdisponert til offentlig trafikkområde etter plan"/>
    <x v="0"/>
    <n v="1"/>
    <x v="1"/>
    <x v="1"/>
  </r>
  <r>
    <x v="44"/>
    <x v="5"/>
    <x v="64"/>
    <s v="Areal av dyrka jord godkjent omdisponert til skogplanting som enkeltsak etter j"/>
    <x v="0"/>
    <n v="122"/>
    <x v="4"/>
    <x v="3"/>
  </r>
  <r>
    <x v="44"/>
    <x v="5"/>
    <x v="64"/>
    <s v="Areal av dyrkbar jord godkjent omdisponert til boligområde etter plan- og bygni"/>
    <x v="1"/>
    <n v="2"/>
    <x v="0"/>
    <x v="0"/>
  </r>
  <r>
    <x v="44"/>
    <x v="5"/>
    <x v="65"/>
    <s v="Areal av dyrka jord godkjent omdisponert til annet landbruksområde som enkeltsa"/>
    <x v="0"/>
    <n v="1"/>
    <x v="8"/>
    <x v="0"/>
  </r>
  <r>
    <x v="44"/>
    <x v="5"/>
    <x v="65"/>
    <s v="Areal av dyrka jord godkjent omdisponert til boligområde som enkeltsak i medhol"/>
    <x v="0"/>
    <n v="4"/>
    <x v="0"/>
    <x v="0"/>
  </r>
  <r>
    <x v="44"/>
    <x v="5"/>
    <x v="65"/>
    <s v="Areal av dyrka jord godkjent omdisponert til boligområde etter plan- og bygning"/>
    <x v="0"/>
    <n v="1"/>
    <x v="0"/>
    <x v="0"/>
  </r>
  <r>
    <x v="44"/>
    <x v="5"/>
    <x v="65"/>
    <s v="Areal av dyrka jord godkjent omdisponert til forretninger, kontorer, industri m"/>
    <x v="0"/>
    <n v="1"/>
    <x v="3"/>
    <x v="0"/>
  </r>
  <r>
    <x v="44"/>
    <x v="5"/>
    <x v="65"/>
    <s v="Areal av dyrka jord godkjent omdisponert til skogplanting som enkeltsak etter j"/>
    <x v="0"/>
    <n v="37"/>
    <x v="4"/>
    <x v="3"/>
  </r>
  <r>
    <x v="44"/>
    <x v="5"/>
    <x v="65"/>
    <s v="Areal av dyrkbar jord godkjent omdisponert til boligområde som enkeltsak i medh"/>
    <x v="1"/>
    <n v="1"/>
    <x v="0"/>
    <x v="0"/>
  </r>
  <r>
    <x v="44"/>
    <x v="5"/>
    <x v="66"/>
    <s v="Areal av dyrka jord godkjent omdisponert til boligområde som enkeltsak i medhol"/>
    <x v="0"/>
    <n v="1"/>
    <x v="0"/>
    <x v="0"/>
  </r>
  <r>
    <x v="44"/>
    <x v="5"/>
    <x v="67"/>
    <s v="Areal av dyrka jord godkjent omdisponert til boligområde etter plan- og bygning"/>
    <x v="0"/>
    <n v="1"/>
    <x v="0"/>
    <x v="0"/>
  </r>
  <r>
    <x v="44"/>
    <x v="5"/>
    <x v="67"/>
    <s v="Areal av dyrka jord godkjent omdisponert til forretninger, kontorer, industri m"/>
    <x v="0"/>
    <n v="3"/>
    <x v="3"/>
    <x v="0"/>
  </r>
  <r>
    <x v="44"/>
    <x v="5"/>
    <x v="67"/>
    <s v="Areal av dyrka jord godkjent omdisponert til offentlige formål etter plan- og b"/>
    <x v="0"/>
    <n v="1"/>
    <x v="3"/>
    <x v="0"/>
  </r>
  <r>
    <x v="44"/>
    <x v="5"/>
    <x v="67"/>
    <s v="Areal av dyrka jord godkjent omdisponert til offentlig trafikkområde etter plan"/>
    <x v="0"/>
    <n v="3"/>
    <x v="1"/>
    <x v="1"/>
  </r>
  <r>
    <x v="44"/>
    <x v="5"/>
    <x v="68"/>
    <s v="Areal av dyrka jord godkjent omdisponert til boligområde som enkeltsak i medhol"/>
    <x v="0"/>
    <n v="2"/>
    <x v="0"/>
    <x v="0"/>
  </r>
  <r>
    <x v="44"/>
    <x v="5"/>
    <x v="68"/>
    <s v="Areal av dyrka jord godkjent omdisponert til forretninger, kontorer, industri m"/>
    <x v="0"/>
    <n v="5"/>
    <x v="3"/>
    <x v="0"/>
  </r>
  <r>
    <x v="44"/>
    <x v="5"/>
    <x v="68"/>
    <s v="Areal av dyrkbar jord godkjent omdisponert til boligområde etter plan- og bygni"/>
    <x v="1"/>
    <n v="2"/>
    <x v="0"/>
    <x v="0"/>
  </r>
  <r>
    <x v="44"/>
    <x v="5"/>
    <x v="68"/>
    <s v="Areal av dyrkbar jord godkjent omdisponert til boligområde som enkeltsak i medh"/>
    <x v="1"/>
    <n v="1"/>
    <x v="0"/>
    <x v="0"/>
  </r>
  <r>
    <x v="44"/>
    <x v="5"/>
    <x v="68"/>
    <s v="Areal av dyrkbar jord godkjent omdisponert til fellesområde etter plan- og bygn"/>
    <x v="1"/>
    <n v="1"/>
    <x v="7"/>
    <x v="3"/>
  </r>
  <r>
    <x v="44"/>
    <x v="5"/>
    <x v="68"/>
    <s v="Areal av dyrkbar jord godkjent omdisponert til offentlig trafikkområde etter pl"/>
    <x v="1"/>
    <n v="9"/>
    <x v="1"/>
    <x v="1"/>
  </r>
  <r>
    <x v="44"/>
    <x v="5"/>
    <x v="73"/>
    <s v="Areal av dyrka jord godkjent omdisponert til annet landbruksområde som enkeltsa"/>
    <x v="0"/>
    <n v="1"/>
    <x v="8"/>
    <x v="0"/>
  </r>
  <r>
    <x v="44"/>
    <x v="5"/>
    <x v="73"/>
    <s v="Areal av dyrka jord godkjent omdisponert til boligområde som enkeltsak i medhol"/>
    <x v="0"/>
    <n v="9"/>
    <x v="0"/>
    <x v="0"/>
  </r>
  <r>
    <x v="44"/>
    <x v="5"/>
    <x v="69"/>
    <s v="Areal av dyrka jord godkjent omdisponert til annet landbruksområde som enkeltsa"/>
    <x v="0"/>
    <n v="1"/>
    <x v="8"/>
    <x v="0"/>
  </r>
  <r>
    <x v="44"/>
    <x v="5"/>
    <x v="69"/>
    <s v="Areal av dyrka jord godkjent omdisponert til annet spesialområde som enkeltsak"/>
    <x v="0"/>
    <n v="3"/>
    <x v="6"/>
    <x v="3"/>
  </r>
  <r>
    <x v="44"/>
    <x v="5"/>
    <x v="69"/>
    <s v="Areal av dyrka jord godkjent omdisponert til offentlig trafikkområde etter plan"/>
    <x v="0"/>
    <n v="4"/>
    <x v="1"/>
    <x v="1"/>
  </r>
  <r>
    <x v="44"/>
    <x v="5"/>
    <x v="74"/>
    <s v="Areal av dyrka jord godkjent omdisponert til boligområde etter plan- og bygning"/>
    <x v="0"/>
    <n v="2"/>
    <x v="0"/>
    <x v="0"/>
  </r>
  <r>
    <x v="44"/>
    <x v="5"/>
    <x v="74"/>
    <s v="Areal av dyrkbar jord godkjent omdisponert til offentlig trafikkområde som enke"/>
    <x v="1"/>
    <n v="1"/>
    <x v="1"/>
    <x v="1"/>
  </r>
  <r>
    <x v="44"/>
    <x v="5"/>
    <x v="70"/>
    <s v="Areal av dyrkbar jord godkjent omdisponert til annet landbruksområde som enkelt"/>
    <x v="1"/>
    <n v="1"/>
    <x v="8"/>
    <x v="0"/>
  </r>
  <r>
    <x v="44"/>
    <x v="2"/>
    <x v="75"/>
    <s v="Areal av dyrka jord godkjent omdisponert til fritidsbebyggelse som enkeltsak i"/>
    <x v="0"/>
    <n v="5"/>
    <x v="0"/>
    <x v="0"/>
  </r>
  <r>
    <x v="44"/>
    <x v="2"/>
    <x v="75"/>
    <s v="Areal av dyrka jord godkjent omdisponert til boligområde som enkeltsak i medhol"/>
    <x v="0"/>
    <n v="5"/>
    <x v="0"/>
    <x v="0"/>
  </r>
  <r>
    <x v="44"/>
    <x v="2"/>
    <x v="75"/>
    <s v="Areal av dyrkbar jord godkjent omdisponert til boligområde som enkeltsak i medh"/>
    <x v="1"/>
    <n v="5"/>
    <x v="0"/>
    <x v="0"/>
  </r>
  <r>
    <x v="44"/>
    <x v="2"/>
    <x v="76"/>
    <s v="Areal av dyrka jord godkjent omdisponert til boligområde etter plan- og bygning"/>
    <x v="0"/>
    <n v="25"/>
    <x v="0"/>
    <x v="0"/>
  </r>
  <r>
    <x v="44"/>
    <x v="2"/>
    <x v="76"/>
    <s v="Areal av dyrka jord godkjent omdisponert til fellesområde etter plan- og bygnin"/>
    <x v="0"/>
    <n v="2"/>
    <x v="7"/>
    <x v="3"/>
  </r>
  <r>
    <x v="44"/>
    <x v="2"/>
    <x v="76"/>
    <s v="Areal av dyrka jord godkjent omdisponert til offentlige formål etter plan- og b"/>
    <x v="0"/>
    <n v="72"/>
    <x v="3"/>
    <x v="0"/>
  </r>
  <r>
    <x v="44"/>
    <x v="2"/>
    <x v="76"/>
    <s v="Areal av dyrka jord godkjent omdisponert til annet byggeområde etter plan- og b"/>
    <x v="0"/>
    <n v="14"/>
    <x v="3"/>
    <x v="0"/>
  </r>
  <r>
    <x v="44"/>
    <x v="2"/>
    <x v="76"/>
    <s v="Areal av dyrkbar jord godkjent omdisponert til fritidsbebyggelse etter plan- og"/>
    <x v="1"/>
    <n v="7"/>
    <x v="0"/>
    <x v="0"/>
  </r>
  <r>
    <x v="44"/>
    <x v="2"/>
    <x v="76"/>
    <s v="Areal av dyrkbar jord godkjent omdisponert til fellesområde etter plan- og bygn"/>
    <x v="1"/>
    <n v="1"/>
    <x v="7"/>
    <x v="3"/>
  </r>
  <r>
    <x v="44"/>
    <x v="2"/>
    <x v="76"/>
    <s v="Areal av dyrkbar jord godkjent omdisponert til offentlige formål etter plan- og"/>
    <x v="1"/>
    <n v="33"/>
    <x v="3"/>
    <x v="0"/>
  </r>
  <r>
    <x v="44"/>
    <x v="2"/>
    <x v="76"/>
    <s v="Areal av dyrkbar jord godkjent omdisponert til annet byggeområde som enkeltsak"/>
    <x v="1"/>
    <n v="3"/>
    <x v="3"/>
    <x v="0"/>
  </r>
  <r>
    <x v="44"/>
    <x v="2"/>
    <x v="77"/>
    <s v="Areal av dyrka jord godkjent omdisponert til annet landbruksområde som enkeltsa"/>
    <x v="0"/>
    <n v="1"/>
    <x v="8"/>
    <x v="0"/>
  </r>
  <r>
    <x v="44"/>
    <x v="2"/>
    <x v="77"/>
    <s v="Areal av dyrka jord godkjent omdisponert til annet spesialområde etter plan- og"/>
    <x v="0"/>
    <n v="8"/>
    <x v="6"/>
    <x v="3"/>
  </r>
  <r>
    <x v="44"/>
    <x v="2"/>
    <x v="77"/>
    <s v="Areal av dyrka jord godkjent omdisponert til boligområde som enkeltsak i medhol"/>
    <x v="0"/>
    <n v="1"/>
    <x v="0"/>
    <x v="0"/>
  </r>
  <r>
    <x v="44"/>
    <x v="2"/>
    <x v="77"/>
    <s v="Areal av dyrka jord godkjent omdisponert til forretninger, kontorer, industri m"/>
    <x v="0"/>
    <n v="60"/>
    <x v="3"/>
    <x v="0"/>
  </r>
  <r>
    <x v="44"/>
    <x v="2"/>
    <x v="77"/>
    <s v="Areal av dyrka jord godkjent omdisponert til offentlig trafikkområde etter plan"/>
    <x v="0"/>
    <n v="15"/>
    <x v="1"/>
    <x v="1"/>
  </r>
  <r>
    <x v="44"/>
    <x v="2"/>
    <x v="77"/>
    <s v="Areal av dyrkbar jord godkjent omdisponert til offentlig trafikkområde etter pl"/>
    <x v="1"/>
    <n v="2"/>
    <x v="1"/>
    <x v="1"/>
  </r>
  <r>
    <x v="44"/>
    <x v="2"/>
    <x v="78"/>
    <s v="Areal av dyrkbar jord godkjent omdisponert til boligområde etter plan- og bygni"/>
    <x v="1"/>
    <n v="6"/>
    <x v="0"/>
    <x v="0"/>
  </r>
  <r>
    <x v="44"/>
    <x v="2"/>
    <x v="78"/>
    <s v="Areal av dyrkbar jord godkjent omdisponert til fellesområde etter plan- og bygn"/>
    <x v="1"/>
    <n v="1"/>
    <x v="7"/>
    <x v="3"/>
  </r>
  <r>
    <x v="44"/>
    <x v="2"/>
    <x v="78"/>
    <s v="Areal av dyrkbar jord godkjent omdisponert til offentlig trafikkområde etter pl"/>
    <x v="1"/>
    <n v="1"/>
    <x v="1"/>
    <x v="1"/>
  </r>
  <r>
    <x v="44"/>
    <x v="2"/>
    <x v="90"/>
    <s v="Areal av dyrka jord godkjent omdisponert til annet landbruksområde som enkeltsa"/>
    <x v="0"/>
    <n v="1"/>
    <x v="8"/>
    <x v="0"/>
  </r>
  <r>
    <x v="44"/>
    <x v="2"/>
    <x v="93"/>
    <s v="Areal av dyrka jord godkjent omdisponert til boligområde som enkeltsak i medhol"/>
    <x v="0"/>
    <n v="2"/>
    <x v="0"/>
    <x v="0"/>
  </r>
  <r>
    <x v="44"/>
    <x v="2"/>
    <x v="79"/>
    <s v="Areal av dyrka jord godkjent omdisponert til boligområde som enkeltsak i medhol"/>
    <x v="0"/>
    <n v="2"/>
    <x v="0"/>
    <x v="0"/>
  </r>
  <r>
    <x v="44"/>
    <x v="2"/>
    <x v="80"/>
    <s v="Areal av dyrka jord godkjent omdisponert til boligområde som enkeltsak i medhol"/>
    <x v="0"/>
    <n v="1"/>
    <x v="0"/>
    <x v="0"/>
  </r>
  <r>
    <x v="44"/>
    <x v="2"/>
    <x v="80"/>
    <s v="Areal av dyrka jord godkjent omdisponert til boligområde etter plan- og bygning"/>
    <x v="0"/>
    <n v="1"/>
    <x v="0"/>
    <x v="0"/>
  </r>
  <r>
    <x v="44"/>
    <x v="2"/>
    <x v="81"/>
    <s v="Areal av dyrka jord godkjent omdisponert til forretninger, kontorer, industri m"/>
    <x v="0"/>
    <n v="137"/>
    <x v="3"/>
    <x v="0"/>
  </r>
  <r>
    <x v="44"/>
    <x v="2"/>
    <x v="81"/>
    <s v="Areal av dyrka jord godkjent omdisponert til offentlige formål etter plan- og b"/>
    <x v="0"/>
    <n v="1"/>
    <x v="3"/>
    <x v="0"/>
  </r>
  <r>
    <x v="44"/>
    <x v="2"/>
    <x v="82"/>
    <s v="Areal av dyrka jord godkjent omdisponert til annet landbruksområde som enkeltsa"/>
    <x v="0"/>
    <n v="1"/>
    <x v="8"/>
    <x v="0"/>
  </r>
  <r>
    <x v="44"/>
    <x v="2"/>
    <x v="82"/>
    <s v="Areal av dyrka jord godkjent omdisponert til boligområde som enkeltsak i medhol"/>
    <x v="0"/>
    <n v="1"/>
    <x v="0"/>
    <x v="0"/>
  </r>
  <r>
    <x v="44"/>
    <x v="2"/>
    <x v="82"/>
    <s v="Areal av dyrka jord godkjent omdisponert til offentlig trafikkområde som enkelt"/>
    <x v="0"/>
    <n v="4"/>
    <x v="1"/>
    <x v="1"/>
  </r>
  <r>
    <x v="44"/>
    <x v="2"/>
    <x v="91"/>
    <s v="Areal av dyrka jord godkjent omdisponert til annet landbruksområde som enkeltsa"/>
    <x v="0"/>
    <n v="1"/>
    <x v="8"/>
    <x v="0"/>
  </r>
  <r>
    <x v="44"/>
    <x v="2"/>
    <x v="91"/>
    <s v="Areal av dyrka jord godkjent omdisponert til boligområde som enkeltsak i medhol"/>
    <x v="0"/>
    <n v="6"/>
    <x v="0"/>
    <x v="0"/>
  </r>
  <r>
    <x v="44"/>
    <x v="2"/>
    <x v="84"/>
    <s v="Areal av dyrka jord godkjent omdisponert til annet landbruksområde som enkeltsa"/>
    <x v="0"/>
    <n v="1"/>
    <x v="8"/>
    <x v="0"/>
  </r>
  <r>
    <x v="44"/>
    <x v="2"/>
    <x v="84"/>
    <s v="Areal av dyrka jord godkjent omdisponert til boligområde etter plan- og bygning"/>
    <x v="0"/>
    <n v="2"/>
    <x v="0"/>
    <x v="0"/>
  </r>
  <r>
    <x v="44"/>
    <x v="2"/>
    <x v="84"/>
    <s v="Areal av dyrka jord godkjent omdisponert til fellesområde etter plan- og bygnin"/>
    <x v="0"/>
    <n v="3"/>
    <x v="7"/>
    <x v="3"/>
  </r>
  <r>
    <x v="44"/>
    <x v="2"/>
    <x v="84"/>
    <s v="Areal av dyrka jord godkjent omdisponert til annet byggeområde som enkeltsak et"/>
    <x v="0"/>
    <n v="2"/>
    <x v="3"/>
    <x v="0"/>
  </r>
  <r>
    <x v="44"/>
    <x v="2"/>
    <x v="84"/>
    <s v="Areal av dyrka jord godkjent omdisponert til annet byggeområde etter plan- og b"/>
    <x v="0"/>
    <n v="1"/>
    <x v="3"/>
    <x v="0"/>
  </r>
  <r>
    <x v="44"/>
    <x v="2"/>
    <x v="84"/>
    <s v="Areal av dyrka jord godkjent omdisponert til offentlig trafikkområde etter plan"/>
    <x v="0"/>
    <n v="9"/>
    <x v="1"/>
    <x v="1"/>
  </r>
  <r>
    <x v="44"/>
    <x v="2"/>
    <x v="84"/>
    <s v="Areal av dyrka jord godkjent omdisponert til skogplanting som enkeltsak etter j"/>
    <x v="0"/>
    <n v="3"/>
    <x v="4"/>
    <x v="3"/>
  </r>
  <r>
    <x v="44"/>
    <x v="2"/>
    <x v="86"/>
    <s v="Areal av dyrka jord godkjent omdisponert til boligområde etter plan- og bygning"/>
    <x v="0"/>
    <n v="11"/>
    <x v="0"/>
    <x v="0"/>
  </r>
  <r>
    <x v="44"/>
    <x v="2"/>
    <x v="86"/>
    <s v="Areal av dyrka jord godkjent omdisponert til forretninger, kontorer, industri m"/>
    <x v="0"/>
    <n v="1"/>
    <x v="3"/>
    <x v="0"/>
  </r>
  <r>
    <x v="45"/>
    <x v="0"/>
    <x v="1"/>
    <s v="Dyrka jord godkjent omdisponert til grønnstruktur etter plan- og bygningsloven"/>
    <x v="0"/>
    <n v="1"/>
    <x v="7"/>
    <x v="3"/>
  </r>
  <r>
    <x v="45"/>
    <x v="0"/>
    <x v="1"/>
    <s v="Dyrka jord godkjent omdisponert til samferdselsanlegg og teknisk infrastruktur"/>
    <x v="0"/>
    <n v="1"/>
    <x v="1"/>
    <x v="1"/>
  </r>
  <r>
    <x v="45"/>
    <x v="0"/>
    <x v="1"/>
    <s v="Dyrka jord godkjent omdisponert til samferdselsanlegg og teknisk infrastruktur"/>
    <x v="0"/>
    <n v="1"/>
    <x v="1"/>
    <x v="1"/>
  </r>
  <r>
    <x v="45"/>
    <x v="0"/>
    <x v="2"/>
    <s v="Dyrka jord godkjent omdisponert til boligområde etter jordloven"/>
    <x v="0"/>
    <n v="1"/>
    <x v="0"/>
    <x v="0"/>
  </r>
  <r>
    <x v="45"/>
    <x v="0"/>
    <x v="2"/>
    <s v="Dyrka jord godkjent omdisponert til næringsvirksomhet etter plan- og bygningslo"/>
    <x v="0"/>
    <n v="10"/>
    <x v="3"/>
    <x v="0"/>
  </r>
  <r>
    <x v="45"/>
    <x v="0"/>
    <x v="2"/>
    <s v="Dyrka jord godkjent omdisponert til samferdselsanlegg og teknisk infrastruktur"/>
    <x v="0"/>
    <n v="2"/>
    <x v="1"/>
    <x v="1"/>
  </r>
  <r>
    <x v="45"/>
    <x v="0"/>
    <x v="2"/>
    <s v="Dyrka jord godkjent omdisponert til skogplanting etter jordloven"/>
    <x v="0"/>
    <n v="9"/>
    <x v="4"/>
    <x v="3"/>
  </r>
  <r>
    <x v="45"/>
    <x v="0"/>
    <x v="2"/>
    <s v="Dyrkbar jord godkjent omdisponert til boligområde etter plan- og bygningsloven"/>
    <x v="1"/>
    <n v="40"/>
    <x v="0"/>
    <x v="0"/>
  </r>
  <r>
    <x v="45"/>
    <x v="0"/>
    <x v="2"/>
    <s v="Dyrkbar jord godkjent omdisponert til grønnstruktur etter plan- og bygningslove"/>
    <x v="1"/>
    <n v="90"/>
    <x v="7"/>
    <x v="3"/>
  </r>
  <r>
    <x v="45"/>
    <x v="0"/>
    <x v="2"/>
    <s v="Dyrkbar jord godkjent omdisponert til samferdselsanlegg og teknisk infrastruktu"/>
    <x v="1"/>
    <n v="10"/>
    <x v="1"/>
    <x v="1"/>
  </r>
  <r>
    <x v="45"/>
    <x v="0"/>
    <x v="3"/>
    <s v="Dyrka jord godkjent omdisponert til annet landbruksområde etter jordloven"/>
    <x v="0"/>
    <n v="3"/>
    <x v="8"/>
    <x v="0"/>
  </r>
  <r>
    <x v="45"/>
    <x v="0"/>
    <x v="3"/>
    <s v="Dyrka jord godkjent omdisponert til boligområde etter plan- og bygningsloven"/>
    <x v="0"/>
    <n v="3"/>
    <x v="0"/>
    <x v="0"/>
  </r>
  <r>
    <x v="45"/>
    <x v="0"/>
    <x v="4"/>
    <s v="Dyrka jord godkjent omdisponert til næringsvirksomhet etter jordloven"/>
    <x v="0"/>
    <n v="1"/>
    <x v="3"/>
    <x v="0"/>
  </r>
  <r>
    <x v="45"/>
    <x v="0"/>
    <x v="5"/>
    <s v="Dyrka jord godkjent omdisponert til boligområde etter plan- og bygningsloven"/>
    <x v="0"/>
    <n v="13"/>
    <x v="0"/>
    <x v="0"/>
  </r>
  <r>
    <x v="45"/>
    <x v="0"/>
    <x v="5"/>
    <s v="Dyrka jord godkjent omdisponert til grønnstruktur etter plan- og bygningsloven"/>
    <x v="0"/>
    <n v="1"/>
    <x v="7"/>
    <x v="3"/>
  </r>
  <r>
    <x v="45"/>
    <x v="0"/>
    <x v="5"/>
    <s v="Dyrka jord godkjent omdisponert til samferdselsanlegg og teknisk infrastruktur"/>
    <x v="0"/>
    <n v="2"/>
    <x v="1"/>
    <x v="1"/>
  </r>
  <r>
    <x v="45"/>
    <x v="0"/>
    <x v="7"/>
    <s v="Dyrka jord godkjent omdisponert til boligområde etter jordloven"/>
    <x v="0"/>
    <n v="2"/>
    <x v="0"/>
    <x v="0"/>
  </r>
  <r>
    <x v="45"/>
    <x v="0"/>
    <x v="7"/>
    <s v="Dyrka jord godkjent omdisponert til næringsvirksomhet etter jordloven"/>
    <x v="0"/>
    <n v="1"/>
    <x v="3"/>
    <x v="0"/>
  </r>
  <r>
    <x v="45"/>
    <x v="0"/>
    <x v="8"/>
    <s v="Dyrka jord godkjent omdisponert til næringsvirksomhet etter jordloven"/>
    <x v="0"/>
    <n v="1"/>
    <x v="3"/>
    <x v="0"/>
  </r>
  <r>
    <x v="45"/>
    <x v="0"/>
    <x v="8"/>
    <s v="Dyrkbar jord godkjent omdisponert til næringsvirksomhet etter jordloven"/>
    <x v="1"/>
    <n v="1"/>
    <x v="3"/>
    <x v="0"/>
  </r>
  <r>
    <x v="45"/>
    <x v="0"/>
    <x v="9"/>
    <s v="Dyrka jord godkjent omdisponert til annet landbruksområde etter jordloven"/>
    <x v="0"/>
    <n v="2"/>
    <x v="8"/>
    <x v="0"/>
  </r>
  <r>
    <x v="45"/>
    <x v="0"/>
    <x v="9"/>
    <s v="Dyrka jord godkjent omdisponert til LNFR spredt bosetting etter plan- og bygnin"/>
    <x v="0"/>
    <n v="2"/>
    <x v="6"/>
    <x v="3"/>
  </r>
  <r>
    <x v="45"/>
    <x v="0"/>
    <x v="9"/>
    <s v="Dyrka jord godkjent omdisponert til boligområde etter plan- og bygningsloven"/>
    <x v="0"/>
    <n v="1"/>
    <x v="0"/>
    <x v="0"/>
  </r>
  <r>
    <x v="45"/>
    <x v="0"/>
    <x v="9"/>
    <s v="Dyrka jord godkjent omdisponert til boligområde etter jordloven"/>
    <x v="0"/>
    <n v="1"/>
    <x v="0"/>
    <x v="0"/>
  </r>
  <r>
    <x v="45"/>
    <x v="0"/>
    <x v="10"/>
    <s v="Dyrka jord godkjent omdisponert til annet landbruksområde etter jordloven"/>
    <x v="0"/>
    <n v="6"/>
    <x v="8"/>
    <x v="0"/>
  </r>
  <r>
    <x v="45"/>
    <x v="0"/>
    <x v="10"/>
    <s v="Dyrka jord godkjent omdisponert til boligområde etter jordloven"/>
    <x v="0"/>
    <n v="2"/>
    <x v="0"/>
    <x v="0"/>
  </r>
  <r>
    <x v="45"/>
    <x v="0"/>
    <x v="10"/>
    <s v="Dyrka jord godkjent omdisponert til samferdselsanlegg og teknisk infrastruktur"/>
    <x v="0"/>
    <n v="60"/>
    <x v="1"/>
    <x v="1"/>
  </r>
  <r>
    <x v="45"/>
    <x v="0"/>
    <x v="10"/>
    <s v="Dyrka jord godkjent omdisponert til samferdselsanlegg og teknisk infrastruktur"/>
    <x v="0"/>
    <n v="6"/>
    <x v="1"/>
    <x v="1"/>
  </r>
  <r>
    <x v="45"/>
    <x v="0"/>
    <x v="11"/>
    <s v="Dyrkbar jord godkjent omdisponert til samferdselsanlegg og teknisk infrastruktu"/>
    <x v="1"/>
    <n v="33"/>
    <x v="1"/>
    <x v="1"/>
  </r>
  <r>
    <x v="45"/>
    <x v="0"/>
    <x v="12"/>
    <s v="Dyrka jord godkjent omdisponert til fritidsbebyggelse etter plan- og bygningslo"/>
    <x v="0"/>
    <n v="27"/>
    <x v="0"/>
    <x v="0"/>
  </r>
  <r>
    <x v="45"/>
    <x v="0"/>
    <x v="12"/>
    <s v="Dyrka jord godkjent omdisponert til boligområde etter jordloven"/>
    <x v="0"/>
    <n v="1"/>
    <x v="0"/>
    <x v="0"/>
  </r>
  <r>
    <x v="45"/>
    <x v="0"/>
    <x v="12"/>
    <s v="Dyrkbar jord godkjent omdisponert til boligområde etter jordloven"/>
    <x v="1"/>
    <n v="1"/>
    <x v="0"/>
    <x v="0"/>
  </r>
  <r>
    <x v="45"/>
    <x v="0"/>
    <x v="14"/>
    <s v="Dyrka jord godkjent omdisponert til boligområde etter jordloven"/>
    <x v="0"/>
    <n v="3"/>
    <x v="0"/>
    <x v="0"/>
  </r>
  <r>
    <x v="45"/>
    <x v="0"/>
    <x v="14"/>
    <s v="Dyrka jord godkjent omdisponert til samferdselsanlegg og teknisk infrastruktur"/>
    <x v="0"/>
    <n v="24"/>
    <x v="1"/>
    <x v="1"/>
  </r>
  <r>
    <x v="45"/>
    <x v="0"/>
    <x v="15"/>
    <s v="Dyrka jord godkjent omdisponert til næringsvirksomhet etter jordloven"/>
    <x v="0"/>
    <n v="2"/>
    <x v="3"/>
    <x v="0"/>
  </r>
  <r>
    <x v="45"/>
    <x v="0"/>
    <x v="15"/>
    <s v="Dyrkbar jord godkjent omdisponert til boligområde etter jordloven"/>
    <x v="1"/>
    <n v="1"/>
    <x v="0"/>
    <x v="0"/>
  </r>
  <r>
    <x v="45"/>
    <x v="0"/>
    <x v="16"/>
    <s v="Dyrka jord godkjent omdisponert til samferdselsanlegg og teknisk infrastruktur"/>
    <x v="0"/>
    <n v="2"/>
    <x v="1"/>
    <x v="1"/>
  </r>
  <r>
    <x v="45"/>
    <x v="0"/>
    <x v="16"/>
    <s v="Dyrkbar jord godkjent omdisponert til boligområde etter jordloven"/>
    <x v="1"/>
    <n v="4"/>
    <x v="0"/>
    <x v="0"/>
  </r>
  <r>
    <x v="45"/>
    <x v="0"/>
    <x v="17"/>
    <s v="Dyrka jord godkjent omdisponert til annet landbruksområde etter jordloven"/>
    <x v="0"/>
    <n v="1"/>
    <x v="8"/>
    <x v="0"/>
  </r>
  <r>
    <x v="45"/>
    <x v="0"/>
    <x v="17"/>
    <s v="Dyrkbar jord godkjent omdisponert til boligområde etter plan- og bygningsloven"/>
    <x v="1"/>
    <n v="1"/>
    <x v="0"/>
    <x v="0"/>
  </r>
  <r>
    <x v="45"/>
    <x v="0"/>
    <x v="18"/>
    <s v="Dyrka jord godkjent omdisponert til offentlig/privat tjenesteyting etter plan-"/>
    <x v="0"/>
    <n v="20"/>
    <x v="3"/>
    <x v="0"/>
  </r>
  <r>
    <x v="45"/>
    <x v="0"/>
    <x v="18"/>
    <s v="Dyrka jord godkjent omdisponert til samferdselsanlegg og teknisk infrastruktur"/>
    <x v="0"/>
    <n v="3"/>
    <x v="1"/>
    <x v="1"/>
  </r>
  <r>
    <x v="45"/>
    <x v="0"/>
    <x v="18"/>
    <s v="Dyrkbar jord godkjent omdisponert til boligområde etter jordloven"/>
    <x v="1"/>
    <n v="1"/>
    <x v="0"/>
    <x v="0"/>
  </r>
  <r>
    <x v="45"/>
    <x v="0"/>
    <x v="19"/>
    <s v="Dyrka jord godkjent omdisponert til boligområde etter plan- og bygningsloven"/>
    <x v="0"/>
    <n v="1"/>
    <x v="0"/>
    <x v="0"/>
  </r>
  <r>
    <x v="45"/>
    <x v="0"/>
    <x v="19"/>
    <s v="Dyrka jord godkjent omdisponert til boligområde etter jordloven"/>
    <x v="0"/>
    <n v="1"/>
    <x v="0"/>
    <x v="0"/>
  </r>
  <r>
    <x v="45"/>
    <x v="0"/>
    <x v="19"/>
    <s v="Dyrka jord godkjent omdisponert til grønnstruktur etter jordloven"/>
    <x v="0"/>
    <n v="8"/>
    <x v="7"/>
    <x v="3"/>
  </r>
  <r>
    <x v="45"/>
    <x v="0"/>
    <x v="19"/>
    <s v="Dyrka jord godkjent omdisponert til grønnstruktur etter plan- og bygningsloven"/>
    <x v="0"/>
    <n v="3"/>
    <x v="7"/>
    <x v="3"/>
  </r>
  <r>
    <x v="45"/>
    <x v="0"/>
    <x v="19"/>
    <s v="Dyrka jord godkjent omdisponert til næringsvirksomhet etter plan- og bygningslo"/>
    <x v="0"/>
    <n v="58"/>
    <x v="3"/>
    <x v="0"/>
  </r>
  <r>
    <x v="45"/>
    <x v="0"/>
    <x v="19"/>
    <s v="Dyrka jord godkjent omdisponert til samferdselsanlegg og teknisk infrastruktur"/>
    <x v="0"/>
    <n v="4"/>
    <x v="1"/>
    <x v="1"/>
  </r>
  <r>
    <x v="45"/>
    <x v="0"/>
    <x v="19"/>
    <s v="Dyrkbar jord godkjent omdisponert til grønnstruktur etter plan- og bygningslove"/>
    <x v="1"/>
    <n v="1"/>
    <x v="7"/>
    <x v="3"/>
  </r>
  <r>
    <x v="45"/>
    <x v="0"/>
    <x v="19"/>
    <s v="Dyrkbar jord godkjent omdisponert til næringsvirksomhet etter plan- og bygnings"/>
    <x v="1"/>
    <n v="56"/>
    <x v="3"/>
    <x v="0"/>
  </r>
  <r>
    <x v="45"/>
    <x v="0"/>
    <x v="19"/>
    <s v="Dyrkbar jord godkjent omdisponert til samferdselsanlegg og teknisk infrastruktu"/>
    <x v="1"/>
    <n v="3"/>
    <x v="1"/>
    <x v="1"/>
  </r>
  <r>
    <x v="45"/>
    <x v="0"/>
    <x v="20"/>
    <s v="Dyrka jord godkjent omdisponert til annet landbruksområde etter jordloven"/>
    <x v="0"/>
    <n v="1"/>
    <x v="8"/>
    <x v="0"/>
  </r>
  <r>
    <x v="45"/>
    <x v="0"/>
    <x v="20"/>
    <s v="Dyrka jord godkjent omdisponert til fritidsbebyggelse etter jordloven"/>
    <x v="0"/>
    <n v="1"/>
    <x v="0"/>
    <x v="0"/>
  </r>
  <r>
    <x v="45"/>
    <x v="0"/>
    <x v="20"/>
    <s v="Dyrka jord godkjent omdisponert til boligområde etter jordloven"/>
    <x v="0"/>
    <n v="1"/>
    <x v="0"/>
    <x v="0"/>
  </r>
  <r>
    <x v="45"/>
    <x v="0"/>
    <x v="20"/>
    <s v="Dyrka jord godkjent omdisponert til næringsvirksomhet etter plan- og bygningslo"/>
    <x v="0"/>
    <n v="5"/>
    <x v="3"/>
    <x v="0"/>
  </r>
  <r>
    <x v="45"/>
    <x v="0"/>
    <x v="20"/>
    <s v="Dyrka jord godkjent omdisponert til samferdselsanlegg og teknisk infrastruktur"/>
    <x v="0"/>
    <n v="6"/>
    <x v="1"/>
    <x v="1"/>
  </r>
  <r>
    <x v="45"/>
    <x v="0"/>
    <x v="20"/>
    <s v="Dyrkbar jord godkjent omdisponert til boligområde etter jordloven"/>
    <x v="1"/>
    <n v="1"/>
    <x v="0"/>
    <x v="0"/>
  </r>
  <r>
    <x v="45"/>
    <x v="0"/>
    <x v="20"/>
    <s v="Dyrkbar jord godkjent omdisponert til grønnstruktur etter plan- og bygningslove"/>
    <x v="1"/>
    <n v="21"/>
    <x v="7"/>
    <x v="3"/>
  </r>
  <r>
    <x v="45"/>
    <x v="0"/>
    <x v="20"/>
    <s v="Dyrkbar jord godkjent omdisponert til næringsvirksomhet etter plan- og bygnings"/>
    <x v="1"/>
    <n v="68"/>
    <x v="3"/>
    <x v="0"/>
  </r>
  <r>
    <x v="45"/>
    <x v="0"/>
    <x v="20"/>
    <s v="Dyrkbar jord godkjent omdisponert til samferdselsanlegg og teknisk infrastruktu"/>
    <x v="1"/>
    <n v="8"/>
    <x v="1"/>
    <x v="1"/>
  </r>
  <r>
    <x v="45"/>
    <x v="0"/>
    <x v="21"/>
    <s v="Dyrka jord godkjent omdisponert til grønnstruktur etter plan- og bygningsloven"/>
    <x v="0"/>
    <n v="5"/>
    <x v="7"/>
    <x v="3"/>
  </r>
  <r>
    <x v="45"/>
    <x v="0"/>
    <x v="21"/>
    <s v="Dyrkbar jord godkjent omdisponert til annet landbruksområde etter jordloven"/>
    <x v="1"/>
    <n v="4"/>
    <x v="8"/>
    <x v="0"/>
  </r>
  <r>
    <x v="45"/>
    <x v="0"/>
    <x v="21"/>
    <s v="Dyrkbar jord godkjent omdisponert til boligområde etter jordloven"/>
    <x v="1"/>
    <n v="20"/>
    <x v="0"/>
    <x v="0"/>
  </r>
  <r>
    <x v="45"/>
    <x v="0"/>
    <x v="21"/>
    <s v="Dyrkbar jord godkjent omdisponert til fritidsbebyggelse etter jordloven"/>
    <x v="1"/>
    <n v="2"/>
    <x v="0"/>
    <x v="0"/>
  </r>
  <r>
    <x v="45"/>
    <x v="3"/>
    <x v="24"/>
    <s v="Dyrkbar jord godkjent omdisponert til samferdselsanlegg og teknisk infrastruktu"/>
    <x v="1"/>
    <n v="1"/>
    <x v="1"/>
    <x v="1"/>
  </r>
  <r>
    <x v="45"/>
    <x v="3"/>
    <x v="25"/>
    <s v="Dyrka jord godkjent omdisponert til grønnstruktur etter jordloven"/>
    <x v="0"/>
    <n v="1"/>
    <x v="7"/>
    <x v="3"/>
  </r>
  <r>
    <x v="45"/>
    <x v="3"/>
    <x v="25"/>
    <s v="Dyrkbar jord godkjent omdisponert til boligområde etter jordloven"/>
    <x v="1"/>
    <n v="1"/>
    <x v="0"/>
    <x v="0"/>
  </r>
  <r>
    <x v="45"/>
    <x v="3"/>
    <x v="26"/>
    <s v="Dyrka jord godkjent omdisponert til annet landbruksområde etter jordloven"/>
    <x v="0"/>
    <n v="3"/>
    <x v="8"/>
    <x v="0"/>
  </r>
  <r>
    <x v="45"/>
    <x v="3"/>
    <x v="27"/>
    <s v="Dyrka jord godkjent omdisponert til annet landbruksområde etter jordloven"/>
    <x v="0"/>
    <n v="2"/>
    <x v="8"/>
    <x v="0"/>
  </r>
  <r>
    <x v="45"/>
    <x v="3"/>
    <x v="30"/>
    <s v="Dyrka jord godkjent omdisponert til boligområde etter plan- og bygningsloven"/>
    <x v="0"/>
    <n v="2"/>
    <x v="0"/>
    <x v="0"/>
  </r>
  <r>
    <x v="45"/>
    <x v="3"/>
    <x v="30"/>
    <s v="Dyrka jord godkjent omdisponert til boligområde etter jordloven"/>
    <x v="0"/>
    <n v="1"/>
    <x v="0"/>
    <x v="0"/>
  </r>
  <r>
    <x v="45"/>
    <x v="3"/>
    <x v="30"/>
    <s v="Dyrka jord godkjent omdisponert til næringsvirksomhet etter jordloven"/>
    <x v="0"/>
    <n v="10"/>
    <x v="3"/>
    <x v="0"/>
  </r>
  <r>
    <x v="45"/>
    <x v="3"/>
    <x v="30"/>
    <s v="Dyrka jord godkjent omdisponert til skogplanting etter jordloven"/>
    <x v="0"/>
    <n v="1"/>
    <x v="4"/>
    <x v="3"/>
  </r>
  <r>
    <x v="45"/>
    <x v="3"/>
    <x v="30"/>
    <s v="Dyrkbar jord godkjent omdisponert til boligområde etter jordloven"/>
    <x v="1"/>
    <n v="2"/>
    <x v="0"/>
    <x v="0"/>
  </r>
  <r>
    <x v="45"/>
    <x v="3"/>
    <x v="44"/>
    <s v="Dyrka jord godkjent omdisponert til boligområde etter jordloven"/>
    <x v="0"/>
    <n v="1"/>
    <x v="0"/>
    <x v="0"/>
  </r>
  <r>
    <x v="45"/>
    <x v="3"/>
    <x v="32"/>
    <s v="Dyrka jord godkjent omdisponert til boligområde etter jordloven"/>
    <x v="0"/>
    <n v="2"/>
    <x v="0"/>
    <x v="0"/>
  </r>
  <r>
    <x v="45"/>
    <x v="3"/>
    <x v="32"/>
    <s v="Dyrkbar jord godkjent omdisponert til fritidsbebyggelse etter plan- og bygnings"/>
    <x v="1"/>
    <n v="4"/>
    <x v="0"/>
    <x v="0"/>
  </r>
  <r>
    <x v="45"/>
    <x v="3"/>
    <x v="32"/>
    <s v="Dyrkbar jord godkjent omdisponert til fritidsbebyggelse etter jordloven"/>
    <x v="1"/>
    <n v="4"/>
    <x v="0"/>
    <x v="0"/>
  </r>
  <r>
    <x v="45"/>
    <x v="3"/>
    <x v="32"/>
    <s v="Dyrkbar jord godkjent omdisponert til samferdselsanlegg og teknisk infrastruktu"/>
    <x v="1"/>
    <n v="3"/>
    <x v="1"/>
    <x v="1"/>
  </r>
  <r>
    <x v="45"/>
    <x v="3"/>
    <x v="32"/>
    <s v="Dyrkbar jord godkjent omdisponert til samferdselsanlegg og teknisk infrastruktu"/>
    <x v="1"/>
    <n v="3"/>
    <x v="1"/>
    <x v="1"/>
  </r>
  <r>
    <x v="45"/>
    <x v="3"/>
    <x v="33"/>
    <s v="Dyrka jord godkjent omdisponert til annet landbruksområde etter jordloven"/>
    <x v="0"/>
    <n v="5"/>
    <x v="8"/>
    <x v="0"/>
  </r>
  <r>
    <x v="45"/>
    <x v="3"/>
    <x v="33"/>
    <s v="Dyrka jord godkjent omdisponert til samferdselsanlegg og teknisk infrastruktur"/>
    <x v="0"/>
    <n v="1"/>
    <x v="1"/>
    <x v="1"/>
  </r>
  <r>
    <x v="45"/>
    <x v="3"/>
    <x v="35"/>
    <s v="Dyrka jord godkjent omdisponert til boligområde etter plan- og bygningsloven"/>
    <x v="0"/>
    <n v="5"/>
    <x v="0"/>
    <x v="0"/>
  </r>
  <r>
    <x v="45"/>
    <x v="3"/>
    <x v="35"/>
    <s v="Dyrka jord godkjent omdisponert til samferdselsanlegg og teknisk infrastruktur"/>
    <x v="0"/>
    <n v="2"/>
    <x v="1"/>
    <x v="1"/>
  </r>
  <r>
    <x v="45"/>
    <x v="3"/>
    <x v="36"/>
    <s v="Dyrka jord godkjent omdisponert til annet landbruksområde etter jordloven"/>
    <x v="0"/>
    <n v="3"/>
    <x v="8"/>
    <x v="0"/>
  </r>
  <r>
    <x v="45"/>
    <x v="3"/>
    <x v="37"/>
    <s v="Dyrka jord godkjent omdisponert til boligområde etter jordloven"/>
    <x v="0"/>
    <n v="1"/>
    <x v="0"/>
    <x v="0"/>
  </r>
  <r>
    <x v="45"/>
    <x v="3"/>
    <x v="37"/>
    <s v="Dyrka jord godkjent omdisponert til samferdselsanlegg og teknisk infrastruktur"/>
    <x v="0"/>
    <n v="5"/>
    <x v="1"/>
    <x v="1"/>
  </r>
  <r>
    <x v="45"/>
    <x v="3"/>
    <x v="38"/>
    <s v="Dyrka jord godkjent omdisponert til annet landbruksområde etter jordloven"/>
    <x v="0"/>
    <n v="5"/>
    <x v="8"/>
    <x v="0"/>
  </r>
  <r>
    <x v="45"/>
    <x v="3"/>
    <x v="38"/>
    <s v="Dyrka jord godkjent omdisponert til boligområde etter jordloven"/>
    <x v="0"/>
    <n v="3"/>
    <x v="0"/>
    <x v="0"/>
  </r>
  <r>
    <x v="45"/>
    <x v="3"/>
    <x v="38"/>
    <s v="Dyrka jord godkjent omdisponert til næringsvirksomhet etter plan- og bygningslo"/>
    <x v="0"/>
    <n v="29"/>
    <x v="3"/>
    <x v="0"/>
  </r>
  <r>
    <x v="45"/>
    <x v="3"/>
    <x v="38"/>
    <s v="Dyrka jord godkjent omdisponert til samferdselsanlegg og teknisk infrastruktur"/>
    <x v="0"/>
    <n v="1"/>
    <x v="1"/>
    <x v="1"/>
  </r>
  <r>
    <x v="45"/>
    <x v="3"/>
    <x v="39"/>
    <s v="Dyrka jord godkjent omdisponert til boligområde etter plan- og bygningsloven"/>
    <x v="0"/>
    <n v="6"/>
    <x v="0"/>
    <x v="0"/>
  </r>
  <r>
    <x v="45"/>
    <x v="3"/>
    <x v="39"/>
    <s v="Dyrka jord godkjent omdisponert til offentlig/privat tjenesteyting etter plan-"/>
    <x v="0"/>
    <n v="22"/>
    <x v="3"/>
    <x v="0"/>
  </r>
  <r>
    <x v="45"/>
    <x v="3"/>
    <x v="40"/>
    <s v="Dyrka jord godkjent omdisponert til annet landbruksområde etter jordloven"/>
    <x v="0"/>
    <n v="1"/>
    <x v="8"/>
    <x v="0"/>
  </r>
  <r>
    <x v="45"/>
    <x v="3"/>
    <x v="40"/>
    <s v="Dyrka jord godkjent omdisponert til boligområde etter plan- og bygningsloven"/>
    <x v="0"/>
    <n v="7"/>
    <x v="0"/>
    <x v="0"/>
  </r>
  <r>
    <x v="45"/>
    <x v="3"/>
    <x v="42"/>
    <s v="Dyrkbar jord godkjent omdisponert til annet landbruksområde etter jordloven"/>
    <x v="1"/>
    <n v="3"/>
    <x v="8"/>
    <x v="0"/>
  </r>
  <r>
    <x v="45"/>
    <x v="3"/>
    <x v="42"/>
    <s v="Dyrkbar jord godkjent omdisponert til fritidsbebyggelse etter plan- og bygnings"/>
    <x v="1"/>
    <n v="14"/>
    <x v="0"/>
    <x v="0"/>
  </r>
  <r>
    <x v="45"/>
    <x v="3"/>
    <x v="43"/>
    <s v="Dyrka jord godkjent omdisponert til samferdselsanlegg og teknisk infrastruktur"/>
    <x v="0"/>
    <n v="2"/>
    <x v="1"/>
    <x v="1"/>
  </r>
  <r>
    <x v="45"/>
    <x v="6"/>
    <x v="95"/>
    <s v="Dyrka jord godkjent omdisponert til boligområde etter jordloven"/>
    <x v="0"/>
    <n v="5"/>
    <x v="0"/>
    <x v="0"/>
  </r>
  <r>
    <x v="45"/>
    <x v="6"/>
    <x v="95"/>
    <s v="Dyrkbar jord godkjent omdisponert til offentlig/privat tjenesteyting etter plan- og bygningsloven"/>
    <x v="1"/>
    <n v="12"/>
    <x v="3"/>
    <x v="0"/>
  </r>
  <r>
    <x v="45"/>
    <x v="6"/>
    <x v="96"/>
    <s v="Dyrka jord godkjent omdisponert til boligområde etter jordloven"/>
    <x v="0"/>
    <n v="1"/>
    <x v="0"/>
    <x v="0"/>
  </r>
  <r>
    <x v="45"/>
    <x v="6"/>
    <x v="96"/>
    <s v="Dyrka jord godkjent omdisponert til boligområde etter plan- og bygningsloven"/>
    <x v="0"/>
    <n v="6"/>
    <x v="0"/>
    <x v="0"/>
  </r>
  <r>
    <x v="45"/>
    <x v="6"/>
    <x v="96"/>
    <s v="Dyrka jord godkjent omdisponert til annet byggeområde etter plan- og bygningsloven"/>
    <x v="0"/>
    <n v="30"/>
    <x v="3"/>
    <x v="0"/>
  </r>
  <r>
    <x v="45"/>
    <x v="6"/>
    <x v="97"/>
    <s v="Dyrka jord godkjent omdisponert til annet landbruksområde etter jordloven"/>
    <x v="0"/>
    <n v="9"/>
    <x v="8"/>
    <x v="0"/>
  </r>
  <r>
    <x v="45"/>
    <x v="6"/>
    <x v="97"/>
    <s v="Dyrka jord godkjent omdisponert til boligområde etter jordloven"/>
    <x v="0"/>
    <n v="7"/>
    <x v="0"/>
    <x v="0"/>
  </r>
  <r>
    <x v="45"/>
    <x v="6"/>
    <x v="97"/>
    <s v="Dyrka jord godkjent omdisponert til boligområde etter plan- og bygningsloven"/>
    <x v="0"/>
    <n v="65"/>
    <x v="0"/>
    <x v="0"/>
  </r>
  <r>
    <x v="45"/>
    <x v="6"/>
    <x v="97"/>
    <s v="Dyrka jord godkjent omdisponert til grønnstruktur etter plan- og bygningsloven"/>
    <x v="0"/>
    <n v="8"/>
    <x v="7"/>
    <x v="3"/>
  </r>
  <r>
    <x v="45"/>
    <x v="6"/>
    <x v="97"/>
    <s v="Dyrka jord godkjent omdisponert til samferdselsanlegg og teknisk infrastruktur etter plan- og bygningsloven"/>
    <x v="0"/>
    <n v="30"/>
    <x v="1"/>
    <x v="1"/>
  </r>
  <r>
    <x v="45"/>
    <x v="6"/>
    <x v="97"/>
    <s v="Dyrkbar jord godkjent omdisponert til boligområde etter jordloven"/>
    <x v="1"/>
    <n v="5"/>
    <x v="0"/>
    <x v="0"/>
  </r>
  <r>
    <x v="45"/>
    <x v="6"/>
    <x v="97"/>
    <s v="Dyrkbar jord godkjent omdisponert til boligområde etter plan- og bygningsloven"/>
    <x v="1"/>
    <n v="13"/>
    <x v="0"/>
    <x v="0"/>
  </r>
  <r>
    <x v="45"/>
    <x v="6"/>
    <x v="97"/>
    <s v="Dyrkbar jord godkjent omdisponert til fritidsbebyggelse etter plan- og bygningsloven"/>
    <x v="1"/>
    <n v="30"/>
    <x v="0"/>
    <x v="0"/>
  </r>
  <r>
    <x v="45"/>
    <x v="6"/>
    <x v="97"/>
    <s v="Dyrkbar jord godkjent omdisponert til grønnstruktur etter plan- og bygningsloven"/>
    <x v="1"/>
    <n v="163"/>
    <x v="7"/>
    <x v="3"/>
  </r>
  <r>
    <x v="45"/>
    <x v="6"/>
    <x v="97"/>
    <s v="Dyrkbar jord godkjent omdisponert til kombinasjoner av hovedformål etter plan- og bygningsloven"/>
    <x v="1"/>
    <n v="13"/>
    <x v="2"/>
    <x v="2"/>
  </r>
  <r>
    <x v="45"/>
    <x v="6"/>
    <x v="97"/>
    <s v="Dyrkbar jord godkjent omdisponert til annet byggeområde etter plan- og bygningsloven"/>
    <x v="1"/>
    <n v="3"/>
    <x v="3"/>
    <x v="0"/>
  </r>
  <r>
    <x v="45"/>
    <x v="6"/>
    <x v="97"/>
    <s v="Dyrkbar jord godkjent omdisponert til næringsvirksomhet etter jordloven"/>
    <x v="1"/>
    <n v="6"/>
    <x v="3"/>
    <x v="0"/>
  </r>
  <r>
    <x v="45"/>
    <x v="6"/>
    <x v="97"/>
    <s v="Dyrkbar jord godkjent omdisponert til næringsvirksomhet etter plan- og bygningsloven"/>
    <x v="1"/>
    <n v="210"/>
    <x v="3"/>
    <x v="0"/>
  </r>
  <r>
    <x v="45"/>
    <x v="6"/>
    <x v="97"/>
    <s v="Dyrkbar jord godkjent omdisponert til samferdselsanlegg og teknisk infrastruktur etter plan- og bygningsloven"/>
    <x v="1"/>
    <n v="71"/>
    <x v="1"/>
    <x v="1"/>
  </r>
  <r>
    <x v="45"/>
    <x v="6"/>
    <x v="98"/>
    <s v="Dyrka jord godkjent omdisponert til annet landbruksområde etter jordloven"/>
    <x v="0"/>
    <n v="9"/>
    <x v="8"/>
    <x v="0"/>
  </r>
  <r>
    <x v="45"/>
    <x v="6"/>
    <x v="98"/>
    <s v="Dyrka jord godkjent omdisponert til boligområde etter jordloven"/>
    <x v="0"/>
    <n v="2"/>
    <x v="0"/>
    <x v="0"/>
  </r>
  <r>
    <x v="45"/>
    <x v="6"/>
    <x v="98"/>
    <s v="Dyrkbar jord godkjent omdisponert til boligområde etter jordloven"/>
    <x v="1"/>
    <n v="8"/>
    <x v="0"/>
    <x v="0"/>
  </r>
  <r>
    <x v="45"/>
    <x v="6"/>
    <x v="99"/>
    <s v="Dyrka jord godkjent omdisponert til annet landbruksområde etter jordloven"/>
    <x v="0"/>
    <n v="13"/>
    <x v="8"/>
    <x v="0"/>
  </r>
  <r>
    <x v="45"/>
    <x v="6"/>
    <x v="99"/>
    <s v="Dyrka jord godkjent omdisponert til boligområde etter jordloven"/>
    <x v="0"/>
    <n v="1"/>
    <x v="0"/>
    <x v="0"/>
  </r>
  <r>
    <x v="45"/>
    <x v="6"/>
    <x v="99"/>
    <s v="Dyrka jord godkjent omdisponert til boligområde etter plan- og bygningsloven"/>
    <x v="0"/>
    <n v="6"/>
    <x v="0"/>
    <x v="0"/>
  </r>
  <r>
    <x v="45"/>
    <x v="6"/>
    <x v="99"/>
    <s v="Dyrka jord godkjent omdisponert til samferdselsanlegg og teknisk infrastruktur etter plan- og bygningsloven"/>
    <x v="0"/>
    <n v="55"/>
    <x v="1"/>
    <x v="1"/>
  </r>
  <r>
    <x v="45"/>
    <x v="6"/>
    <x v="99"/>
    <s v="Dyrka jord godkjent omdisponert til skogplanting etter jordloven"/>
    <x v="0"/>
    <n v="13"/>
    <x v="4"/>
    <x v="3"/>
  </r>
  <r>
    <x v="45"/>
    <x v="6"/>
    <x v="100"/>
    <s v="Dyrka jord godkjent omdisponert til boligområde etter plan- og bygningsloven"/>
    <x v="0"/>
    <n v="26"/>
    <x v="0"/>
    <x v="0"/>
  </r>
  <r>
    <x v="45"/>
    <x v="6"/>
    <x v="101"/>
    <s v="Dyrka jord godkjent omdisponert til skogplanting etter jordloven"/>
    <x v="0"/>
    <n v="17"/>
    <x v="4"/>
    <x v="3"/>
  </r>
  <r>
    <x v="45"/>
    <x v="6"/>
    <x v="102"/>
    <s v="Dyrka jord godkjent omdisponert til næringsvirksomhet etter jordloven"/>
    <x v="0"/>
    <n v="1"/>
    <x v="3"/>
    <x v="0"/>
  </r>
  <r>
    <x v="45"/>
    <x v="6"/>
    <x v="103"/>
    <s v="Dyrka jord godkjent omdisponert til boligområde etter jordloven"/>
    <x v="0"/>
    <n v="1"/>
    <x v="0"/>
    <x v="0"/>
  </r>
  <r>
    <x v="45"/>
    <x v="6"/>
    <x v="103"/>
    <s v="Dyrkbar jord godkjent omdisponert til boligområde etter jordloven"/>
    <x v="1"/>
    <n v="2"/>
    <x v="0"/>
    <x v="0"/>
  </r>
  <r>
    <x v="45"/>
    <x v="6"/>
    <x v="104"/>
    <s v="Dyrka jord godkjent omdisponert til boligområde etter jordloven"/>
    <x v="0"/>
    <n v="5"/>
    <x v="0"/>
    <x v="0"/>
  </r>
  <r>
    <x v="45"/>
    <x v="6"/>
    <x v="104"/>
    <s v="Dyrka jord godkjent omdisponert til offentlig/privat tjenesteyting etter jordloven"/>
    <x v="0"/>
    <n v="1"/>
    <x v="3"/>
    <x v="0"/>
  </r>
  <r>
    <x v="45"/>
    <x v="6"/>
    <x v="104"/>
    <s v="Dyrka jord godkjent omdisponert til næringsvirksomhet etter jordloven"/>
    <x v="0"/>
    <n v="3"/>
    <x v="3"/>
    <x v="0"/>
  </r>
  <r>
    <x v="45"/>
    <x v="6"/>
    <x v="104"/>
    <s v="Dyrkbar jord godkjent omdisponert til boligområde etter jordloven"/>
    <x v="1"/>
    <n v="1"/>
    <x v="0"/>
    <x v="0"/>
  </r>
  <r>
    <x v="45"/>
    <x v="6"/>
    <x v="104"/>
    <s v="Dyrkbar jord godkjent omdisponert til offentlig/privat tjenesteyting etter jordloven"/>
    <x v="1"/>
    <n v="1"/>
    <x v="3"/>
    <x v="0"/>
  </r>
  <r>
    <x v="45"/>
    <x v="6"/>
    <x v="104"/>
    <s v="Dyrkbar jord godkjent omdisponert til næringsvirksomhet etter plan- og bygningsloven"/>
    <x v="1"/>
    <n v="78"/>
    <x v="3"/>
    <x v="0"/>
  </r>
  <r>
    <x v="45"/>
    <x v="6"/>
    <x v="106"/>
    <s v="Dyrka jord godkjent omdisponert til boligområde etter jordloven"/>
    <x v="0"/>
    <n v="2"/>
    <x v="0"/>
    <x v="0"/>
  </r>
  <r>
    <x v="45"/>
    <x v="6"/>
    <x v="106"/>
    <s v="Dyrka jord godkjent omdisponert til LNFR spredt bosetting etter plan- og bygningsloven"/>
    <x v="0"/>
    <n v="2"/>
    <x v="0"/>
    <x v="0"/>
  </r>
  <r>
    <x v="45"/>
    <x v="6"/>
    <x v="106"/>
    <s v="Dyrkbar jord godkjent omdisponert til boligområde etter jordloven"/>
    <x v="1"/>
    <n v="3"/>
    <x v="0"/>
    <x v="0"/>
  </r>
  <r>
    <x v="45"/>
    <x v="6"/>
    <x v="106"/>
    <s v="Dyrkbar jord godkjent omdisponert til LNFR spredt bosetting etter plan- og bygningsloven"/>
    <x v="1"/>
    <n v="3"/>
    <x v="0"/>
    <x v="0"/>
  </r>
  <r>
    <x v="45"/>
    <x v="6"/>
    <x v="106"/>
    <s v="Dyrkbar jord godkjent omdisponert til boligområde etter plan- og bygningsloven"/>
    <x v="1"/>
    <n v="17"/>
    <x v="0"/>
    <x v="0"/>
  </r>
  <r>
    <x v="45"/>
    <x v="6"/>
    <x v="106"/>
    <s v="Dyrkbar jord godkjent omdisponert til samferdselsanlegg og teknisk infrastruktur etter plan- og bygningsloven"/>
    <x v="1"/>
    <n v="3"/>
    <x v="1"/>
    <x v="1"/>
  </r>
  <r>
    <x v="45"/>
    <x v="6"/>
    <x v="107"/>
    <s v="Dyrka jord godkjent omdisponert til samferdselsanlegg og teknisk infrastruktur etter plan- og bygningsloven"/>
    <x v="0"/>
    <n v="5"/>
    <x v="1"/>
    <x v="1"/>
  </r>
  <r>
    <x v="45"/>
    <x v="6"/>
    <x v="107"/>
    <s v="Dyrka jord godkjent omdisponert til skogplanting etter jordloven"/>
    <x v="0"/>
    <n v="2"/>
    <x v="4"/>
    <x v="3"/>
  </r>
  <r>
    <x v="45"/>
    <x v="6"/>
    <x v="107"/>
    <s v="Dyrkbar jord godkjent omdisponert til boligområde etter plan- og bygningsloven"/>
    <x v="1"/>
    <n v="10"/>
    <x v="0"/>
    <x v="0"/>
  </r>
  <r>
    <x v="45"/>
    <x v="6"/>
    <x v="107"/>
    <s v="Dyrkbar jord godkjent omdisponert til samferdselsanlegg og teknisk infrastruktur etter plan- og bygningsloven"/>
    <x v="1"/>
    <n v="20"/>
    <x v="1"/>
    <x v="1"/>
  </r>
  <r>
    <x v="45"/>
    <x v="6"/>
    <x v="108"/>
    <s v="Dyrka jord godkjent omdisponert til fritidsbebyggelse etter jordloven"/>
    <x v="0"/>
    <n v="4"/>
    <x v="0"/>
    <x v="0"/>
  </r>
  <r>
    <x v="45"/>
    <x v="6"/>
    <x v="140"/>
    <s v="Dyrka jord godkjent omdisponert til fritidsbebyggelse etter jordloven"/>
    <x v="0"/>
    <n v="10"/>
    <x v="0"/>
    <x v="0"/>
  </r>
  <r>
    <x v="45"/>
    <x v="6"/>
    <x v="140"/>
    <s v="Dyrka jord godkjent omdisponert til fritidsbebyggelse etter plan- og bygningsloven"/>
    <x v="0"/>
    <n v="10"/>
    <x v="0"/>
    <x v="0"/>
  </r>
  <r>
    <x v="45"/>
    <x v="6"/>
    <x v="140"/>
    <s v="Dyrkbar jord godkjent omdisponert til fritidsbebyggelse etter jordloven"/>
    <x v="1"/>
    <n v="2"/>
    <x v="0"/>
    <x v="0"/>
  </r>
  <r>
    <x v="45"/>
    <x v="6"/>
    <x v="140"/>
    <s v="Dyrkbar jord godkjent omdisponert til fritidsbebyggelse etter plan- og bygningsloven"/>
    <x v="1"/>
    <n v="2"/>
    <x v="0"/>
    <x v="0"/>
  </r>
  <r>
    <x v="45"/>
    <x v="6"/>
    <x v="140"/>
    <s v="Dyrkbar jord godkjent omdisponert til samferdselsanlegg og teknisk infrastruktur etter jordloven"/>
    <x v="1"/>
    <n v="39"/>
    <x v="1"/>
    <x v="1"/>
  </r>
  <r>
    <x v="45"/>
    <x v="6"/>
    <x v="140"/>
    <s v="Dyrkbar jord godkjent omdisponert til samferdselsanlegg og teknisk infrastruktur etter plan- og bygningsloven"/>
    <x v="1"/>
    <n v="39"/>
    <x v="1"/>
    <x v="1"/>
  </r>
  <r>
    <x v="45"/>
    <x v="6"/>
    <x v="110"/>
    <s v="Dyrkbar jord godkjent omdisponert til annet landbruksområde etter jordloven"/>
    <x v="1"/>
    <n v="25"/>
    <x v="8"/>
    <x v="0"/>
  </r>
  <r>
    <x v="45"/>
    <x v="6"/>
    <x v="111"/>
    <s v="Dyrka jord godkjent omdisponert til boligområde etter plan- og bygningsloven"/>
    <x v="0"/>
    <n v="4"/>
    <x v="0"/>
    <x v="0"/>
  </r>
  <r>
    <x v="45"/>
    <x v="6"/>
    <x v="111"/>
    <s v="Dyrka jord godkjent omdisponert til næringsvirksomhet etter plan- og bygningsloven"/>
    <x v="0"/>
    <n v="5"/>
    <x v="3"/>
    <x v="0"/>
  </r>
  <r>
    <x v="45"/>
    <x v="6"/>
    <x v="112"/>
    <s v="Dyrkbar jord godkjent omdisponert til fritidsbebyggelse etter jordloven"/>
    <x v="1"/>
    <n v="2"/>
    <x v="0"/>
    <x v="0"/>
  </r>
  <r>
    <x v="45"/>
    <x v="6"/>
    <x v="112"/>
    <s v="Dyrkbar jord godkjent omdisponert til boligområde etter plan- og bygningsloven"/>
    <x v="1"/>
    <n v="11"/>
    <x v="0"/>
    <x v="0"/>
  </r>
  <r>
    <x v="45"/>
    <x v="6"/>
    <x v="112"/>
    <s v="Dyrkbar jord godkjent omdisponert til boligområde etter jordloven"/>
    <x v="1"/>
    <n v="15"/>
    <x v="0"/>
    <x v="0"/>
  </r>
  <r>
    <x v="45"/>
    <x v="6"/>
    <x v="112"/>
    <s v="Dyrkbar jord godkjent omdisponert til grønnstruktur etter plan- og bygningsloven"/>
    <x v="1"/>
    <n v="1"/>
    <x v="7"/>
    <x v="3"/>
  </r>
  <r>
    <x v="45"/>
    <x v="6"/>
    <x v="112"/>
    <s v="Dyrkbar jord godkjent omdisponert til samferdselsanlegg og teknisk infrastruktur etter plan- og bygningsloven"/>
    <x v="1"/>
    <n v="3"/>
    <x v="1"/>
    <x v="1"/>
  </r>
  <r>
    <x v="45"/>
    <x v="6"/>
    <x v="136"/>
    <s v="Dyrkbar jord godkjent omdisponert til fritidsbebyggelse etter plan- og bygningsloven"/>
    <x v="1"/>
    <n v="17"/>
    <x v="0"/>
    <x v="0"/>
  </r>
  <r>
    <x v="45"/>
    <x v="6"/>
    <x v="136"/>
    <s v="Dyrkbar jord godkjent omdisponert til boligområde etter plan- og bygningsloven"/>
    <x v="1"/>
    <n v="19"/>
    <x v="0"/>
    <x v="0"/>
  </r>
  <r>
    <x v="45"/>
    <x v="6"/>
    <x v="136"/>
    <s v="Dyrkbar jord godkjent omdisponert til næringsvirksomhet etter plan- og bygningsloven"/>
    <x v="1"/>
    <n v="111"/>
    <x v="3"/>
    <x v="0"/>
  </r>
  <r>
    <x v="45"/>
    <x v="6"/>
    <x v="136"/>
    <s v="Dyrkbar jord godkjent omdisponert til samferdselsanlegg og teknisk infrastruktur etter plan- og bygningsloven"/>
    <x v="1"/>
    <n v="7"/>
    <x v="1"/>
    <x v="1"/>
  </r>
  <r>
    <x v="45"/>
    <x v="6"/>
    <x v="113"/>
    <s v="Dyrkbar jord godkjent omdisponert til annet byggeområde etter plan- og bygningsloven"/>
    <x v="1"/>
    <n v="13"/>
    <x v="3"/>
    <x v="0"/>
  </r>
  <r>
    <x v="45"/>
    <x v="6"/>
    <x v="113"/>
    <s v="Dyrkbar jord godkjent omdisponert til næringsvirksomhet etter plan- og bygningsloven"/>
    <x v="1"/>
    <n v="25"/>
    <x v="3"/>
    <x v="0"/>
  </r>
  <r>
    <x v="45"/>
    <x v="6"/>
    <x v="113"/>
    <s v="Dyrkbar jord godkjent omdisponert til samferdselsanlegg og teknisk infrastruktur etter jordloven"/>
    <x v="1"/>
    <n v="1"/>
    <x v="1"/>
    <x v="1"/>
  </r>
  <r>
    <x v="45"/>
    <x v="7"/>
    <x v="115"/>
    <s v="Dyrka jord godkjent omdisponert til boligområde etter jordloven"/>
    <x v="0"/>
    <n v="1"/>
    <x v="0"/>
    <x v="0"/>
  </r>
  <r>
    <x v="45"/>
    <x v="7"/>
    <x v="115"/>
    <s v="Dyrka jord godkjent omdisponert til samferdselsanlegg og teknisk infrastruktur etter plan- og bygningsloven"/>
    <x v="0"/>
    <n v="4"/>
    <x v="1"/>
    <x v="1"/>
  </r>
  <r>
    <x v="45"/>
    <x v="7"/>
    <x v="115"/>
    <s v="Dyrkbar jord godkjent omdisponert til næringsvirksomhet etter jordloven"/>
    <x v="1"/>
    <n v="1"/>
    <x v="3"/>
    <x v="0"/>
  </r>
  <r>
    <x v="45"/>
    <x v="7"/>
    <x v="139"/>
    <s v="Dyrkbar jord godkjent omdisponert til samferdselsanlegg og teknisk infrastruktur etter plan- og bygningsloven"/>
    <x v="1"/>
    <n v="30"/>
    <x v="1"/>
    <x v="1"/>
  </r>
  <r>
    <x v="45"/>
    <x v="7"/>
    <x v="116"/>
    <s v="Dyrka jord godkjent omdisponert til boligområde etter jordloven"/>
    <x v="0"/>
    <n v="2"/>
    <x v="0"/>
    <x v="0"/>
  </r>
  <r>
    <x v="45"/>
    <x v="7"/>
    <x v="116"/>
    <s v="Dyrka jord godkjent omdisponert til næringsvirksomhet etter jordloven"/>
    <x v="0"/>
    <n v="1"/>
    <x v="3"/>
    <x v="0"/>
  </r>
  <r>
    <x v="45"/>
    <x v="7"/>
    <x v="118"/>
    <s v="Dyrka jord godkjent omdisponert til boligområde etter jordloven"/>
    <x v="0"/>
    <n v="2"/>
    <x v="0"/>
    <x v="0"/>
  </r>
  <r>
    <x v="45"/>
    <x v="7"/>
    <x v="118"/>
    <s v="Dyrka jord godkjent omdisponert til boligområde etter plan- og bygningsloven"/>
    <x v="0"/>
    <n v="4"/>
    <x v="0"/>
    <x v="0"/>
  </r>
  <r>
    <x v="45"/>
    <x v="7"/>
    <x v="119"/>
    <s v="Dyrka jord godkjent omdisponert til samferdselsanlegg og teknisk infrastruktur etter plan- og bygningsloven"/>
    <x v="0"/>
    <n v="59"/>
    <x v="1"/>
    <x v="1"/>
  </r>
  <r>
    <x v="45"/>
    <x v="7"/>
    <x v="119"/>
    <s v="Dyrkbar jord godkjent omdisponert til fritidsbebyggelse etter jordloven"/>
    <x v="1"/>
    <n v="1"/>
    <x v="0"/>
    <x v="0"/>
  </r>
  <r>
    <x v="45"/>
    <x v="7"/>
    <x v="119"/>
    <s v="Dyrkbar jord godkjent omdisponert til boligområde etter jordloven"/>
    <x v="1"/>
    <n v="8"/>
    <x v="0"/>
    <x v="0"/>
  </r>
  <r>
    <x v="45"/>
    <x v="7"/>
    <x v="119"/>
    <s v="Dyrkbar jord godkjent omdisponert til samferdselsanlegg og teknisk infrastruktur etter plan- og bygningsloven"/>
    <x v="1"/>
    <n v="30"/>
    <x v="1"/>
    <x v="1"/>
  </r>
  <r>
    <x v="45"/>
    <x v="7"/>
    <x v="120"/>
    <s v="Dyrka jord godkjent omdisponert til samferdselsanlegg og teknisk infrastruktur etter plan- og bygningsloven"/>
    <x v="0"/>
    <n v="4"/>
    <x v="1"/>
    <x v="1"/>
  </r>
  <r>
    <x v="45"/>
    <x v="7"/>
    <x v="121"/>
    <s v="Dyrka jord godkjent omdisponert til annet landbruksområde etter jordloven"/>
    <x v="0"/>
    <n v="1"/>
    <x v="8"/>
    <x v="0"/>
  </r>
  <r>
    <x v="45"/>
    <x v="7"/>
    <x v="121"/>
    <s v="Dyrka jord godkjent omdisponert til boligområde etter jordloven"/>
    <x v="0"/>
    <n v="1"/>
    <x v="0"/>
    <x v="0"/>
  </r>
  <r>
    <x v="45"/>
    <x v="7"/>
    <x v="121"/>
    <s v="Dyrka jord godkjent omdisponert til fritidsbebyggelse etter jordloven"/>
    <x v="0"/>
    <n v="1"/>
    <x v="0"/>
    <x v="0"/>
  </r>
  <r>
    <x v="45"/>
    <x v="7"/>
    <x v="121"/>
    <s v="Dyrka jord godkjent omdisponert til samferdselsanlegg og teknisk infrastruktur etter jordloven"/>
    <x v="0"/>
    <n v="1"/>
    <x v="1"/>
    <x v="1"/>
  </r>
  <r>
    <x v="45"/>
    <x v="7"/>
    <x v="121"/>
    <s v="Dyrkbar jord godkjent omdisponert til fritidsbebyggelse etter jordloven"/>
    <x v="1"/>
    <n v="1"/>
    <x v="0"/>
    <x v="0"/>
  </r>
  <r>
    <x v="45"/>
    <x v="7"/>
    <x v="122"/>
    <s v="Dyrka jord godkjent omdisponert til boligområde etter jordloven"/>
    <x v="0"/>
    <n v="3"/>
    <x v="0"/>
    <x v="0"/>
  </r>
  <r>
    <x v="45"/>
    <x v="7"/>
    <x v="122"/>
    <s v="Dyrkbar jord godkjent omdisponert til fritidsbebyggelse etter jordloven"/>
    <x v="1"/>
    <n v="1"/>
    <x v="0"/>
    <x v="0"/>
  </r>
  <r>
    <x v="45"/>
    <x v="7"/>
    <x v="122"/>
    <s v="Dyrkbar jord godkjent omdisponert til LNFR der landbruk er utelukket etter plan- og bygningsloven"/>
    <x v="1"/>
    <n v="5"/>
    <x v="0"/>
    <x v="0"/>
  </r>
  <r>
    <x v="45"/>
    <x v="7"/>
    <x v="122"/>
    <s v="Dyrkbar jord godkjent omdisponert til fritidsbebyggelse etter plan- og bygningsloven"/>
    <x v="1"/>
    <n v="38"/>
    <x v="0"/>
    <x v="0"/>
  </r>
  <r>
    <x v="45"/>
    <x v="7"/>
    <x v="122"/>
    <s v="Dyrkbar jord godkjent omdisponert til grønnstruktur etter plan- og bygningsloven"/>
    <x v="1"/>
    <n v="10"/>
    <x v="7"/>
    <x v="3"/>
  </r>
  <r>
    <x v="45"/>
    <x v="7"/>
    <x v="123"/>
    <s v="Dyrka jord godkjent omdisponert til boligområde etter jordloven"/>
    <x v="0"/>
    <n v="1"/>
    <x v="0"/>
    <x v="0"/>
  </r>
  <r>
    <x v="45"/>
    <x v="7"/>
    <x v="123"/>
    <s v="Dyrkbar jord godkjent omdisponert til boligområde etter jordloven"/>
    <x v="1"/>
    <n v="1"/>
    <x v="0"/>
    <x v="0"/>
  </r>
  <r>
    <x v="45"/>
    <x v="7"/>
    <x v="124"/>
    <s v="Dyrka jord godkjent omdisponert til samferdselsanlegg og teknisk infrastruktur etter plan- og bygningsloven"/>
    <x v="0"/>
    <n v="3"/>
    <x v="1"/>
    <x v="1"/>
  </r>
  <r>
    <x v="45"/>
    <x v="7"/>
    <x v="124"/>
    <s v="Dyrkbar jord godkjent omdisponert til samferdselsanlegg og teknisk infrastruktur etter plan- og bygningsloven"/>
    <x v="1"/>
    <n v="3"/>
    <x v="1"/>
    <x v="1"/>
  </r>
  <r>
    <x v="45"/>
    <x v="7"/>
    <x v="125"/>
    <s v="Dyrka jord godkjent omdisponert til skogplanting etter jordloven"/>
    <x v="0"/>
    <n v="18"/>
    <x v="4"/>
    <x v="3"/>
  </r>
  <r>
    <x v="45"/>
    <x v="7"/>
    <x v="126"/>
    <s v="Dyrka jord godkjent omdisponert til boligområde etter jordloven"/>
    <x v="0"/>
    <n v="4"/>
    <x v="0"/>
    <x v="0"/>
  </r>
  <r>
    <x v="45"/>
    <x v="7"/>
    <x v="126"/>
    <s v="Dyrkbar jord godkjent omdisponert til boligområde etter jordloven"/>
    <x v="1"/>
    <n v="1"/>
    <x v="0"/>
    <x v="0"/>
  </r>
  <r>
    <x v="45"/>
    <x v="7"/>
    <x v="126"/>
    <s v="Dyrkbar jord godkjent omdisponert til næringsvirksomhet etter plan- og bygningsloven"/>
    <x v="1"/>
    <n v="20"/>
    <x v="3"/>
    <x v="0"/>
  </r>
  <r>
    <x v="45"/>
    <x v="7"/>
    <x v="127"/>
    <s v="Dyrka jord godkjent omdisponert til boligområde etter jordloven"/>
    <x v="0"/>
    <n v="1"/>
    <x v="0"/>
    <x v="0"/>
  </r>
  <r>
    <x v="45"/>
    <x v="7"/>
    <x v="128"/>
    <s v="Dyrka jord godkjent omdisponert til LNFR der landbruk er utelukket etter plan- og bygningsloven"/>
    <x v="0"/>
    <n v="3"/>
    <x v="0"/>
    <x v="0"/>
  </r>
  <r>
    <x v="45"/>
    <x v="7"/>
    <x v="128"/>
    <s v="Dyrka jord godkjent omdisponert til boligområde etter plan- og bygningsloven"/>
    <x v="0"/>
    <n v="34"/>
    <x v="0"/>
    <x v="0"/>
  </r>
  <r>
    <x v="45"/>
    <x v="7"/>
    <x v="128"/>
    <s v="Dyrka jord godkjent omdisponert til grønnstruktur etter plan- og bygningsloven"/>
    <x v="0"/>
    <n v="7"/>
    <x v="7"/>
    <x v="3"/>
  </r>
  <r>
    <x v="45"/>
    <x v="7"/>
    <x v="128"/>
    <s v="Dyrka jord godkjent omdisponert til næringsvirksomhet etter jordloven"/>
    <x v="0"/>
    <n v="1"/>
    <x v="3"/>
    <x v="0"/>
  </r>
  <r>
    <x v="45"/>
    <x v="7"/>
    <x v="128"/>
    <s v="Dyrka jord godkjent omdisponert til næringsvirksomhet etter plan- og bygningsloven"/>
    <x v="0"/>
    <n v="7"/>
    <x v="3"/>
    <x v="0"/>
  </r>
  <r>
    <x v="45"/>
    <x v="7"/>
    <x v="128"/>
    <s v="Dyrka jord godkjent omdisponert til samferdselsanlegg og teknisk infrastruktur etter plan- og bygningsloven"/>
    <x v="0"/>
    <n v="7"/>
    <x v="1"/>
    <x v="1"/>
  </r>
  <r>
    <x v="45"/>
    <x v="7"/>
    <x v="128"/>
    <s v="Dyrkbar jord godkjent omdisponert til boligområde etter plan- og bygningsloven"/>
    <x v="1"/>
    <n v="32"/>
    <x v="0"/>
    <x v="0"/>
  </r>
  <r>
    <x v="45"/>
    <x v="7"/>
    <x v="128"/>
    <s v="Dyrkbar jord godkjent omdisponert til LNFR der landbruk er utelukket etter plan- og bygningsloven"/>
    <x v="1"/>
    <n v="83"/>
    <x v="0"/>
    <x v="0"/>
  </r>
  <r>
    <x v="45"/>
    <x v="7"/>
    <x v="128"/>
    <s v="Dyrkbar jord godkjent omdisponert til næringsvirksomhet etter plan- og bygningsloven"/>
    <x v="1"/>
    <n v="96"/>
    <x v="3"/>
    <x v="0"/>
  </r>
  <r>
    <x v="45"/>
    <x v="7"/>
    <x v="128"/>
    <s v="Dyrkbar jord godkjent omdisponert til samferdselsanlegg og teknisk infrastruktur etter plan- og bygningsloven"/>
    <x v="1"/>
    <n v="2"/>
    <x v="1"/>
    <x v="1"/>
  </r>
  <r>
    <x v="45"/>
    <x v="7"/>
    <x v="129"/>
    <s v="Dyrka jord godkjent omdisponert til boligområde etter plan- og bygningsloven"/>
    <x v="0"/>
    <n v="2"/>
    <x v="0"/>
    <x v="0"/>
  </r>
  <r>
    <x v="45"/>
    <x v="7"/>
    <x v="129"/>
    <s v="Dyrka jord godkjent omdisponert til grønnstruktur etter plan- og bygningsloven"/>
    <x v="0"/>
    <n v="28"/>
    <x v="7"/>
    <x v="3"/>
  </r>
  <r>
    <x v="45"/>
    <x v="7"/>
    <x v="129"/>
    <s v="Dyrka jord godkjent omdisponert til annet byggeområde etter plan- og bygningsloven"/>
    <x v="0"/>
    <n v="9"/>
    <x v="3"/>
    <x v="0"/>
  </r>
  <r>
    <x v="45"/>
    <x v="7"/>
    <x v="129"/>
    <s v="Dyrka jord godkjent omdisponert til offentlig/privat tjenesteyting etter plan- og bygningsloven"/>
    <x v="0"/>
    <n v="11"/>
    <x v="3"/>
    <x v="0"/>
  </r>
  <r>
    <x v="45"/>
    <x v="7"/>
    <x v="129"/>
    <s v="Dyrka jord godkjent omdisponert til næringsvirksomhet etter plan- og bygningsloven"/>
    <x v="0"/>
    <n v="43"/>
    <x v="3"/>
    <x v="0"/>
  </r>
  <r>
    <x v="45"/>
    <x v="7"/>
    <x v="129"/>
    <s v="Dyrka jord godkjent omdisponert til samferdselsanlegg og teknisk infrastruktur etter plan- og bygningsloven"/>
    <x v="0"/>
    <n v="15"/>
    <x v="1"/>
    <x v="1"/>
  </r>
  <r>
    <x v="45"/>
    <x v="7"/>
    <x v="130"/>
    <s v="Dyrka jord godkjent omdisponert til boligområde etter jordloven"/>
    <x v="0"/>
    <n v="3"/>
    <x v="0"/>
    <x v="0"/>
  </r>
  <r>
    <x v="45"/>
    <x v="7"/>
    <x v="131"/>
    <s v="Dyrka jord godkjent omdisponert til fritidsbebyggelse etter jordloven"/>
    <x v="0"/>
    <n v="3"/>
    <x v="0"/>
    <x v="0"/>
  </r>
  <r>
    <x v="45"/>
    <x v="7"/>
    <x v="131"/>
    <s v="Dyrka jord godkjent omdisponert til fritidsbebyggelse etter plan- og bygningsloven"/>
    <x v="0"/>
    <n v="3"/>
    <x v="0"/>
    <x v="0"/>
  </r>
  <r>
    <x v="45"/>
    <x v="7"/>
    <x v="131"/>
    <s v="Dyrka jord godkjent omdisponert til boligområde etter jordloven"/>
    <x v="0"/>
    <n v="4"/>
    <x v="0"/>
    <x v="0"/>
  </r>
  <r>
    <x v="45"/>
    <x v="7"/>
    <x v="131"/>
    <s v="Dyrka jord godkjent omdisponert til boligområde etter plan- og bygningsloven"/>
    <x v="0"/>
    <n v="4"/>
    <x v="0"/>
    <x v="0"/>
  </r>
  <r>
    <x v="45"/>
    <x v="7"/>
    <x v="132"/>
    <s v="Dyrka jord godkjent omdisponert til boligområde etter jordloven"/>
    <x v="0"/>
    <n v="1"/>
    <x v="0"/>
    <x v="0"/>
  </r>
  <r>
    <x v="45"/>
    <x v="7"/>
    <x v="132"/>
    <s v="Dyrka jord godkjent omdisponert til samferdselsanlegg og teknisk infrastruktur etter plan- og bygningsloven"/>
    <x v="0"/>
    <n v="5"/>
    <x v="1"/>
    <x v="1"/>
  </r>
  <r>
    <x v="45"/>
    <x v="7"/>
    <x v="132"/>
    <s v="Dyrkbar jord godkjent omdisponert til fritidsbebyggelse etter jordloven"/>
    <x v="1"/>
    <n v="1"/>
    <x v="0"/>
    <x v="0"/>
  </r>
  <r>
    <x v="45"/>
    <x v="7"/>
    <x v="132"/>
    <s v="Dyrkbar jord godkjent omdisponert til samferdselsanlegg og teknisk infrastruktur etter plan- og bygningsloven"/>
    <x v="1"/>
    <n v="1"/>
    <x v="1"/>
    <x v="1"/>
  </r>
  <r>
    <x v="45"/>
    <x v="7"/>
    <x v="138"/>
    <s v="Dyrka jord godkjent omdisponert til boligområde etter jordloven"/>
    <x v="0"/>
    <n v="1"/>
    <x v="0"/>
    <x v="0"/>
  </r>
  <r>
    <x v="45"/>
    <x v="7"/>
    <x v="138"/>
    <s v="Dyrkbar jord godkjent omdisponert til fritidsbebyggelse etter jordloven"/>
    <x v="1"/>
    <n v="1"/>
    <x v="0"/>
    <x v="0"/>
  </r>
  <r>
    <x v="45"/>
    <x v="7"/>
    <x v="133"/>
    <s v="Dyrka jord godkjent omdisponert til samferdselsanlegg og teknisk infrastruktur etter jordloven"/>
    <x v="0"/>
    <n v="1"/>
    <x v="1"/>
    <x v="1"/>
  </r>
  <r>
    <x v="45"/>
    <x v="7"/>
    <x v="135"/>
    <s v="Dyrkbar jord godkjent omdisponert til fritidsbebyggelse etter plan- og bygningsloven"/>
    <x v="1"/>
    <n v="2"/>
    <x v="0"/>
    <x v="0"/>
  </r>
  <r>
    <x v="45"/>
    <x v="1"/>
    <x v="22"/>
    <s v="Dyrkbar jord godkjent omdisponert til annet landbruksområde etter jordloven"/>
    <x v="1"/>
    <n v="2"/>
    <x v="8"/>
    <x v="0"/>
  </r>
  <r>
    <x v="45"/>
    <x v="1"/>
    <x v="22"/>
    <s v="Dyrkbar jord godkjent omdisponert til boligområde etter jordloven"/>
    <x v="1"/>
    <n v="3"/>
    <x v="0"/>
    <x v="0"/>
  </r>
  <r>
    <x v="45"/>
    <x v="1"/>
    <x v="22"/>
    <s v="Dyrkbar jord godkjent omdisponert til annet byggeområde etter jordloven"/>
    <x v="1"/>
    <n v="1"/>
    <x v="3"/>
    <x v="0"/>
  </r>
  <r>
    <x v="45"/>
    <x v="4"/>
    <x v="47"/>
    <s v="Dyrka jord godkjent omdisponert til boligområde etter plan- og bygningsloven"/>
    <x v="0"/>
    <n v="10"/>
    <x v="0"/>
    <x v="0"/>
  </r>
  <r>
    <x v="45"/>
    <x v="4"/>
    <x v="47"/>
    <s v="Dyrka jord godkjent omdisponert til boligområde etter jordloven"/>
    <x v="0"/>
    <n v="1"/>
    <x v="0"/>
    <x v="0"/>
  </r>
  <r>
    <x v="45"/>
    <x v="4"/>
    <x v="47"/>
    <s v="Dyrka jord godkjent omdisponert til grønnstruktur etter plan- og bygningsloven"/>
    <x v="0"/>
    <n v="2"/>
    <x v="7"/>
    <x v="3"/>
  </r>
  <r>
    <x v="45"/>
    <x v="4"/>
    <x v="57"/>
    <s v="Dyrka jord godkjent omdisponert til annet landbruksområde etter jordloven"/>
    <x v="0"/>
    <n v="1"/>
    <x v="8"/>
    <x v="0"/>
  </r>
  <r>
    <x v="45"/>
    <x v="4"/>
    <x v="57"/>
    <s v="Dyrka jord godkjent omdisponert til boligområde etter jordloven"/>
    <x v="0"/>
    <n v="15"/>
    <x v="0"/>
    <x v="0"/>
  </r>
  <r>
    <x v="45"/>
    <x v="4"/>
    <x v="58"/>
    <s v="Dyrka jord godkjent omdisponert til boligområde etter jordloven"/>
    <x v="0"/>
    <n v="1"/>
    <x v="0"/>
    <x v="0"/>
  </r>
  <r>
    <x v="45"/>
    <x v="4"/>
    <x v="59"/>
    <s v="Dyrka jord godkjent omdisponert til annet landbruksområde etter jordloven"/>
    <x v="0"/>
    <n v="1"/>
    <x v="8"/>
    <x v="0"/>
  </r>
  <r>
    <x v="45"/>
    <x v="4"/>
    <x v="59"/>
    <s v="Dyrka jord godkjent omdisponert til annet byggeområde etter jordloven"/>
    <x v="0"/>
    <n v="2"/>
    <x v="3"/>
    <x v="0"/>
  </r>
  <r>
    <x v="45"/>
    <x v="4"/>
    <x v="59"/>
    <s v="Dyrka jord godkjent omdisponert til annet byggeområde etter plan- og bygningslo"/>
    <x v="0"/>
    <n v="1"/>
    <x v="3"/>
    <x v="0"/>
  </r>
  <r>
    <x v="45"/>
    <x v="4"/>
    <x v="59"/>
    <s v="Dyrkbar jord godkjent omdisponert til boligområde etter plan- og bygningsloven"/>
    <x v="1"/>
    <n v="4"/>
    <x v="0"/>
    <x v="0"/>
  </r>
  <r>
    <x v="45"/>
    <x v="4"/>
    <x v="59"/>
    <s v="Dyrkbar jord godkjent omdisponert til boligområde etter jordloven"/>
    <x v="1"/>
    <n v="2"/>
    <x v="0"/>
    <x v="0"/>
  </r>
  <r>
    <x v="45"/>
    <x v="4"/>
    <x v="48"/>
    <s v="Dyrka jord godkjent omdisponert til annet landbruksområde etter jordloven"/>
    <x v="0"/>
    <n v="1"/>
    <x v="8"/>
    <x v="0"/>
  </r>
  <r>
    <x v="45"/>
    <x v="4"/>
    <x v="48"/>
    <s v="Dyrka jord godkjent omdisponert til boligområde etter jordloven"/>
    <x v="0"/>
    <n v="2"/>
    <x v="0"/>
    <x v="0"/>
  </r>
  <r>
    <x v="45"/>
    <x v="4"/>
    <x v="48"/>
    <s v="Dyrkbar jord godkjent omdisponert til næringsvirksomhet etter plan- og bygnings"/>
    <x v="1"/>
    <n v="560"/>
    <x v="3"/>
    <x v="0"/>
  </r>
  <r>
    <x v="45"/>
    <x v="4"/>
    <x v="49"/>
    <s v="Dyrka jord godkjent omdisponert til LNFR spredt bosetting etter plan- og bygnin"/>
    <x v="0"/>
    <n v="1"/>
    <x v="6"/>
    <x v="3"/>
  </r>
  <r>
    <x v="45"/>
    <x v="4"/>
    <x v="49"/>
    <s v="Dyrka jord godkjent omdisponert til boligområde etter jordloven"/>
    <x v="0"/>
    <n v="1"/>
    <x v="0"/>
    <x v="0"/>
  </r>
  <r>
    <x v="45"/>
    <x v="4"/>
    <x v="49"/>
    <s v="Dyrka jord godkjent omdisponert til næringsvirksomhet etter jordloven"/>
    <x v="0"/>
    <n v="1"/>
    <x v="3"/>
    <x v="0"/>
  </r>
  <r>
    <x v="45"/>
    <x v="4"/>
    <x v="49"/>
    <s v="Dyrka jord godkjent omdisponert til samferdselsanlegg og teknisk infrastruktur"/>
    <x v="0"/>
    <n v="5"/>
    <x v="1"/>
    <x v="1"/>
  </r>
  <r>
    <x v="45"/>
    <x v="4"/>
    <x v="50"/>
    <s v="Dyrka jord godkjent omdisponert til boligområde etter plan- og bygningsloven"/>
    <x v="0"/>
    <n v="2"/>
    <x v="0"/>
    <x v="0"/>
  </r>
  <r>
    <x v="45"/>
    <x v="4"/>
    <x v="50"/>
    <s v="Dyrka jord godkjent omdisponert til boligområde etter jordloven"/>
    <x v="0"/>
    <n v="1"/>
    <x v="0"/>
    <x v="0"/>
  </r>
  <r>
    <x v="45"/>
    <x v="4"/>
    <x v="50"/>
    <s v="Dyrkbar jord godkjent omdisponert til boligområde etter plan- og bygningsloven"/>
    <x v="1"/>
    <n v="20"/>
    <x v="0"/>
    <x v="0"/>
  </r>
  <r>
    <x v="45"/>
    <x v="4"/>
    <x v="52"/>
    <s v="Dyrka jord godkjent omdisponert til næringsvirksomhet etter plan- og bygningslo"/>
    <x v="0"/>
    <n v="2"/>
    <x v="3"/>
    <x v="0"/>
  </r>
  <r>
    <x v="45"/>
    <x v="4"/>
    <x v="52"/>
    <s v="Dyrkbar jord godkjent omdisponert til annet landbruksområde etter jordloven"/>
    <x v="1"/>
    <n v="5"/>
    <x v="8"/>
    <x v="0"/>
  </r>
  <r>
    <x v="45"/>
    <x v="4"/>
    <x v="52"/>
    <s v="Dyrkbar jord godkjent omdisponert til fritidsbebyggelse etter jordloven"/>
    <x v="1"/>
    <n v="4"/>
    <x v="0"/>
    <x v="0"/>
  </r>
  <r>
    <x v="45"/>
    <x v="4"/>
    <x v="52"/>
    <s v="Dyrkbar jord godkjent omdisponert til boligområde etter jordloven"/>
    <x v="1"/>
    <n v="3"/>
    <x v="0"/>
    <x v="0"/>
  </r>
  <r>
    <x v="45"/>
    <x v="4"/>
    <x v="52"/>
    <s v="Dyrkbar jord godkjent omdisponert til næringsvirksomhet etter plan- og bygnings"/>
    <x v="1"/>
    <n v="2"/>
    <x v="3"/>
    <x v="0"/>
  </r>
  <r>
    <x v="45"/>
    <x v="4"/>
    <x v="53"/>
    <s v="Dyrka jord godkjent omdisponert til boligområde etter jordloven"/>
    <x v="0"/>
    <n v="1"/>
    <x v="0"/>
    <x v="0"/>
  </r>
  <r>
    <x v="45"/>
    <x v="4"/>
    <x v="53"/>
    <s v="Dyrkbar jord godkjent omdisponert til boligområde etter jordloven"/>
    <x v="1"/>
    <n v="1"/>
    <x v="0"/>
    <x v="0"/>
  </r>
  <r>
    <x v="45"/>
    <x v="4"/>
    <x v="54"/>
    <s v="Dyrka jord godkjent omdisponert til fritidsbebyggelse etter jordloven"/>
    <x v="0"/>
    <n v="1"/>
    <x v="0"/>
    <x v="0"/>
  </r>
  <r>
    <x v="45"/>
    <x v="4"/>
    <x v="54"/>
    <s v="Dyrkbar jord godkjent omdisponert til boligområde etter jordloven"/>
    <x v="1"/>
    <n v="5"/>
    <x v="0"/>
    <x v="0"/>
  </r>
  <r>
    <x v="45"/>
    <x v="4"/>
    <x v="54"/>
    <s v="Dyrkbar jord godkjent omdisponert til fritidsbebyggelse etter jordloven"/>
    <x v="1"/>
    <n v="2"/>
    <x v="0"/>
    <x v="0"/>
  </r>
  <r>
    <x v="45"/>
    <x v="4"/>
    <x v="55"/>
    <s v="Dyrkbar jord godkjent omdisponert til fritidsbebyggelse etter plan- og bygnings"/>
    <x v="1"/>
    <n v="12"/>
    <x v="0"/>
    <x v="0"/>
  </r>
  <r>
    <x v="45"/>
    <x v="4"/>
    <x v="61"/>
    <s v="Dyrka jord godkjent omdisponert til boligområde etter plan- og bygningsloven"/>
    <x v="0"/>
    <n v="2"/>
    <x v="0"/>
    <x v="0"/>
  </r>
  <r>
    <x v="45"/>
    <x v="4"/>
    <x v="61"/>
    <s v="Dyrka jord godkjent omdisponert til boligområde etter jordloven"/>
    <x v="0"/>
    <n v="2"/>
    <x v="0"/>
    <x v="0"/>
  </r>
  <r>
    <x v="45"/>
    <x v="4"/>
    <x v="56"/>
    <s v="Dyrka jord godkjent omdisponert til boligområde etter plan- og bygningsloven"/>
    <x v="0"/>
    <n v="9"/>
    <x v="0"/>
    <x v="0"/>
  </r>
  <r>
    <x v="45"/>
    <x v="4"/>
    <x v="56"/>
    <s v="Dyrka jord godkjent omdisponert til boligområde etter jordloven"/>
    <x v="0"/>
    <n v="2"/>
    <x v="0"/>
    <x v="0"/>
  </r>
  <r>
    <x v="45"/>
    <x v="4"/>
    <x v="56"/>
    <s v="Dyrkbar jord godkjent omdisponert til boligområde etter plan- og bygningsloven"/>
    <x v="1"/>
    <n v="25"/>
    <x v="0"/>
    <x v="0"/>
  </r>
  <r>
    <x v="45"/>
    <x v="5"/>
    <x v="72"/>
    <s v="Dyrka jord godkjent omdisponert til boligområde etter plan- og bygningsloven"/>
    <x v="0"/>
    <n v="2"/>
    <x v="0"/>
    <x v="0"/>
  </r>
  <r>
    <x v="45"/>
    <x v="5"/>
    <x v="72"/>
    <s v="Dyrka jord godkjent omdisponert til samferdselsanlegg og teknisk infrastruktur"/>
    <x v="0"/>
    <n v="4"/>
    <x v="1"/>
    <x v="1"/>
  </r>
  <r>
    <x v="45"/>
    <x v="5"/>
    <x v="63"/>
    <s v="Dyrka jord godkjent omdisponert til annet landbruksområde etter jordloven"/>
    <x v="0"/>
    <n v="4"/>
    <x v="8"/>
    <x v="0"/>
  </r>
  <r>
    <x v="45"/>
    <x v="5"/>
    <x v="63"/>
    <s v="Dyrka jord godkjent omdisponert til boligområde etter plan- og bygningsloven"/>
    <x v="0"/>
    <n v="2"/>
    <x v="0"/>
    <x v="0"/>
  </r>
  <r>
    <x v="45"/>
    <x v="5"/>
    <x v="63"/>
    <s v="Dyrka jord godkjent omdisponert til boligområde etter jordloven"/>
    <x v="0"/>
    <n v="1"/>
    <x v="0"/>
    <x v="0"/>
  </r>
  <r>
    <x v="45"/>
    <x v="5"/>
    <x v="63"/>
    <s v="Dyrkbar jord godkjent omdisponert til annet landbruksområde etter jordloven"/>
    <x v="1"/>
    <n v="4"/>
    <x v="8"/>
    <x v="0"/>
  </r>
  <r>
    <x v="45"/>
    <x v="5"/>
    <x v="63"/>
    <s v="Dyrkbar jord godkjent omdisponert til boligområde etter plan- og bygningsloven"/>
    <x v="1"/>
    <n v="18"/>
    <x v="0"/>
    <x v="0"/>
  </r>
  <r>
    <x v="45"/>
    <x v="5"/>
    <x v="63"/>
    <s v="Dyrkbar jord godkjent omdisponert til boligområde etter jordloven"/>
    <x v="1"/>
    <n v="1"/>
    <x v="0"/>
    <x v="0"/>
  </r>
  <r>
    <x v="45"/>
    <x v="5"/>
    <x v="63"/>
    <s v="Dyrkbar jord godkjent omdisponert til offentlig/privat tjenesteyting etter plan"/>
    <x v="1"/>
    <n v="7"/>
    <x v="3"/>
    <x v="0"/>
  </r>
  <r>
    <x v="45"/>
    <x v="5"/>
    <x v="64"/>
    <s v="Dyrka jord godkjent omdisponert til annet landbruksområde etter jordloven"/>
    <x v="0"/>
    <n v="3"/>
    <x v="8"/>
    <x v="0"/>
  </r>
  <r>
    <x v="45"/>
    <x v="5"/>
    <x v="64"/>
    <s v="Dyrka jord godkjent omdisponert til boligområde etter plan- og bygningsloven"/>
    <x v="0"/>
    <n v="5"/>
    <x v="0"/>
    <x v="0"/>
  </r>
  <r>
    <x v="45"/>
    <x v="5"/>
    <x v="64"/>
    <s v="Dyrka jord godkjent omdisponert til samferdselsanlegg og teknisk infrastruktur"/>
    <x v="0"/>
    <n v="4"/>
    <x v="1"/>
    <x v="1"/>
  </r>
  <r>
    <x v="45"/>
    <x v="5"/>
    <x v="65"/>
    <s v="Dyrka jord godkjent omdisponert til boligområde etter jordloven"/>
    <x v="0"/>
    <n v="3"/>
    <x v="0"/>
    <x v="0"/>
  </r>
  <r>
    <x v="45"/>
    <x v="5"/>
    <x v="65"/>
    <s v="Dyrka jord godkjent omdisponert til næringsvirksomhet etter plan- og bygningslo"/>
    <x v="0"/>
    <n v="6"/>
    <x v="3"/>
    <x v="0"/>
  </r>
  <r>
    <x v="45"/>
    <x v="5"/>
    <x v="65"/>
    <s v="Dyrka jord godkjent omdisponert til samferdselsanlegg og teknisk infrastruktur"/>
    <x v="0"/>
    <n v="1"/>
    <x v="1"/>
    <x v="1"/>
  </r>
  <r>
    <x v="45"/>
    <x v="5"/>
    <x v="65"/>
    <s v="Dyrkbar jord godkjent omdisponert til annet landbruksområde etter jordloven"/>
    <x v="1"/>
    <n v="1"/>
    <x v="8"/>
    <x v="0"/>
  </r>
  <r>
    <x v="45"/>
    <x v="5"/>
    <x v="65"/>
    <s v="Dyrkbar jord godkjent omdisponert til boligområde etter plan- og bygningsloven"/>
    <x v="1"/>
    <n v="13"/>
    <x v="0"/>
    <x v="0"/>
  </r>
  <r>
    <x v="45"/>
    <x v="5"/>
    <x v="65"/>
    <s v="Dyrkbar jord godkjent omdisponert til boligområde etter jordloven"/>
    <x v="1"/>
    <n v="2"/>
    <x v="0"/>
    <x v="0"/>
  </r>
  <r>
    <x v="45"/>
    <x v="5"/>
    <x v="65"/>
    <s v="Dyrkbar jord godkjent omdisponert til næringsvirksomhet etter plan- og bygnings"/>
    <x v="1"/>
    <n v="35"/>
    <x v="3"/>
    <x v="0"/>
  </r>
  <r>
    <x v="45"/>
    <x v="5"/>
    <x v="65"/>
    <s v="Dyrkbar jord godkjent omdisponert til annet byggeområde etter plan- og bygnings"/>
    <x v="1"/>
    <n v="5"/>
    <x v="3"/>
    <x v="0"/>
  </r>
  <r>
    <x v="45"/>
    <x v="5"/>
    <x v="65"/>
    <s v="Dyrkbar jord godkjent omdisponert til samferdselsanlegg og teknisk infrastruktu"/>
    <x v="1"/>
    <n v="3"/>
    <x v="1"/>
    <x v="1"/>
  </r>
  <r>
    <x v="45"/>
    <x v="5"/>
    <x v="66"/>
    <s v="Dyrka jord godkjent omdisponert til kombinasjoner av hovedformål etter plan- og"/>
    <x v="0"/>
    <n v="5"/>
    <x v="2"/>
    <x v="2"/>
  </r>
  <r>
    <x v="45"/>
    <x v="5"/>
    <x v="66"/>
    <s v="Dyrka jord godkjent omdisponert til offentlig/privat tjenesteyting etter plan-"/>
    <x v="0"/>
    <n v="2"/>
    <x v="3"/>
    <x v="0"/>
  </r>
  <r>
    <x v="45"/>
    <x v="5"/>
    <x v="66"/>
    <s v="Dyrka jord godkjent omdisponert til samferdselsanlegg og teknisk infrastruktur"/>
    <x v="0"/>
    <n v="15"/>
    <x v="1"/>
    <x v="1"/>
  </r>
  <r>
    <x v="45"/>
    <x v="5"/>
    <x v="67"/>
    <s v="Dyrka jord godkjent omdisponert til samferdselsanlegg og teknisk infrastruktur"/>
    <x v="0"/>
    <n v="14"/>
    <x v="1"/>
    <x v="1"/>
  </r>
  <r>
    <x v="45"/>
    <x v="5"/>
    <x v="68"/>
    <s v="Dyrka jord godkjent omdisponert til boligområde etter plan- og bygningsloven"/>
    <x v="0"/>
    <n v="3"/>
    <x v="0"/>
    <x v="0"/>
  </r>
  <r>
    <x v="45"/>
    <x v="5"/>
    <x v="68"/>
    <s v="Dyrka jord godkjent omdisponert til grønnstruktur etter plan- og bygningsloven"/>
    <x v="0"/>
    <n v="1"/>
    <x v="7"/>
    <x v="3"/>
  </r>
  <r>
    <x v="45"/>
    <x v="5"/>
    <x v="68"/>
    <s v="Dyrka jord godkjent omdisponert til samferdselsanlegg og teknisk infrastruktur"/>
    <x v="0"/>
    <n v="9"/>
    <x v="1"/>
    <x v="1"/>
  </r>
  <r>
    <x v="45"/>
    <x v="5"/>
    <x v="73"/>
    <s v="Dyrka jord godkjent omdisponert til annet landbruksområde etter jordloven"/>
    <x v="0"/>
    <n v="3"/>
    <x v="8"/>
    <x v="0"/>
  </r>
  <r>
    <x v="45"/>
    <x v="5"/>
    <x v="73"/>
    <s v="Dyrka jord godkjent omdisponert til boligområde etter jordloven"/>
    <x v="0"/>
    <n v="1"/>
    <x v="0"/>
    <x v="0"/>
  </r>
  <r>
    <x v="45"/>
    <x v="5"/>
    <x v="73"/>
    <s v="Dyrka jord godkjent omdisponert til samferdselsanlegg og teknisk infrastruktur"/>
    <x v="0"/>
    <n v="8"/>
    <x v="1"/>
    <x v="1"/>
  </r>
  <r>
    <x v="45"/>
    <x v="5"/>
    <x v="73"/>
    <s v="Dyrka jord godkjent omdisponert til samferdselsanlegg og teknisk infrastruktur"/>
    <x v="0"/>
    <n v="5"/>
    <x v="1"/>
    <x v="1"/>
  </r>
  <r>
    <x v="45"/>
    <x v="5"/>
    <x v="73"/>
    <s v="Dyrka jord godkjent omdisponert til skogplanting etter jordloven"/>
    <x v="0"/>
    <n v="1"/>
    <x v="4"/>
    <x v="3"/>
  </r>
  <r>
    <x v="45"/>
    <x v="5"/>
    <x v="69"/>
    <s v="Dyrka jord godkjent omdisponert til annet landbruksområde etter jordloven"/>
    <x v="0"/>
    <n v="3"/>
    <x v="8"/>
    <x v="0"/>
  </r>
  <r>
    <x v="45"/>
    <x v="5"/>
    <x v="69"/>
    <s v="Dyrka jord godkjent omdisponert til offentlig/privat tjenesteyting etter plan-"/>
    <x v="0"/>
    <n v="12"/>
    <x v="3"/>
    <x v="0"/>
  </r>
  <r>
    <x v="45"/>
    <x v="5"/>
    <x v="69"/>
    <s v="Dyrka jord godkjent omdisponert til samferdselsanlegg og teknisk infrastruktur"/>
    <x v="0"/>
    <n v="15"/>
    <x v="1"/>
    <x v="1"/>
  </r>
  <r>
    <x v="45"/>
    <x v="5"/>
    <x v="74"/>
    <s v="Dyrka jord godkjent omdisponert til annet landbruksområde etter jordloven"/>
    <x v="0"/>
    <n v="1"/>
    <x v="8"/>
    <x v="0"/>
  </r>
  <r>
    <x v="45"/>
    <x v="5"/>
    <x v="74"/>
    <s v="Dyrka jord godkjent omdisponert til boligområde etter plan- og bygningsloven"/>
    <x v="0"/>
    <n v="3"/>
    <x v="0"/>
    <x v="0"/>
  </r>
  <r>
    <x v="45"/>
    <x v="5"/>
    <x v="74"/>
    <s v="Dyrkbar jord godkjent omdisponert til annet landbruksområde etter jordloven"/>
    <x v="1"/>
    <n v="1"/>
    <x v="8"/>
    <x v="0"/>
  </r>
  <r>
    <x v="45"/>
    <x v="5"/>
    <x v="70"/>
    <s v="Dyrka jord godkjent omdisponert til annet landbruksområde etter jordloven"/>
    <x v="0"/>
    <n v="1"/>
    <x v="8"/>
    <x v="0"/>
  </r>
  <r>
    <x v="45"/>
    <x v="5"/>
    <x v="70"/>
    <s v="Dyrka jord godkjent omdisponert til boligområde etter plan- og bygningsloven"/>
    <x v="0"/>
    <n v="8"/>
    <x v="0"/>
    <x v="0"/>
  </r>
  <r>
    <x v="45"/>
    <x v="5"/>
    <x v="70"/>
    <s v="Dyrkbar jord godkjent omdisponert til boligområde etter plan- og bygningsloven"/>
    <x v="1"/>
    <n v="5"/>
    <x v="0"/>
    <x v="0"/>
  </r>
  <r>
    <x v="45"/>
    <x v="5"/>
    <x v="71"/>
    <s v="Dyrka jord godkjent omdisponert til samferdselsanlegg og teknisk infrastruktur"/>
    <x v="0"/>
    <n v="1"/>
    <x v="1"/>
    <x v="1"/>
  </r>
  <r>
    <x v="45"/>
    <x v="2"/>
    <x v="89"/>
    <s v="Dyrkbar jord godkjent omdisponert til boligområde etter plan- og bygningsloven"/>
    <x v="1"/>
    <n v="30"/>
    <x v="0"/>
    <x v="0"/>
  </r>
  <r>
    <x v="45"/>
    <x v="2"/>
    <x v="76"/>
    <s v="Dyrka jord godkjent omdisponert til annet landbruksområde etter jordloven"/>
    <x v="0"/>
    <n v="1"/>
    <x v="8"/>
    <x v="0"/>
  </r>
  <r>
    <x v="45"/>
    <x v="2"/>
    <x v="76"/>
    <s v="Dyrka jord godkjent omdisponert til boligområde etter plan- og bygningsloven"/>
    <x v="0"/>
    <n v="6"/>
    <x v="0"/>
    <x v="0"/>
  </r>
  <r>
    <x v="45"/>
    <x v="2"/>
    <x v="76"/>
    <s v="Dyrka jord godkjent omdisponert til grønnstruktur etter plan- og bygningsloven"/>
    <x v="0"/>
    <n v="1"/>
    <x v="7"/>
    <x v="3"/>
  </r>
  <r>
    <x v="45"/>
    <x v="2"/>
    <x v="76"/>
    <s v="Dyrka jord godkjent omdisponert til kombinasjoner av hovedformål etter plan- og"/>
    <x v="0"/>
    <n v="10"/>
    <x v="2"/>
    <x v="2"/>
  </r>
  <r>
    <x v="45"/>
    <x v="2"/>
    <x v="76"/>
    <s v="Dyrka jord godkjent omdisponert til næringsvirksomhet etter plan- og bygningslo"/>
    <x v="0"/>
    <n v="20"/>
    <x v="3"/>
    <x v="0"/>
  </r>
  <r>
    <x v="45"/>
    <x v="2"/>
    <x v="76"/>
    <s v="Dyrka jord godkjent omdisponert til samferdselsanlegg og teknisk infrastruktur"/>
    <x v="0"/>
    <n v="13"/>
    <x v="1"/>
    <x v="1"/>
  </r>
  <r>
    <x v="45"/>
    <x v="2"/>
    <x v="76"/>
    <s v="Dyrkbar jord godkjent omdisponert til grønnstruktur etter plan- og bygningslove"/>
    <x v="1"/>
    <n v="91"/>
    <x v="7"/>
    <x v="3"/>
  </r>
  <r>
    <x v="45"/>
    <x v="2"/>
    <x v="76"/>
    <s v="Dyrkbar jord godkjent omdisponert til kombinasjoner av hovedformål etter plan-"/>
    <x v="1"/>
    <n v="38"/>
    <x v="2"/>
    <x v="2"/>
  </r>
  <r>
    <x v="45"/>
    <x v="2"/>
    <x v="76"/>
    <s v="Dyrkbar jord godkjent omdisponert til offentlig/privat tjenesteyting etter plan"/>
    <x v="1"/>
    <n v="114"/>
    <x v="3"/>
    <x v="0"/>
  </r>
  <r>
    <x v="45"/>
    <x v="2"/>
    <x v="76"/>
    <s v="Dyrkbar jord godkjent omdisponert til næringsvirksomhet etter plan- og bygnings"/>
    <x v="1"/>
    <n v="50"/>
    <x v="3"/>
    <x v="0"/>
  </r>
  <r>
    <x v="45"/>
    <x v="2"/>
    <x v="76"/>
    <s v="Dyrkbar jord godkjent omdisponert til annet byggeområde etter plan- og bygnings"/>
    <x v="1"/>
    <n v="8"/>
    <x v="3"/>
    <x v="0"/>
  </r>
  <r>
    <x v="45"/>
    <x v="2"/>
    <x v="76"/>
    <s v="Dyrkbar jord godkjent omdisponert til samferdselsanlegg og teknisk infrastruktu"/>
    <x v="1"/>
    <n v="23"/>
    <x v="1"/>
    <x v="1"/>
  </r>
  <r>
    <x v="45"/>
    <x v="2"/>
    <x v="77"/>
    <s v="Dyrka jord godkjent omdisponert til boligområde etter jordloven"/>
    <x v="0"/>
    <n v="9"/>
    <x v="0"/>
    <x v="0"/>
  </r>
  <r>
    <x v="45"/>
    <x v="2"/>
    <x v="77"/>
    <s v="Dyrka jord godkjent omdisponert til boligområde etter plan- og bygningsloven"/>
    <x v="0"/>
    <n v="2"/>
    <x v="0"/>
    <x v="0"/>
  </r>
  <r>
    <x v="45"/>
    <x v="2"/>
    <x v="77"/>
    <s v="Dyrka jord godkjent omdisponert til grønnstruktur etter plan- og bygningsloven"/>
    <x v="0"/>
    <n v="3"/>
    <x v="7"/>
    <x v="3"/>
  </r>
  <r>
    <x v="45"/>
    <x v="2"/>
    <x v="77"/>
    <s v="Dyrka jord godkjent omdisponert til næringsvirksomhet etter plan- og bygningslo"/>
    <x v="0"/>
    <n v="45"/>
    <x v="3"/>
    <x v="0"/>
  </r>
  <r>
    <x v="45"/>
    <x v="2"/>
    <x v="77"/>
    <s v="Dyrka jord godkjent omdisponert til samferdselsanlegg og teknisk infrastruktur"/>
    <x v="0"/>
    <n v="7"/>
    <x v="1"/>
    <x v="1"/>
  </r>
  <r>
    <x v="45"/>
    <x v="2"/>
    <x v="77"/>
    <s v="Dyrka jord godkjent omdisponert til samferdselsanlegg og teknisk infrastruktur"/>
    <x v="0"/>
    <n v="1"/>
    <x v="1"/>
    <x v="1"/>
  </r>
  <r>
    <x v="45"/>
    <x v="2"/>
    <x v="77"/>
    <s v="Dyrka jord godkjent omdisponert til skogplanting etter jordloven"/>
    <x v="0"/>
    <n v="10"/>
    <x v="4"/>
    <x v="3"/>
  </r>
  <r>
    <x v="45"/>
    <x v="2"/>
    <x v="77"/>
    <s v="Dyrkbar jord godkjent omdisponert til boligområde etter plan- og bygningsloven"/>
    <x v="1"/>
    <n v="7"/>
    <x v="0"/>
    <x v="0"/>
  </r>
  <r>
    <x v="45"/>
    <x v="2"/>
    <x v="77"/>
    <s v="Dyrkbar jord godkjent omdisponert til boligområde etter jordloven"/>
    <x v="1"/>
    <n v="2"/>
    <x v="0"/>
    <x v="0"/>
  </r>
  <r>
    <x v="45"/>
    <x v="2"/>
    <x v="78"/>
    <s v="Dyrka jord godkjent omdisponert til boligområde etter plan- og bygningsloven"/>
    <x v="0"/>
    <n v="11"/>
    <x v="0"/>
    <x v="0"/>
  </r>
  <r>
    <x v="45"/>
    <x v="2"/>
    <x v="78"/>
    <s v="Dyrka jord godkjent omdisponert til boligområde etter jordloven"/>
    <x v="0"/>
    <n v="2"/>
    <x v="0"/>
    <x v="0"/>
  </r>
  <r>
    <x v="45"/>
    <x v="2"/>
    <x v="78"/>
    <s v="Dyrka jord godkjent omdisponert til grønnstruktur etter plan- og bygningsloven"/>
    <x v="0"/>
    <n v="1"/>
    <x v="7"/>
    <x v="3"/>
  </r>
  <r>
    <x v="45"/>
    <x v="2"/>
    <x v="78"/>
    <s v="Dyrkbar jord godkjent omdisponert til boligområde etter plan- og bygningsloven"/>
    <x v="1"/>
    <n v="1"/>
    <x v="0"/>
    <x v="0"/>
  </r>
  <r>
    <x v="45"/>
    <x v="2"/>
    <x v="78"/>
    <s v="Dyrkbar jord godkjent omdisponert til grønnstruktur etter plan- og bygningslove"/>
    <x v="1"/>
    <n v="1"/>
    <x v="7"/>
    <x v="3"/>
  </r>
  <r>
    <x v="45"/>
    <x v="2"/>
    <x v="93"/>
    <s v="Dyrkbar jord godkjent omdisponert til fritidsbebyggelse etter plan- og bygnings"/>
    <x v="1"/>
    <n v="5"/>
    <x v="0"/>
    <x v="0"/>
  </r>
  <r>
    <x v="45"/>
    <x v="2"/>
    <x v="79"/>
    <s v="Dyrkbar jord godkjent omdisponert til boligområde etter plan- og bygningsloven"/>
    <x v="1"/>
    <n v="27"/>
    <x v="0"/>
    <x v="0"/>
  </r>
  <r>
    <x v="45"/>
    <x v="2"/>
    <x v="80"/>
    <s v="Dyrkbar jord godkjent omdisponert til boligområde etter jordloven"/>
    <x v="1"/>
    <n v="1"/>
    <x v="0"/>
    <x v="0"/>
  </r>
  <r>
    <x v="45"/>
    <x v="2"/>
    <x v="92"/>
    <s v="Dyrka jord godkjent omdisponert til skogplanting etter jordloven"/>
    <x v="0"/>
    <n v="5"/>
    <x v="4"/>
    <x v="3"/>
  </r>
  <r>
    <x v="45"/>
    <x v="2"/>
    <x v="81"/>
    <s v="Dyrka jord godkjent omdisponert til grønnstruktur etter plan- og bygningsloven"/>
    <x v="0"/>
    <n v="5"/>
    <x v="7"/>
    <x v="3"/>
  </r>
  <r>
    <x v="45"/>
    <x v="2"/>
    <x v="81"/>
    <s v="Dyrka jord godkjent omdisponert til offentlig/privat tjenesteyting etter plan-"/>
    <x v="0"/>
    <n v="34"/>
    <x v="3"/>
    <x v="0"/>
  </r>
  <r>
    <x v="45"/>
    <x v="2"/>
    <x v="81"/>
    <s v="Dyrka jord godkjent omdisponert til annet byggeområde etter plan- og bygningslo"/>
    <x v="0"/>
    <n v="15"/>
    <x v="3"/>
    <x v="0"/>
  </r>
  <r>
    <x v="45"/>
    <x v="2"/>
    <x v="81"/>
    <s v="Dyrka jord godkjent omdisponert til samferdselsanlegg og teknisk infrastruktur"/>
    <x v="0"/>
    <n v="8"/>
    <x v="1"/>
    <x v="1"/>
  </r>
  <r>
    <x v="45"/>
    <x v="2"/>
    <x v="81"/>
    <s v="Dyrka jord godkjent omdisponert til skogplanting etter jordloven"/>
    <x v="0"/>
    <n v="2"/>
    <x v="4"/>
    <x v="3"/>
  </r>
  <r>
    <x v="45"/>
    <x v="2"/>
    <x v="94"/>
    <s v="Dyrka jord godkjent omdisponert til annet landbruksområde etter jordloven"/>
    <x v="0"/>
    <n v="12"/>
    <x v="8"/>
    <x v="0"/>
  </r>
  <r>
    <x v="45"/>
    <x v="2"/>
    <x v="94"/>
    <s v="Dyrka jord godkjent omdisponert til boligområde etter plan- og bygningsloven"/>
    <x v="0"/>
    <n v="35"/>
    <x v="0"/>
    <x v="0"/>
  </r>
  <r>
    <x v="45"/>
    <x v="2"/>
    <x v="91"/>
    <s v="Dyrka jord godkjent omdisponert til annet landbruksområde etter jordloven"/>
    <x v="0"/>
    <n v="17"/>
    <x v="8"/>
    <x v="0"/>
  </r>
  <r>
    <x v="45"/>
    <x v="2"/>
    <x v="91"/>
    <s v="Dyrka jord godkjent omdisponert til boligområde etter jordloven"/>
    <x v="0"/>
    <n v="6"/>
    <x v="0"/>
    <x v="0"/>
  </r>
  <r>
    <x v="45"/>
    <x v="2"/>
    <x v="91"/>
    <s v="Dyrka jord godkjent omdisponert til fritidsbebyggelse etter jordloven"/>
    <x v="0"/>
    <n v="1"/>
    <x v="0"/>
    <x v="0"/>
  </r>
  <r>
    <x v="45"/>
    <x v="2"/>
    <x v="91"/>
    <s v="Dyrka jord godkjent omdisponert til samferdselsanlegg og teknisk infrastruktur"/>
    <x v="0"/>
    <n v="1"/>
    <x v="1"/>
    <x v="1"/>
  </r>
  <r>
    <x v="45"/>
    <x v="2"/>
    <x v="91"/>
    <s v="Dyrkbar jord godkjent omdisponert til boligområde etter jordloven"/>
    <x v="1"/>
    <n v="1"/>
    <x v="0"/>
    <x v="0"/>
  </r>
  <r>
    <x v="45"/>
    <x v="2"/>
    <x v="83"/>
    <s v="Dyrka jord godkjent omdisponert til næringsvirksomhet etter jordloven"/>
    <x v="0"/>
    <n v="2"/>
    <x v="3"/>
    <x v="0"/>
  </r>
  <r>
    <x v="45"/>
    <x v="2"/>
    <x v="84"/>
    <s v="Dyrka jord godkjent omdisponert til annet landbruksområde etter jordloven"/>
    <x v="0"/>
    <n v="14"/>
    <x v="8"/>
    <x v="0"/>
  </r>
  <r>
    <x v="45"/>
    <x v="2"/>
    <x v="84"/>
    <s v="Dyrka jord godkjent omdisponert til boligområde etter plan- og bygningsloven"/>
    <x v="0"/>
    <n v="35"/>
    <x v="0"/>
    <x v="0"/>
  </r>
  <r>
    <x v="45"/>
    <x v="2"/>
    <x v="84"/>
    <s v="Dyrka jord godkjent omdisponert til grønnstruktur etter plan- og bygningsloven"/>
    <x v="0"/>
    <n v="4"/>
    <x v="7"/>
    <x v="3"/>
  </r>
  <r>
    <x v="45"/>
    <x v="2"/>
    <x v="84"/>
    <s v="Dyrka jord godkjent omdisponert til offentlig/privat tjenesteyting etter jordlo"/>
    <x v="0"/>
    <n v="17"/>
    <x v="3"/>
    <x v="0"/>
  </r>
  <r>
    <x v="45"/>
    <x v="2"/>
    <x v="84"/>
    <s v="Dyrka jord godkjent omdisponert til samferdselsanlegg og teknisk infrastruktur"/>
    <x v="0"/>
    <n v="13"/>
    <x v="1"/>
    <x v="1"/>
  </r>
  <r>
    <x v="45"/>
    <x v="2"/>
    <x v="84"/>
    <s v="Dyrkbar jord godkjent omdisponert til boligområde etter plan- og bygningsloven"/>
    <x v="1"/>
    <n v="6"/>
    <x v="0"/>
    <x v="0"/>
  </r>
  <r>
    <x v="45"/>
    <x v="2"/>
    <x v="84"/>
    <s v="Dyrkbar jord godkjent omdisponert til grønnstruktur etter plan- og bygningslove"/>
    <x v="1"/>
    <n v="6"/>
    <x v="7"/>
    <x v="3"/>
  </r>
  <r>
    <x v="45"/>
    <x v="2"/>
    <x v="84"/>
    <s v="Dyrkbar jord godkjent omdisponert til samferdselsanlegg og teknisk infrastruktu"/>
    <x v="1"/>
    <n v="3"/>
    <x v="1"/>
    <x v="1"/>
  </r>
  <r>
    <x v="45"/>
    <x v="2"/>
    <x v="85"/>
    <s v="Dyrka jord godkjent omdisponert til næringsvirksomhet etter jordloven"/>
    <x v="0"/>
    <n v="12"/>
    <x v="3"/>
    <x v="0"/>
  </r>
  <r>
    <x v="45"/>
    <x v="2"/>
    <x v="85"/>
    <s v="Dyrka jord godkjent omdisponert til skogplanting etter jordloven"/>
    <x v="0"/>
    <n v="5"/>
    <x v="4"/>
    <x v="3"/>
  </r>
  <r>
    <x v="45"/>
    <x v="2"/>
    <x v="86"/>
    <s v="Dyrka jord godkjent omdisponert til boligområde etter plan- og bygningsloven"/>
    <x v="0"/>
    <n v="80"/>
    <x v="0"/>
    <x v="0"/>
  </r>
  <r>
    <x v="45"/>
    <x v="2"/>
    <x v="86"/>
    <s v="Dyrka jord godkjent omdisponert til grønnstruktur etter plan- og bygningsloven"/>
    <x v="0"/>
    <n v="74"/>
    <x v="7"/>
    <x v="3"/>
  </r>
  <r>
    <x v="45"/>
    <x v="2"/>
    <x v="86"/>
    <s v="Dyrka jord godkjent omdisponert til offentlig/privat tjenesteyting etter plan-"/>
    <x v="0"/>
    <n v="5"/>
    <x v="3"/>
    <x v="0"/>
  </r>
  <r>
    <x v="45"/>
    <x v="2"/>
    <x v="86"/>
    <s v="Dyrka jord godkjent omdisponert til samferdselsanlegg og teknisk infrastruktur"/>
    <x v="0"/>
    <n v="12"/>
    <x v="1"/>
    <x v="1"/>
  </r>
  <r>
    <x v="46"/>
    <x v="0"/>
    <x v="0"/>
    <s v="Dyrka jord godkjent omdisponert til boligområde etter jordloven"/>
    <x v="0"/>
    <n v="1"/>
    <x v="0"/>
    <x v="0"/>
  </r>
  <r>
    <x v="46"/>
    <x v="0"/>
    <x v="1"/>
    <s v="Dyrka jord godkjent omdisponert til boligområde etter jordloven"/>
    <x v="0"/>
    <n v="1"/>
    <x v="0"/>
    <x v="0"/>
  </r>
  <r>
    <x v="46"/>
    <x v="0"/>
    <x v="1"/>
    <s v="Dyrka jord godkjent omdisponert til samferdselsanlegg og teknisk infrastruktur"/>
    <x v="0"/>
    <n v="1"/>
    <x v="1"/>
    <x v="1"/>
  </r>
  <r>
    <x v="46"/>
    <x v="0"/>
    <x v="1"/>
    <s v="Dyrkbar jord godkjent omdisponert til næringsvirksomhet etter plan- og bygnings"/>
    <x v="1"/>
    <n v="14"/>
    <x v="3"/>
    <x v="0"/>
  </r>
  <r>
    <x v="46"/>
    <x v="0"/>
    <x v="2"/>
    <s v="Dyrka jord godkjent omdisponert til annet byggeområde etter jordloven"/>
    <x v="0"/>
    <n v="1"/>
    <x v="3"/>
    <x v="0"/>
  </r>
  <r>
    <x v="46"/>
    <x v="0"/>
    <x v="3"/>
    <s v="Dyrka jord godkjent omdisponert til boligområde etter plan- og bygningsloven"/>
    <x v="0"/>
    <n v="8"/>
    <x v="0"/>
    <x v="0"/>
  </r>
  <r>
    <x v="46"/>
    <x v="0"/>
    <x v="3"/>
    <s v="Dyrka jord godkjent omdisponert til næringsvirksomhet etter plan- og bygningslo"/>
    <x v="0"/>
    <n v="40"/>
    <x v="3"/>
    <x v="0"/>
  </r>
  <r>
    <x v="46"/>
    <x v="0"/>
    <x v="3"/>
    <s v="Dyrka jord godkjent omdisponert til samferdselsanlegg og teknisk infrastruktur"/>
    <x v="0"/>
    <n v="2"/>
    <x v="1"/>
    <x v="1"/>
  </r>
  <r>
    <x v="46"/>
    <x v="0"/>
    <x v="7"/>
    <s v="Dyrka jord godkjent omdisponert til boligområde etter plan- og bygningsloven"/>
    <x v="0"/>
    <n v="7"/>
    <x v="0"/>
    <x v="0"/>
  </r>
  <r>
    <x v="46"/>
    <x v="0"/>
    <x v="7"/>
    <s v="Dyrka jord godkjent omdisponert til offentlig/privat tjenesteyting etter plan-"/>
    <x v="0"/>
    <n v="22"/>
    <x v="3"/>
    <x v="0"/>
  </r>
  <r>
    <x v="46"/>
    <x v="0"/>
    <x v="7"/>
    <s v="Dyrkbar jord godkjent omdisponert til boligområde etter plan- og bygningsloven"/>
    <x v="1"/>
    <n v="2"/>
    <x v="0"/>
    <x v="0"/>
  </r>
  <r>
    <x v="46"/>
    <x v="0"/>
    <x v="7"/>
    <s v="Dyrkbar jord godkjent omdisponert til grønnstruktur etter plan- og bygningslove"/>
    <x v="1"/>
    <n v="1"/>
    <x v="7"/>
    <x v="3"/>
  </r>
  <r>
    <x v="46"/>
    <x v="0"/>
    <x v="7"/>
    <s v="Dyrkbar jord godkjent omdisponert til samferdselsanlegg og teknisk infrastruktu"/>
    <x v="1"/>
    <n v="2"/>
    <x v="1"/>
    <x v="1"/>
  </r>
  <r>
    <x v="46"/>
    <x v="0"/>
    <x v="8"/>
    <s v="Dyrkbar jord godkjent omdisponert til annet landbruksområde etter jordloven"/>
    <x v="1"/>
    <n v="3"/>
    <x v="8"/>
    <x v="0"/>
  </r>
  <r>
    <x v="46"/>
    <x v="0"/>
    <x v="8"/>
    <s v="Dyrkbar jord godkjent omdisponert til boligområde etter plan- og bygningsloven"/>
    <x v="1"/>
    <n v="8"/>
    <x v="0"/>
    <x v="0"/>
  </r>
  <r>
    <x v="46"/>
    <x v="0"/>
    <x v="8"/>
    <s v="Dyrkbar jord godkjent omdisponert til boligområde etter jordloven"/>
    <x v="1"/>
    <n v="8"/>
    <x v="0"/>
    <x v="0"/>
  </r>
  <r>
    <x v="46"/>
    <x v="0"/>
    <x v="9"/>
    <s v="Dyrka jord godkjent omdisponert til annet landbruksområde etter jordloven"/>
    <x v="0"/>
    <n v="2"/>
    <x v="8"/>
    <x v="0"/>
  </r>
  <r>
    <x v="46"/>
    <x v="0"/>
    <x v="9"/>
    <s v="Dyrka jord godkjent omdisponert til boligområde etter jordloven"/>
    <x v="0"/>
    <n v="3"/>
    <x v="0"/>
    <x v="0"/>
  </r>
  <r>
    <x v="46"/>
    <x v="0"/>
    <x v="10"/>
    <s v="Dyrka jord godkjent omdisponert til annet landbruksområde etter jordloven"/>
    <x v="0"/>
    <n v="1"/>
    <x v="8"/>
    <x v="0"/>
  </r>
  <r>
    <x v="46"/>
    <x v="0"/>
    <x v="10"/>
    <s v="Dyrka jord godkjent omdisponert til samferdselsanlegg og teknisk infrastruktur"/>
    <x v="0"/>
    <n v="72"/>
    <x v="1"/>
    <x v="1"/>
  </r>
  <r>
    <x v="46"/>
    <x v="0"/>
    <x v="10"/>
    <s v="Dyrkbar jord godkjent omdisponert til samferdselsanlegg og teknisk infrastruktu"/>
    <x v="1"/>
    <n v="36"/>
    <x v="1"/>
    <x v="1"/>
  </r>
  <r>
    <x v="46"/>
    <x v="0"/>
    <x v="11"/>
    <s v="Dyrka jord godkjent omdisponert til samferdselsanlegg og teknisk infrastruktur"/>
    <x v="0"/>
    <n v="1"/>
    <x v="1"/>
    <x v="1"/>
  </r>
  <r>
    <x v="46"/>
    <x v="0"/>
    <x v="11"/>
    <s v="Dyrkbar jord godkjent omdisponert til boligområde etter jordloven"/>
    <x v="1"/>
    <n v="1"/>
    <x v="0"/>
    <x v="0"/>
  </r>
  <r>
    <x v="46"/>
    <x v="0"/>
    <x v="11"/>
    <s v="Dyrkbar jord godkjent omdisponert til samferdselsanlegg og teknisk infrastruktu"/>
    <x v="1"/>
    <n v="1"/>
    <x v="1"/>
    <x v="1"/>
  </r>
  <r>
    <x v="46"/>
    <x v="0"/>
    <x v="12"/>
    <s v="Dyrka jord godkjent omdisponert til samferdselsanlegg og teknisk infrastruktur"/>
    <x v="0"/>
    <n v="2"/>
    <x v="1"/>
    <x v="1"/>
  </r>
  <r>
    <x v="46"/>
    <x v="0"/>
    <x v="12"/>
    <s v="Dyrkbar jord godkjent omdisponert til boligområde etter plan- og bygningsloven"/>
    <x v="1"/>
    <n v="1"/>
    <x v="0"/>
    <x v="0"/>
  </r>
  <r>
    <x v="46"/>
    <x v="0"/>
    <x v="14"/>
    <s v="Dyrkbar jord godkjent omdisponert til LNFR der landbruk er utelukket etter plan"/>
    <x v="1"/>
    <n v="20"/>
    <x v="6"/>
    <x v="3"/>
  </r>
  <r>
    <x v="46"/>
    <x v="0"/>
    <x v="14"/>
    <s v="Dyrkbar jord godkjent omdisponert til boligområde etter jordloven"/>
    <x v="1"/>
    <n v="4"/>
    <x v="0"/>
    <x v="0"/>
  </r>
  <r>
    <x v="46"/>
    <x v="0"/>
    <x v="14"/>
    <s v="Dyrkbar jord godkjent omdisponert til offentlig/privat tjenesteyting etter jord"/>
    <x v="1"/>
    <n v="3"/>
    <x v="3"/>
    <x v="0"/>
  </r>
  <r>
    <x v="46"/>
    <x v="0"/>
    <x v="15"/>
    <s v="Dyrka jord godkjent omdisponert til annet landbruksområde etter jordloven"/>
    <x v="0"/>
    <n v="5"/>
    <x v="8"/>
    <x v="0"/>
  </r>
  <r>
    <x v="46"/>
    <x v="0"/>
    <x v="15"/>
    <s v="Dyrka jord godkjent omdisponert til boligområde etter plan- og bygningsloven"/>
    <x v="0"/>
    <n v="22"/>
    <x v="0"/>
    <x v="0"/>
  </r>
  <r>
    <x v="46"/>
    <x v="0"/>
    <x v="15"/>
    <s v="Dyrkbar jord godkjent omdisponert til annet landbruksområde etter jordloven"/>
    <x v="1"/>
    <n v="3"/>
    <x v="8"/>
    <x v="0"/>
  </r>
  <r>
    <x v="46"/>
    <x v="0"/>
    <x v="15"/>
    <s v="Dyrkbar jord godkjent omdisponert til boligområde etter jordloven"/>
    <x v="1"/>
    <n v="4"/>
    <x v="0"/>
    <x v="0"/>
  </r>
  <r>
    <x v="46"/>
    <x v="0"/>
    <x v="16"/>
    <s v="Dyrkbar jord godkjent omdisponert til boligområde etter jordloven"/>
    <x v="1"/>
    <n v="1"/>
    <x v="0"/>
    <x v="0"/>
  </r>
  <r>
    <x v="46"/>
    <x v="0"/>
    <x v="17"/>
    <s v="Dyrkbar jord godkjent omdisponert til boligområde etter jordloven"/>
    <x v="1"/>
    <n v="1"/>
    <x v="0"/>
    <x v="0"/>
  </r>
  <r>
    <x v="46"/>
    <x v="0"/>
    <x v="17"/>
    <s v="Dyrkbar jord godkjent omdisponert til næringsvirksomhet etter plan- og bygnings"/>
    <x v="1"/>
    <n v="285"/>
    <x v="3"/>
    <x v="0"/>
  </r>
  <r>
    <x v="46"/>
    <x v="0"/>
    <x v="18"/>
    <s v="Dyrka jord godkjent omdisponert til boligområde etter jordloven"/>
    <x v="0"/>
    <n v="4"/>
    <x v="0"/>
    <x v="0"/>
  </r>
  <r>
    <x v="46"/>
    <x v="0"/>
    <x v="18"/>
    <s v="Dyrka jord godkjent omdisponert til skogplanting etter jordloven"/>
    <x v="0"/>
    <n v="21"/>
    <x v="4"/>
    <x v="3"/>
  </r>
  <r>
    <x v="46"/>
    <x v="0"/>
    <x v="18"/>
    <s v="Dyrkbar jord godkjent omdisponert til boligområde etter jordloven"/>
    <x v="1"/>
    <n v="7"/>
    <x v="0"/>
    <x v="0"/>
  </r>
  <r>
    <x v="46"/>
    <x v="0"/>
    <x v="19"/>
    <s v="Dyrka jord godkjent omdisponert til boligområde etter plan- og bygningsloven"/>
    <x v="0"/>
    <n v="11"/>
    <x v="0"/>
    <x v="0"/>
  </r>
  <r>
    <x v="46"/>
    <x v="0"/>
    <x v="19"/>
    <s v="Dyrka jord godkjent omdisponert til boligområde etter jordloven"/>
    <x v="0"/>
    <n v="1"/>
    <x v="0"/>
    <x v="0"/>
  </r>
  <r>
    <x v="46"/>
    <x v="0"/>
    <x v="19"/>
    <s v="Dyrka jord godkjent omdisponert til grønnstruktur etter plan- og bygningsloven"/>
    <x v="0"/>
    <n v="1"/>
    <x v="7"/>
    <x v="3"/>
  </r>
  <r>
    <x v="46"/>
    <x v="0"/>
    <x v="19"/>
    <s v="Dyrka jord godkjent omdisponert til samferdselsanlegg og teknisk infrastruktur"/>
    <x v="0"/>
    <n v="2"/>
    <x v="1"/>
    <x v="1"/>
  </r>
  <r>
    <x v="46"/>
    <x v="0"/>
    <x v="19"/>
    <s v="Dyrka jord godkjent omdisponert til skogplanting etter jordloven"/>
    <x v="0"/>
    <n v="17"/>
    <x v="4"/>
    <x v="3"/>
  </r>
  <r>
    <x v="46"/>
    <x v="0"/>
    <x v="20"/>
    <s v="Dyrka jord godkjent omdisponert til annet landbruksområde etter jordloven"/>
    <x v="0"/>
    <n v="1"/>
    <x v="8"/>
    <x v="0"/>
  </r>
  <r>
    <x v="46"/>
    <x v="0"/>
    <x v="20"/>
    <s v="Dyrka jord godkjent omdisponert til boligområde etter plan- og bygningsloven"/>
    <x v="0"/>
    <n v="5"/>
    <x v="0"/>
    <x v="0"/>
  </r>
  <r>
    <x v="46"/>
    <x v="0"/>
    <x v="20"/>
    <s v="Dyrka jord godkjent omdisponert til grønnstruktur etter plan- og bygningsloven"/>
    <x v="0"/>
    <n v="1"/>
    <x v="7"/>
    <x v="3"/>
  </r>
  <r>
    <x v="46"/>
    <x v="0"/>
    <x v="20"/>
    <s v="Dyrka jord godkjent omdisponert til offentlig/privat tjenesteyting etter plan-"/>
    <x v="0"/>
    <n v="1"/>
    <x v="3"/>
    <x v="0"/>
  </r>
  <r>
    <x v="46"/>
    <x v="0"/>
    <x v="20"/>
    <s v="Dyrka jord godkjent omdisponert til annet byggeområde etter plan- og bygningslo"/>
    <x v="0"/>
    <n v="1"/>
    <x v="3"/>
    <x v="0"/>
  </r>
  <r>
    <x v="46"/>
    <x v="0"/>
    <x v="20"/>
    <s v="Dyrka jord godkjent omdisponert til samferdselsanlegg og teknisk infrastruktur"/>
    <x v="0"/>
    <n v="11"/>
    <x v="1"/>
    <x v="1"/>
  </r>
  <r>
    <x v="46"/>
    <x v="0"/>
    <x v="20"/>
    <s v="Dyrkbar jord godkjent omdisponert til samferdselsanlegg og teknisk infrastruktu"/>
    <x v="1"/>
    <n v="4"/>
    <x v="1"/>
    <x v="1"/>
  </r>
  <r>
    <x v="46"/>
    <x v="0"/>
    <x v="21"/>
    <s v="Dyrka jord godkjent omdisponert til offentlig/privat tjenesteyting etter plan-"/>
    <x v="0"/>
    <n v="80"/>
    <x v="3"/>
    <x v="0"/>
  </r>
  <r>
    <x v="46"/>
    <x v="0"/>
    <x v="21"/>
    <s v="Dyrkbar jord godkjent omdisponert til annet landbruksområde etter jordloven"/>
    <x v="1"/>
    <n v="3"/>
    <x v="8"/>
    <x v="0"/>
  </r>
  <r>
    <x v="46"/>
    <x v="0"/>
    <x v="21"/>
    <s v="Dyrkbar jord godkjent omdisponert til boligområde etter jordloven"/>
    <x v="1"/>
    <n v="16"/>
    <x v="0"/>
    <x v="0"/>
  </r>
  <r>
    <x v="46"/>
    <x v="0"/>
    <x v="21"/>
    <s v="Dyrkbar jord godkjent omdisponert til fritidsbebyggelse etter jordloven"/>
    <x v="1"/>
    <n v="3"/>
    <x v="0"/>
    <x v="0"/>
  </r>
  <r>
    <x v="46"/>
    <x v="0"/>
    <x v="21"/>
    <s v="Dyrkbar jord godkjent omdisponert til offentlig/privat tjenesteyting etter plan"/>
    <x v="1"/>
    <n v="84"/>
    <x v="3"/>
    <x v="0"/>
  </r>
  <r>
    <x v="46"/>
    <x v="3"/>
    <x v="25"/>
    <s v="Dyrka jord godkjent omdisponert til annet landbruksområde etter jordloven"/>
    <x v="0"/>
    <n v="2"/>
    <x v="8"/>
    <x v="0"/>
  </r>
  <r>
    <x v="46"/>
    <x v="3"/>
    <x v="25"/>
    <s v="Dyrka jord godkjent omdisponert til boligområde etter jordloven"/>
    <x v="0"/>
    <n v="15"/>
    <x v="0"/>
    <x v="0"/>
  </r>
  <r>
    <x v="46"/>
    <x v="3"/>
    <x v="25"/>
    <s v="Dyrka jord godkjent omdisponert til fritidsbebyggelse etter jordloven"/>
    <x v="0"/>
    <n v="14"/>
    <x v="0"/>
    <x v="0"/>
  </r>
  <r>
    <x v="46"/>
    <x v="3"/>
    <x v="25"/>
    <s v="Dyrka jord godkjent omdisponert til boligområde etter plan- og bygningsloven"/>
    <x v="0"/>
    <n v="11"/>
    <x v="0"/>
    <x v="0"/>
  </r>
  <r>
    <x v="46"/>
    <x v="3"/>
    <x v="26"/>
    <s v="Dyrka jord godkjent omdisponert til annet landbruksområde etter jordloven"/>
    <x v="0"/>
    <n v="1"/>
    <x v="8"/>
    <x v="0"/>
  </r>
  <r>
    <x v="46"/>
    <x v="3"/>
    <x v="26"/>
    <s v="Dyrka jord godkjent omdisponert til boligområde etter plan- og bygningsloven"/>
    <x v="0"/>
    <n v="2"/>
    <x v="0"/>
    <x v="0"/>
  </r>
  <r>
    <x v="46"/>
    <x v="3"/>
    <x v="26"/>
    <s v="Dyrka jord godkjent omdisponert til boligområde etter jordloven"/>
    <x v="0"/>
    <n v="2"/>
    <x v="0"/>
    <x v="0"/>
  </r>
  <r>
    <x v="46"/>
    <x v="3"/>
    <x v="29"/>
    <s v="Dyrka jord godkjent omdisponert til samferdselsanlegg og teknisk infrastruktur"/>
    <x v="0"/>
    <n v="4"/>
    <x v="1"/>
    <x v="1"/>
  </r>
  <r>
    <x v="46"/>
    <x v="3"/>
    <x v="31"/>
    <s v="Dyrka jord godkjent omdisponert til boligområde etter plan- og bygningsloven"/>
    <x v="0"/>
    <n v="10"/>
    <x v="0"/>
    <x v="0"/>
  </r>
  <r>
    <x v="46"/>
    <x v="3"/>
    <x v="31"/>
    <s v="Dyrka jord godkjent omdisponert til boligområde etter jordloven"/>
    <x v="0"/>
    <n v="1"/>
    <x v="0"/>
    <x v="0"/>
  </r>
  <r>
    <x v="46"/>
    <x v="3"/>
    <x v="31"/>
    <s v="Dyrka jord godkjent omdisponert til samferdselsanlegg og teknisk infrastruktur"/>
    <x v="0"/>
    <n v="3"/>
    <x v="1"/>
    <x v="1"/>
  </r>
  <r>
    <x v="46"/>
    <x v="3"/>
    <x v="32"/>
    <s v="Dyrka jord godkjent omdisponert til boligområde etter plan- og bygningsloven"/>
    <x v="0"/>
    <n v="9"/>
    <x v="0"/>
    <x v="0"/>
  </r>
  <r>
    <x v="46"/>
    <x v="3"/>
    <x v="32"/>
    <s v="Dyrka jord godkjent omdisponert til offentlig/privat tjenesteyting etter plan-"/>
    <x v="0"/>
    <n v="7"/>
    <x v="3"/>
    <x v="0"/>
  </r>
  <r>
    <x v="46"/>
    <x v="3"/>
    <x v="32"/>
    <s v="Dyrka jord godkjent omdisponert til annet byggeområde etter plan- og bygningslo"/>
    <x v="0"/>
    <n v="4"/>
    <x v="3"/>
    <x v="0"/>
  </r>
  <r>
    <x v="46"/>
    <x v="3"/>
    <x v="32"/>
    <s v="Dyrka jord godkjent omdisponert til næringsvirksomhet etter plan- og bygningslo"/>
    <x v="0"/>
    <n v="2"/>
    <x v="3"/>
    <x v="0"/>
  </r>
  <r>
    <x v="46"/>
    <x v="3"/>
    <x v="32"/>
    <s v="Dyrkbar jord godkjent omdisponert til annet landbruksområde etter jordloven"/>
    <x v="1"/>
    <n v="3"/>
    <x v="8"/>
    <x v="0"/>
  </r>
  <r>
    <x v="46"/>
    <x v="3"/>
    <x v="32"/>
    <s v="Dyrkbar jord godkjent omdisponert til boligområde etter plan- og bygningsloven"/>
    <x v="1"/>
    <n v="7"/>
    <x v="0"/>
    <x v="0"/>
  </r>
  <r>
    <x v="46"/>
    <x v="3"/>
    <x v="32"/>
    <s v="Dyrkbar jord godkjent omdisponert til boligområde etter jordloven"/>
    <x v="1"/>
    <n v="2"/>
    <x v="0"/>
    <x v="0"/>
  </r>
  <r>
    <x v="46"/>
    <x v="3"/>
    <x v="32"/>
    <s v="Dyrkbar jord godkjent omdisponert til fritidsbebyggelse etter jordloven"/>
    <x v="1"/>
    <n v="1"/>
    <x v="0"/>
    <x v="0"/>
  </r>
  <r>
    <x v="46"/>
    <x v="3"/>
    <x v="32"/>
    <s v="Dyrkbar jord godkjent omdisponert til annet byggeområde etter plan- og bygnings"/>
    <x v="1"/>
    <n v="5"/>
    <x v="3"/>
    <x v="0"/>
  </r>
  <r>
    <x v="46"/>
    <x v="3"/>
    <x v="32"/>
    <s v="Dyrkbar jord godkjent omdisponert til næringsvirksomhet etter jordloven"/>
    <x v="1"/>
    <n v="4"/>
    <x v="3"/>
    <x v="0"/>
  </r>
  <r>
    <x v="46"/>
    <x v="3"/>
    <x v="33"/>
    <s v="Dyrka jord godkjent omdisponert til annet landbruksområde etter jordloven"/>
    <x v="0"/>
    <n v="1"/>
    <x v="8"/>
    <x v="0"/>
  </r>
  <r>
    <x v="46"/>
    <x v="3"/>
    <x v="33"/>
    <s v="Dyrka jord godkjent omdisponert til skogplanting etter jordloven"/>
    <x v="0"/>
    <n v="5"/>
    <x v="4"/>
    <x v="3"/>
  </r>
  <r>
    <x v="46"/>
    <x v="3"/>
    <x v="35"/>
    <s v="Dyrka jord godkjent omdisponert til annet landbruksområde etter jordloven"/>
    <x v="0"/>
    <n v="1"/>
    <x v="8"/>
    <x v="0"/>
  </r>
  <r>
    <x v="46"/>
    <x v="3"/>
    <x v="35"/>
    <s v="Dyrka jord godkjent omdisponert til boligområde etter plan- og bygningsloven"/>
    <x v="0"/>
    <n v="18"/>
    <x v="0"/>
    <x v="0"/>
  </r>
  <r>
    <x v="46"/>
    <x v="3"/>
    <x v="35"/>
    <s v="Dyrka jord godkjent omdisponert til annet byggeområde etter plan- og bygningslo"/>
    <x v="0"/>
    <n v="4"/>
    <x v="3"/>
    <x v="0"/>
  </r>
  <r>
    <x v="46"/>
    <x v="3"/>
    <x v="35"/>
    <s v="Dyrka jord godkjent omdisponert til samferdselsanlegg og teknisk infrastruktur"/>
    <x v="0"/>
    <n v="2"/>
    <x v="1"/>
    <x v="1"/>
  </r>
  <r>
    <x v="46"/>
    <x v="3"/>
    <x v="36"/>
    <s v="Dyrka jord godkjent omdisponert til annet landbruksområde etter jordloven"/>
    <x v="0"/>
    <n v="32"/>
    <x v="8"/>
    <x v="0"/>
  </r>
  <r>
    <x v="46"/>
    <x v="3"/>
    <x v="36"/>
    <s v="Dyrkbar jord godkjent omdisponert til grønnstruktur etter plan- og bygningslove"/>
    <x v="1"/>
    <n v="3"/>
    <x v="7"/>
    <x v="3"/>
  </r>
  <r>
    <x v="46"/>
    <x v="3"/>
    <x v="38"/>
    <s v="Dyrka jord godkjent omdisponert til annet landbruksområde etter jordloven"/>
    <x v="0"/>
    <n v="1"/>
    <x v="8"/>
    <x v="0"/>
  </r>
  <r>
    <x v="46"/>
    <x v="3"/>
    <x v="38"/>
    <s v="Dyrka jord godkjent omdisponert til næringsvirksomhet etter jordloven"/>
    <x v="0"/>
    <n v="1"/>
    <x v="3"/>
    <x v="0"/>
  </r>
  <r>
    <x v="46"/>
    <x v="3"/>
    <x v="38"/>
    <s v="Dyrka jord godkjent omdisponert til samferdselsanlegg og teknisk infrastruktur"/>
    <x v="0"/>
    <n v="7"/>
    <x v="1"/>
    <x v="1"/>
  </r>
  <r>
    <x v="46"/>
    <x v="3"/>
    <x v="39"/>
    <s v="Dyrka jord godkjent omdisponert til annet landbruksområde etter jordloven"/>
    <x v="0"/>
    <n v="8"/>
    <x v="8"/>
    <x v="0"/>
  </r>
  <r>
    <x v="46"/>
    <x v="3"/>
    <x v="39"/>
    <s v="Dyrka jord godkjent omdisponert til boligområde etter plan- og bygningsloven"/>
    <x v="0"/>
    <n v="15"/>
    <x v="0"/>
    <x v="0"/>
  </r>
  <r>
    <x v="46"/>
    <x v="3"/>
    <x v="39"/>
    <s v="Dyrkbar jord godkjent omdisponert til boligområde etter jordloven"/>
    <x v="1"/>
    <n v="1"/>
    <x v="0"/>
    <x v="0"/>
  </r>
  <r>
    <x v="46"/>
    <x v="3"/>
    <x v="40"/>
    <s v="Dyrka jord godkjent omdisponert til annet landbruksområde etter jordloven"/>
    <x v="0"/>
    <n v="1"/>
    <x v="8"/>
    <x v="0"/>
  </r>
  <r>
    <x v="46"/>
    <x v="3"/>
    <x v="40"/>
    <s v="Dyrka jord godkjent omdisponert til boligområde etter plan- og bygningsloven"/>
    <x v="0"/>
    <n v="61"/>
    <x v="0"/>
    <x v="0"/>
  </r>
  <r>
    <x v="46"/>
    <x v="3"/>
    <x v="40"/>
    <s v="Dyrka jord godkjent omdisponert til grønnstruktur etter plan- og bygningsloven"/>
    <x v="0"/>
    <n v="20"/>
    <x v="7"/>
    <x v="3"/>
  </r>
  <r>
    <x v="46"/>
    <x v="3"/>
    <x v="40"/>
    <s v="Dyrka jord godkjent omdisponert til golfbane etter plan- og bygningsloven"/>
    <x v="0"/>
    <n v="495"/>
    <x v="5"/>
    <x v="3"/>
  </r>
  <r>
    <x v="46"/>
    <x v="3"/>
    <x v="40"/>
    <s v="Dyrka jord godkjent omdisponert til næringsvirksomhet etter plan- og bygningslo"/>
    <x v="0"/>
    <n v="36"/>
    <x v="3"/>
    <x v="0"/>
  </r>
  <r>
    <x v="46"/>
    <x v="3"/>
    <x v="40"/>
    <s v="Dyrka jord godkjent omdisponert til annet byggeområde etter plan- og bygningslo"/>
    <x v="0"/>
    <n v="27"/>
    <x v="3"/>
    <x v="0"/>
  </r>
  <r>
    <x v="46"/>
    <x v="3"/>
    <x v="40"/>
    <s v="Dyrka jord godkjent omdisponert til offentlig/privat tjenesteyting etter plan-"/>
    <x v="0"/>
    <n v="4"/>
    <x v="3"/>
    <x v="0"/>
  </r>
  <r>
    <x v="46"/>
    <x v="3"/>
    <x v="40"/>
    <s v="Dyrka jord godkjent omdisponert til samferdselsanlegg og teknisk infrastruktur"/>
    <x v="0"/>
    <n v="14"/>
    <x v="1"/>
    <x v="1"/>
  </r>
  <r>
    <x v="46"/>
    <x v="3"/>
    <x v="40"/>
    <s v="Dyrkbar jord godkjent omdisponert til boligområde etter plan- og bygningsloven"/>
    <x v="1"/>
    <n v="196"/>
    <x v="0"/>
    <x v="0"/>
  </r>
  <r>
    <x v="46"/>
    <x v="3"/>
    <x v="40"/>
    <s v="Dyrkbar jord godkjent omdisponert til grønnstruktur etter plan- og bygningslove"/>
    <x v="1"/>
    <n v="22"/>
    <x v="7"/>
    <x v="3"/>
  </r>
  <r>
    <x v="46"/>
    <x v="3"/>
    <x v="40"/>
    <s v="Dyrkbar jord godkjent omdisponert til golfbane etter plan- og bygningsloven"/>
    <x v="1"/>
    <n v="213"/>
    <x v="5"/>
    <x v="3"/>
  </r>
  <r>
    <x v="46"/>
    <x v="3"/>
    <x v="40"/>
    <s v="Dyrkbar jord godkjent omdisponert til næringsvirksomhet etter plan- og bygnings"/>
    <x v="1"/>
    <n v="53"/>
    <x v="3"/>
    <x v="0"/>
  </r>
  <r>
    <x v="46"/>
    <x v="3"/>
    <x v="40"/>
    <s v="Dyrkbar jord godkjent omdisponert til annet byggeområde etter plan- og bygnings"/>
    <x v="1"/>
    <n v="2"/>
    <x v="3"/>
    <x v="0"/>
  </r>
  <r>
    <x v="46"/>
    <x v="3"/>
    <x v="40"/>
    <s v="Dyrkbar jord godkjent omdisponert til samferdselsanlegg og teknisk infrastruktu"/>
    <x v="1"/>
    <n v="10"/>
    <x v="1"/>
    <x v="1"/>
  </r>
  <r>
    <x v="46"/>
    <x v="3"/>
    <x v="43"/>
    <s v="Dyrka jord godkjent omdisponert til næringsvirksomhet etter plan- og bygningslo"/>
    <x v="0"/>
    <n v="5"/>
    <x v="3"/>
    <x v="0"/>
  </r>
  <r>
    <x v="46"/>
    <x v="3"/>
    <x v="43"/>
    <s v="Dyrkbar jord godkjent omdisponert til fritidsbebyggelse etter plan- og bygnings"/>
    <x v="1"/>
    <n v="70"/>
    <x v="0"/>
    <x v="0"/>
  </r>
  <r>
    <x v="46"/>
    <x v="3"/>
    <x v="43"/>
    <s v="Dyrkbar jord godkjent omdisponert til boligområde etter jordloven"/>
    <x v="1"/>
    <n v="1"/>
    <x v="0"/>
    <x v="0"/>
  </r>
  <r>
    <x v="46"/>
    <x v="6"/>
    <x v="95"/>
    <s v="Dyrka jord godkjent omdisponert til boligområde etter jordloven"/>
    <x v="0"/>
    <n v="2"/>
    <x v="0"/>
    <x v="0"/>
  </r>
  <r>
    <x v="46"/>
    <x v="6"/>
    <x v="95"/>
    <s v="Dyrka jord godkjent omdisponert til skogplanting etter jordloven"/>
    <x v="0"/>
    <n v="4"/>
    <x v="4"/>
    <x v="3"/>
  </r>
  <r>
    <x v="46"/>
    <x v="6"/>
    <x v="95"/>
    <s v="Dyrkbar jord godkjent omdisponert til boligområde etter plan- og bygningsloven"/>
    <x v="1"/>
    <n v="68"/>
    <x v="0"/>
    <x v="0"/>
  </r>
  <r>
    <x v="46"/>
    <x v="6"/>
    <x v="96"/>
    <s v="Dyrkbar jord godkjent omdisponert til annet landbruksområde etter jordloven"/>
    <x v="1"/>
    <n v="1"/>
    <x v="8"/>
    <x v="0"/>
  </r>
  <r>
    <x v="46"/>
    <x v="6"/>
    <x v="96"/>
    <s v="Dyrkbar jord godkjent omdisponert til samferdselsanlegg og teknisk infrastruktur etter jordloven"/>
    <x v="1"/>
    <n v="1"/>
    <x v="1"/>
    <x v="1"/>
  </r>
  <r>
    <x v="46"/>
    <x v="6"/>
    <x v="97"/>
    <s v="Dyrka jord godkjent omdisponert til annet landbruksområde etter jordloven"/>
    <x v="0"/>
    <n v="5"/>
    <x v="8"/>
    <x v="0"/>
  </r>
  <r>
    <x v="46"/>
    <x v="6"/>
    <x v="97"/>
    <s v="Dyrka jord godkjent omdisponert til LNFR der landbruk er utelukket etter plan- og bygningsloven"/>
    <x v="0"/>
    <n v="1"/>
    <x v="0"/>
    <x v="0"/>
  </r>
  <r>
    <x v="46"/>
    <x v="6"/>
    <x v="97"/>
    <s v="Dyrka jord godkjent omdisponert til boligområde etter plan- og bygningsloven"/>
    <x v="0"/>
    <n v="2"/>
    <x v="0"/>
    <x v="0"/>
  </r>
  <r>
    <x v="46"/>
    <x v="6"/>
    <x v="97"/>
    <s v="Dyrka jord godkjent omdisponert til boligområde etter jordloven"/>
    <x v="0"/>
    <n v="4"/>
    <x v="0"/>
    <x v="0"/>
  </r>
  <r>
    <x v="46"/>
    <x v="6"/>
    <x v="97"/>
    <s v="Dyrka jord godkjent omdisponert til grønnstruktur etter plan- og bygningsloven"/>
    <x v="0"/>
    <n v="1"/>
    <x v="7"/>
    <x v="3"/>
  </r>
  <r>
    <x v="46"/>
    <x v="6"/>
    <x v="97"/>
    <s v="Dyrka jord godkjent omdisponert til kombinasjoner av hovedformål etter plan- og bygningsloven"/>
    <x v="0"/>
    <n v="10"/>
    <x v="2"/>
    <x v="2"/>
  </r>
  <r>
    <x v="46"/>
    <x v="6"/>
    <x v="97"/>
    <s v="Dyrka jord godkjent omdisponert til næringsvirksomhet etter plan- og bygningsloven"/>
    <x v="0"/>
    <n v="8"/>
    <x v="3"/>
    <x v="0"/>
  </r>
  <r>
    <x v="46"/>
    <x v="6"/>
    <x v="97"/>
    <s v="Dyrka jord godkjent omdisponert til samferdselsanlegg og teknisk infrastruktur etter jordloven"/>
    <x v="0"/>
    <n v="1"/>
    <x v="1"/>
    <x v="1"/>
  </r>
  <r>
    <x v="46"/>
    <x v="6"/>
    <x v="97"/>
    <s v="Dyrka jord godkjent omdisponert til samferdselsanlegg og teknisk infrastruktur etter plan- og bygningsloven"/>
    <x v="0"/>
    <n v="12"/>
    <x v="1"/>
    <x v="1"/>
  </r>
  <r>
    <x v="46"/>
    <x v="6"/>
    <x v="97"/>
    <s v="Dyrka jord godkjent omdisponert til skogplanting etter jordloven"/>
    <x v="0"/>
    <n v="25"/>
    <x v="4"/>
    <x v="3"/>
  </r>
  <r>
    <x v="46"/>
    <x v="6"/>
    <x v="97"/>
    <s v="Dyrkbar jord godkjent omdisponert til boligområde etter jordloven"/>
    <x v="1"/>
    <n v="5"/>
    <x v="0"/>
    <x v="0"/>
  </r>
  <r>
    <x v="46"/>
    <x v="6"/>
    <x v="97"/>
    <s v="Dyrkbar jord godkjent omdisponert til boligområde etter plan- og bygningsloven"/>
    <x v="1"/>
    <n v="5"/>
    <x v="0"/>
    <x v="0"/>
  </r>
  <r>
    <x v="46"/>
    <x v="6"/>
    <x v="97"/>
    <s v="Dyrkbar jord godkjent omdisponert til LNFR der landbruk er utelukket etter plan- og bygningsloven"/>
    <x v="1"/>
    <n v="8"/>
    <x v="0"/>
    <x v="0"/>
  </r>
  <r>
    <x v="46"/>
    <x v="6"/>
    <x v="97"/>
    <s v="Dyrkbar jord godkjent omdisponert til fritidsbebyggelse etter plan- og bygningsloven"/>
    <x v="1"/>
    <n v="9"/>
    <x v="0"/>
    <x v="0"/>
  </r>
  <r>
    <x v="46"/>
    <x v="6"/>
    <x v="97"/>
    <s v="Dyrkbar jord godkjent omdisponert til grønnstruktur etter plan- og bygningsloven"/>
    <x v="1"/>
    <n v="6"/>
    <x v="7"/>
    <x v="3"/>
  </r>
  <r>
    <x v="46"/>
    <x v="6"/>
    <x v="97"/>
    <s v="Dyrkbar jord godkjent omdisponert til kombinasjoner av hovedformål etter plan- og bygningsloven"/>
    <x v="1"/>
    <n v="42"/>
    <x v="2"/>
    <x v="2"/>
  </r>
  <r>
    <x v="46"/>
    <x v="6"/>
    <x v="97"/>
    <s v="Dyrkbar jord godkjent omdisponert til annet byggeområde etter plan- og bygningsloven"/>
    <x v="1"/>
    <n v="2"/>
    <x v="3"/>
    <x v="0"/>
  </r>
  <r>
    <x v="46"/>
    <x v="6"/>
    <x v="97"/>
    <s v="Dyrkbar jord godkjent omdisponert til næringsvirksomhet etter plan- og bygningsloven"/>
    <x v="1"/>
    <n v="70"/>
    <x v="3"/>
    <x v="0"/>
  </r>
  <r>
    <x v="46"/>
    <x v="6"/>
    <x v="97"/>
    <s v="Dyrkbar jord godkjent omdisponert til samferdselsanlegg og teknisk infrastruktur etter plan- og bygningsloven"/>
    <x v="1"/>
    <n v="10"/>
    <x v="1"/>
    <x v="1"/>
  </r>
  <r>
    <x v="46"/>
    <x v="6"/>
    <x v="98"/>
    <s v="Dyrka jord godkjent omdisponert til annet landbruksområde etter jordloven"/>
    <x v="0"/>
    <n v="1"/>
    <x v="8"/>
    <x v="0"/>
  </r>
  <r>
    <x v="46"/>
    <x v="6"/>
    <x v="98"/>
    <s v="Dyrka jord godkjent omdisponert til boligområde etter jordloven"/>
    <x v="0"/>
    <n v="1"/>
    <x v="0"/>
    <x v="0"/>
  </r>
  <r>
    <x v="46"/>
    <x v="6"/>
    <x v="98"/>
    <s v="Dyrkbar jord godkjent omdisponert til annet landbruksområde etter jordloven"/>
    <x v="1"/>
    <n v="12"/>
    <x v="8"/>
    <x v="0"/>
  </r>
  <r>
    <x v="46"/>
    <x v="6"/>
    <x v="98"/>
    <s v="Dyrkbar jord godkjent omdisponert til boligområde etter jordloven"/>
    <x v="1"/>
    <n v="2"/>
    <x v="0"/>
    <x v="0"/>
  </r>
  <r>
    <x v="46"/>
    <x v="6"/>
    <x v="99"/>
    <s v="Dyrka jord godkjent omdisponert til boligområde etter jordloven"/>
    <x v="0"/>
    <n v="2"/>
    <x v="0"/>
    <x v="0"/>
  </r>
  <r>
    <x v="46"/>
    <x v="6"/>
    <x v="99"/>
    <s v="Dyrka jord godkjent omdisponert til boligområde etter plan- og bygningsloven"/>
    <x v="0"/>
    <n v="20"/>
    <x v="0"/>
    <x v="0"/>
  </r>
  <r>
    <x v="46"/>
    <x v="6"/>
    <x v="99"/>
    <s v="Dyrka jord godkjent omdisponert til grønnstruktur etter plan- og bygningsloven"/>
    <x v="0"/>
    <n v="4"/>
    <x v="7"/>
    <x v="3"/>
  </r>
  <r>
    <x v="46"/>
    <x v="6"/>
    <x v="99"/>
    <s v="Dyrka jord godkjent omdisponert til offentlig/privat tjenesteyting etter jordloven"/>
    <x v="0"/>
    <n v="4"/>
    <x v="3"/>
    <x v="0"/>
  </r>
  <r>
    <x v="46"/>
    <x v="6"/>
    <x v="99"/>
    <s v="Dyrka jord godkjent omdisponert til offentlig/privat tjenesteyting etter plan- og bygningsloven"/>
    <x v="0"/>
    <n v="10"/>
    <x v="3"/>
    <x v="0"/>
  </r>
  <r>
    <x v="46"/>
    <x v="6"/>
    <x v="99"/>
    <s v="Dyrka jord godkjent omdisponert til samferdselsanlegg og teknisk infrastruktur etter plan- og bygningsloven"/>
    <x v="0"/>
    <n v="3"/>
    <x v="1"/>
    <x v="1"/>
  </r>
  <r>
    <x v="46"/>
    <x v="6"/>
    <x v="99"/>
    <s v="Dyrka jord godkjent omdisponert til skogplanting etter jordloven"/>
    <x v="0"/>
    <n v="9"/>
    <x v="4"/>
    <x v="3"/>
  </r>
  <r>
    <x v="46"/>
    <x v="6"/>
    <x v="99"/>
    <s v="Dyrkbar jord godkjent omdisponert til boligområde etter jordloven"/>
    <x v="1"/>
    <n v="2"/>
    <x v="0"/>
    <x v="0"/>
  </r>
  <r>
    <x v="46"/>
    <x v="6"/>
    <x v="99"/>
    <s v="Dyrkbar jord godkjent omdisponert til boligområde etter plan- og bygningsloven"/>
    <x v="1"/>
    <n v="5"/>
    <x v="0"/>
    <x v="0"/>
  </r>
  <r>
    <x v="46"/>
    <x v="6"/>
    <x v="100"/>
    <s v="Dyrka jord godkjent omdisponert til boligområde etter jordloven"/>
    <x v="0"/>
    <n v="9"/>
    <x v="0"/>
    <x v="0"/>
  </r>
  <r>
    <x v="46"/>
    <x v="6"/>
    <x v="101"/>
    <s v="Dyrkbar jord godkjent omdisponert til annet byggeområde etter plan- og bygningsloven"/>
    <x v="1"/>
    <n v="2"/>
    <x v="3"/>
    <x v="0"/>
  </r>
  <r>
    <x v="46"/>
    <x v="6"/>
    <x v="102"/>
    <s v="Dyrkbar jord godkjent omdisponert til fritidsbebyggelse etter jordloven"/>
    <x v="1"/>
    <n v="2"/>
    <x v="0"/>
    <x v="0"/>
  </r>
  <r>
    <x v="46"/>
    <x v="6"/>
    <x v="102"/>
    <s v="Dyrkbar jord godkjent omdisponert til boligområde etter jordloven"/>
    <x v="1"/>
    <n v="4"/>
    <x v="0"/>
    <x v="0"/>
  </r>
  <r>
    <x v="46"/>
    <x v="6"/>
    <x v="103"/>
    <s v="Dyrka jord godkjent omdisponert til boligområde etter jordloven"/>
    <x v="0"/>
    <n v="4"/>
    <x v="0"/>
    <x v="0"/>
  </r>
  <r>
    <x v="46"/>
    <x v="6"/>
    <x v="104"/>
    <s v="Dyrka jord godkjent omdisponert til annet landbruksområde etter jordloven"/>
    <x v="0"/>
    <n v="1"/>
    <x v="8"/>
    <x v="0"/>
  </r>
  <r>
    <x v="46"/>
    <x v="6"/>
    <x v="104"/>
    <s v="Dyrka jord godkjent omdisponert til boligområde etter plan- og bygningsloven"/>
    <x v="0"/>
    <n v="2"/>
    <x v="0"/>
    <x v="0"/>
  </r>
  <r>
    <x v="46"/>
    <x v="6"/>
    <x v="104"/>
    <s v="Dyrka jord godkjent omdisponert til boligområde etter jordloven"/>
    <x v="0"/>
    <n v="4"/>
    <x v="0"/>
    <x v="0"/>
  </r>
  <r>
    <x v="46"/>
    <x v="6"/>
    <x v="104"/>
    <s v="Dyrka jord godkjent omdisponert til næringsvirksomhet etter jordloven"/>
    <x v="0"/>
    <n v="1"/>
    <x v="3"/>
    <x v="0"/>
  </r>
  <r>
    <x v="46"/>
    <x v="6"/>
    <x v="104"/>
    <s v="Dyrka jord godkjent omdisponert til næringsvirksomhet etter plan- og bygningsloven"/>
    <x v="0"/>
    <n v="1"/>
    <x v="3"/>
    <x v="0"/>
  </r>
  <r>
    <x v="46"/>
    <x v="6"/>
    <x v="104"/>
    <s v="Dyrka jord godkjent omdisponert til samferdselsanlegg og teknisk infrastruktur etter jordloven"/>
    <x v="0"/>
    <n v="1"/>
    <x v="1"/>
    <x v="1"/>
  </r>
  <r>
    <x v="46"/>
    <x v="6"/>
    <x v="104"/>
    <s v="Dyrkbar jord godkjent omdisponert til annet landbruksområde etter jordloven"/>
    <x v="1"/>
    <n v="2"/>
    <x v="8"/>
    <x v="0"/>
  </r>
  <r>
    <x v="46"/>
    <x v="6"/>
    <x v="104"/>
    <s v="Dyrkbar jord godkjent omdisponert til boligområde etter plan- og bygningsloven"/>
    <x v="1"/>
    <n v="1"/>
    <x v="0"/>
    <x v="0"/>
  </r>
  <r>
    <x v="46"/>
    <x v="6"/>
    <x v="104"/>
    <s v="Dyrkbar jord godkjent omdisponert til boligområde etter jordloven"/>
    <x v="1"/>
    <n v="4"/>
    <x v="0"/>
    <x v="0"/>
  </r>
  <r>
    <x v="46"/>
    <x v="6"/>
    <x v="104"/>
    <s v="Dyrkbar jord godkjent omdisponert til samferdselsanlegg og teknisk infrastruktur etter jordloven"/>
    <x v="1"/>
    <n v="1"/>
    <x v="1"/>
    <x v="1"/>
  </r>
  <r>
    <x v="46"/>
    <x v="6"/>
    <x v="105"/>
    <s v="Dyrka jord godkjent omdisponert til samferdselsanlegg og teknisk infrastruktur etter jordloven"/>
    <x v="0"/>
    <n v="2"/>
    <x v="1"/>
    <x v="1"/>
  </r>
  <r>
    <x v="46"/>
    <x v="6"/>
    <x v="106"/>
    <s v="Dyrka jord godkjent omdisponert til annet landbruksområde etter jordloven"/>
    <x v="0"/>
    <n v="2"/>
    <x v="8"/>
    <x v="0"/>
  </r>
  <r>
    <x v="46"/>
    <x v="6"/>
    <x v="106"/>
    <s v="Dyrka jord godkjent omdisponert til boligområde etter plan- og bygningsloven"/>
    <x v="0"/>
    <n v="2"/>
    <x v="0"/>
    <x v="0"/>
  </r>
  <r>
    <x v="46"/>
    <x v="6"/>
    <x v="106"/>
    <s v="Dyrka jord godkjent omdisponert til boligområde etter jordloven"/>
    <x v="0"/>
    <n v="5"/>
    <x v="0"/>
    <x v="0"/>
  </r>
  <r>
    <x v="46"/>
    <x v="6"/>
    <x v="106"/>
    <s v="Dyrka jord godkjent omdisponert til annet byggeområde etter plan- og bygningsloven"/>
    <x v="0"/>
    <n v="5"/>
    <x v="3"/>
    <x v="0"/>
  </r>
  <r>
    <x v="46"/>
    <x v="6"/>
    <x v="106"/>
    <s v="Dyrka jord godkjent omdisponert til samferdselsanlegg og teknisk infrastruktur etter plan- og bygningsloven"/>
    <x v="0"/>
    <n v="4"/>
    <x v="1"/>
    <x v="1"/>
  </r>
  <r>
    <x v="46"/>
    <x v="6"/>
    <x v="106"/>
    <s v="Dyrkbar jord godkjent omdisponert til boligområde etter jordloven"/>
    <x v="1"/>
    <n v="1"/>
    <x v="0"/>
    <x v="0"/>
  </r>
  <r>
    <x v="46"/>
    <x v="6"/>
    <x v="106"/>
    <s v="Dyrkbar jord godkjent omdisponert til næringsvirksomhet etter jordloven"/>
    <x v="1"/>
    <n v="5"/>
    <x v="3"/>
    <x v="0"/>
  </r>
  <r>
    <x v="46"/>
    <x v="6"/>
    <x v="106"/>
    <s v="Dyrkbar jord godkjent omdisponert til næringsvirksomhet etter plan- og bygningsloven"/>
    <x v="1"/>
    <n v="62"/>
    <x v="3"/>
    <x v="0"/>
  </r>
  <r>
    <x v="46"/>
    <x v="6"/>
    <x v="107"/>
    <s v="Dyrka jord godkjent omdisponert til skogplanting etter jordloven"/>
    <x v="0"/>
    <n v="4"/>
    <x v="4"/>
    <x v="3"/>
  </r>
  <r>
    <x v="46"/>
    <x v="6"/>
    <x v="108"/>
    <s v="Dyrka jord godkjent omdisponert til annet landbruksområde etter jordloven"/>
    <x v="0"/>
    <n v="2"/>
    <x v="8"/>
    <x v="0"/>
  </r>
  <r>
    <x v="46"/>
    <x v="6"/>
    <x v="140"/>
    <s v="Dyrka jord godkjent omdisponert til boligområde etter jordloven"/>
    <x v="0"/>
    <n v="1"/>
    <x v="0"/>
    <x v="0"/>
  </r>
  <r>
    <x v="46"/>
    <x v="6"/>
    <x v="140"/>
    <s v="Dyrka jord godkjent omdisponert til skogplanting etter jordloven"/>
    <x v="0"/>
    <n v="10"/>
    <x v="4"/>
    <x v="3"/>
  </r>
  <r>
    <x v="46"/>
    <x v="6"/>
    <x v="110"/>
    <s v="Dyrka jord godkjent omdisponert til annet landbruksområde etter jordloven"/>
    <x v="0"/>
    <n v="12"/>
    <x v="8"/>
    <x v="0"/>
  </r>
  <r>
    <x v="46"/>
    <x v="6"/>
    <x v="110"/>
    <s v="Dyrka jord godkjent omdisponert til fritidsbebyggelse etter plan- og bygningsloven"/>
    <x v="0"/>
    <n v="1"/>
    <x v="0"/>
    <x v="0"/>
  </r>
  <r>
    <x v="46"/>
    <x v="6"/>
    <x v="111"/>
    <s v="Dyrka jord godkjent omdisponert til boligområde etter plan- og bygningsloven"/>
    <x v="0"/>
    <n v="8"/>
    <x v="0"/>
    <x v="0"/>
  </r>
  <r>
    <x v="46"/>
    <x v="6"/>
    <x v="111"/>
    <s v="Dyrka jord godkjent omdisponert til offentlig/privat tjenesteyting etter plan- og bygningsloven"/>
    <x v="0"/>
    <n v="2"/>
    <x v="3"/>
    <x v="0"/>
  </r>
  <r>
    <x v="46"/>
    <x v="6"/>
    <x v="111"/>
    <s v="Dyrka jord godkjent omdisponert til næringsvirksomhet etter plan- og bygningsloven"/>
    <x v="0"/>
    <n v="45"/>
    <x v="3"/>
    <x v="0"/>
  </r>
  <r>
    <x v="46"/>
    <x v="6"/>
    <x v="111"/>
    <s v="Dyrka jord godkjent omdisponert til samferdselsanlegg og teknisk infrastruktur etter plan- og bygningsloven"/>
    <x v="0"/>
    <n v="3"/>
    <x v="1"/>
    <x v="1"/>
  </r>
  <r>
    <x v="46"/>
    <x v="6"/>
    <x v="111"/>
    <s v="Dyrkbar jord godkjent omdisponert til annet byggeområde etter plan- og bygningsloven"/>
    <x v="1"/>
    <n v="33"/>
    <x v="3"/>
    <x v="0"/>
  </r>
  <r>
    <x v="46"/>
    <x v="6"/>
    <x v="112"/>
    <s v="Dyrka jord godkjent omdisponert til fritidsbebyggelse etter jordloven"/>
    <x v="0"/>
    <n v="4"/>
    <x v="0"/>
    <x v="0"/>
  </r>
  <r>
    <x v="46"/>
    <x v="6"/>
    <x v="112"/>
    <s v="Dyrka jord godkjent omdisponert til boligområde etter plan- og bygningsloven"/>
    <x v="0"/>
    <n v="8"/>
    <x v="0"/>
    <x v="0"/>
  </r>
  <r>
    <x v="46"/>
    <x v="6"/>
    <x v="112"/>
    <s v="Dyrka jord godkjent omdisponert til boligområde etter jordloven"/>
    <x v="0"/>
    <n v="20"/>
    <x v="0"/>
    <x v="0"/>
  </r>
  <r>
    <x v="46"/>
    <x v="6"/>
    <x v="112"/>
    <s v="Dyrkbar jord godkjent omdisponert til fritidsbebyggelse etter jordloven"/>
    <x v="1"/>
    <n v="1"/>
    <x v="0"/>
    <x v="0"/>
  </r>
  <r>
    <x v="46"/>
    <x v="6"/>
    <x v="112"/>
    <s v="Dyrkbar jord godkjent omdisponert til boligområde etter jordloven"/>
    <x v="1"/>
    <n v="3"/>
    <x v="0"/>
    <x v="0"/>
  </r>
  <r>
    <x v="46"/>
    <x v="6"/>
    <x v="136"/>
    <s v="Dyrka jord godkjent omdisponert til fritidsbebyggelse etter jordloven"/>
    <x v="0"/>
    <n v="1"/>
    <x v="0"/>
    <x v="0"/>
  </r>
  <r>
    <x v="46"/>
    <x v="6"/>
    <x v="136"/>
    <s v="Dyrka jord godkjent omdisponert til næringsvirksomhet etter plan- og bygningsloven"/>
    <x v="0"/>
    <n v="12"/>
    <x v="3"/>
    <x v="0"/>
  </r>
  <r>
    <x v="46"/>
    <x v="6"/>
    <x v="136"/>
    <s v="Dyrkbar jord godkjent omdisponert til næringsvirksomhet etter jordloven"/>
    <x v="1"/>
    <n v="7"/>
    <x v="3"/>
    <x v="0"/>
  </r>
  <r>
    <x v="46"/>
    <x v="6"/>
    <x v="113"/>
    <s v="Dyrka jord godkjent omdisponert til fritidsbebyggelse etter jordloven"/>
    <x v="0"/>
    <n v="3"/>
    <x v="0"/>
    <x v="0"/>
  </r>
  <r>
    <x v="46"/>
    <x v="6"/>
    <x v="113"/>
    <s v="Dyrka jord godkjent omdisponert til boligområde etter jordloven"/>
    <x v="0"/>
    <n v="4"/>
    <x v="0"/>
    <x v="0"/>
  </r>
  <r>
    <x v="46"/>
    <x v="6"/>
    <x v="113"/>
    <s v="Dyrka jord godkjent omdisponert til næringsvirksomhet etter jordloven"/>
    <x v="0"/>
    <n v="6"/>
    <x v="3"/>
    <x v="0"/>
  </r>
  <r>
    <x v="46"/>
    <x v="6"/>
    <x v="113"/>
    <s v="Dyrka jord godkjent omdisponert til samferdselsanlegg og teknisk infrastruktur etter plan- og bygningsloven"/>
    <x v="0"/>
    <n v="2"/>
    <x v="1"/>
    <x v="1"/>
  </r>
  <r>
    <x v="46"/>
    <x v="6"/>
    <x v="113"/>
    <s v="Dyrkbar jord godkjent omdisponert til boligområde etter jordloven"/>
    <x v="1"/>
    <n v="2"/>
    <x v="0"/>
    <x v="0"/>
  </r>
  <r>
    <x v="46"/>
    <x v="6"/>
    <x v="113"/>
    <s v="Dyrkbar jord godkjent omdisponert til grønnstruktur etter plan- og bygningsloven"/>
    <x v="1"/>
    <n v="94"/>
    <x v="7"/>
    <x v="3"/>
  </r>
  <r>
    <x v="46"/>
    <x v="6"/>
    <x v="113"/>
    <s v="Dyrkbar jord godkjent omdisponert til annet byggeområde etter plan- og bygningsloven"/>
    <x v="1"/>
    <n v="117"/>
    <x v="3"/>
    <x v="0"/>
  </r>
  <r>
    <x v="46"/>
    <x v="6"/>
    <x v="113"/>
    <s v="Dyrkbar jord godkjent omdisponert til samferdselsanlegg og teknisk infrastruktur etter plan- og bygningsloven"/>
    <x v="1"/>
    <n v="30"/>
    <x v="1"/>
    <x v="1"/>
  </r>
  <r>
    <x v="46"/>
    <x v="7"/>
    <x v="114"/>
    <s v="Dyrka jord godkjent omdisponert til boligområde etter jordloven"/>
    <x v="0"/>
    <n v="2"/>
    <x v="0"/>
    <x v="0"/>
  </r>
  <r>
    <x v="46"/>
    <x v="7"/>
    <x v="114"/>
    <s v="Dyrka jord godkjent omdisponert til boligområde etter plan- og bygningsloven"/>
    <x v="0"/>
    <n v="25"/>
    <x v="0"/>
    <x v="0"/>
  </r>
  <r>
    <x v="46"/>
    <x v="7"/>
    <x v="114"/>
    <s v="Dyrka jord godkjent omdisponert til annet byggeområde etter plan- og bygningsloven"/>
    <x v="0"/>
    <n v="10"/>
    <x v="3"/>
    <x v="0"/>
  </r>
  <r>
    <x v="46"/>
    <x v="7"/>
    <x v="115"/>
    <s v="Dyrkbar jord godkjent omdisponert til boligområde etter plan- og bygningsloven"/>
    <x v="1"/>
    <n v="50"/>
    <x v="0"/>
    <x v="0"/>
  </r>
  <r>
    <x v="46"/>
    <x v="7"/>
    <x v="137"/>
    <s v="Dyrka jord godkjent omdisponert til fritidsbebyggelse etter jordloven"/>
    <x v="0"/>
    <n v="1"/>
    <x v="0"/>
    <x v="0"/>
  </r>
  <r>
    <x v="46"/>
    <x v="7"/>
    <x v="137"/>
    <s v="Dyrka jord godkjent omdisponert til boligområde etter jordloven"/>
    <x v="0"/>
    <n v="2"/>
    <x v="0"/>
    <x v="0"/>
  </r>
  <r>
    <x v="46"/>
    <x v="7"/>
    <x v="137"/>
    <s v="Dyrka jord godkjent omdisponert til næringsvirksomhet etter plan- og bygningsloven"/>
    <x v="0"/>
    <n v="3"/>
    <x v="3"/>
    <x v="0"/>
  </r>
  <r>
    <x v="46"/>
    <x v="7"/>
    <x v="137"/>
    <s v="Dyrka jord godkjent omdisponert til næringsvirksomhet etter jordloven"/>
    <x v="0"/>
    <n v="16"/>
    <x v="3"/>
    <x v="0"/>
  </r>
  <r>
    <x v="46"/>
    <x v="7"/>
    <x v="139"/>
    <s v="Dyrka jord godkjent omdisponert til samferdselsanlegg og teknisk infrastruktur etter plan- og bygningsloven"/>
    <x v="0"/>
    <n v="16"/>
    <x v="1"/>
    <x v="1"/>
  </r>
  <r>
    <x v="46"/>
    <x v="7"/>
    <x v="116"/>
    <s v="Dyrka jord godkjent omdisponert til boligområde etter jordloven"/>
    <x v="0"/>
    <n v="1"/>
    <x v="0"/>
    <x v="0"/>
  </r>
  <r>
    <x v="46"/>
    <x v="7"/>
    <x v="116"/>
    <s v="Dyrka jord godkjent omdisponert til næringsvirksomhet etter jordloven"/>
    <x v="0"/>
    <n v="1"/>
    <x v="3"/>
    <x v="0"/>
  </r>
  <r>
    <x v="46"/>
    <x v="7"/>
    <x v="117"/>
    <s v="Dyrka jord godkjent omdisponert til annet landbruksområde etter jordloven"/>
    <x v="0"/>
    <n v="9"/>
    <x v="8"/>
    <x v="0"/>
  </r>
  <r>
    <x v="46"/>
    <x v="7"/>
    <x v="118"/>
    <s v="Dyrka jord godkjent omdisponert til fritidsbebyggelse etter jordloven"/>
    <x v="0"/>
    <n v="1"/>
    <x v="0"/>
    <x v="0"/>
  </r>
  <r>
    <x v="46"/>
    <x v="7"/>
    <x v="118"/>
    <s v="Dyrka jord godkjent omdisponert til boligområde etter jordloven"/>
    <x v="0"/>
    <n v="4"/>
    <x v="0"/>
    <x v="0"/>
  </r>
  <r>
    <x v="46"/>
    <x v="7"/>
    <x v="118"/>
    <s v="Dyrka jord godkjent omdisponert til boligområde etter plan- og bygningsloven"/>
    <x v="0"/>
    <n v="5"/>
    <x v="0"/>
    <x v="0"/>
  </r>
  <r>
    <x v="46"/>
    <x v="7"/>
    <x v="118"/>
    <s v="Dyrka jord godkjent omdisponert til annet byggeområde etter plan- og bygningsloven"/>
    <x v="0"/>
    <n v="1"/>
    <x v="3"/>
    <x v="0"/>
  </r>
  <r>
    <x v="46"/>
    <x v="7"/>
    <x v="119"/>
    <s v="Dyrka jord godkjent omdisponert til fritidsbebyggelse etter jordloven"/>
    <x v="0"/>
    <n v="3"/>
    <x v="0"/>
    <x v="0"/>
  </r>
  <r>
    <x v="46"/>
    <x v="7"/>
    <x v="119"/>
    <s v="Dyrka jord godkjent omdisponert til boligområde etter jordloven"/>
    <x v="0"/>
    <n v="4"/>
    <x v="0"/>
    <x v="0"/>
  </r>
  <r>
    <x v="46"/>
    <x v="7"/>
    <x v="119"/>
    <s v="Dyrka jord godkjent omdisponert til samferdselsanlegg og teknisk infrastruktur etter plan- og bygningsloven"/>
    <x v="0"/>
    <n v="216"/>
    <x v="1"/>
    <x v="1"/>
  </r>
  <r>
    <x v="46"/>
    <x v="7"/>
    <x v="119"/>
    <s v="Dyrka jord godkjent omdisponert til skogplanting etter jordloven"/>
    <x v="0"/>
    <n v="2"/>
    <x v="4"/>
    <x v="3"/>
  </r>
  <r>
    <x v="46"/>
    <x v="7"/>
    <x v="120"/>
    <s v="Dyrka jord godkjent omdisponert til boligområde etter jordloven"/>
    <x v="0"/>
    <n v="1"/>
    <x v="0"/>
    <x v="0"/>
  </r>
  <r>
    <x v="46"/>
    <x v="7"/>
    <x v="120"/>
    <s v="Dyrka jord godkjent omdisponert til samferdselsanlegg og teknisk infrastruktur etter plan- og bygningsloven"/>
    <x v="0"/>
    <n v="115"/>
    <x v="1"/>
    <x v="1"/>
  </r>
  <r>
    <x v="46"/>
    <x v="7"/>
    <x v="120"/>
    <s v="Dyrkbar jord godkjent omdisponert til samferdselsanlegg og teknisk infrastruktur etter plan- og bygningsloven"/>
    <x v="1"/>
    <n v="20"/>
    <x v="1"/>
    <x v="1"/>
  </r>
  <r>
    <x v="46"/>
    <x v="7"/>
    <x v="121"/>
    <s v="Dyrka jord godkjent omdisponert til fritidsbebyggelse etter jordloven"/>
    <x v="0"/>
    <n v="1"/>
    <x v="0"/>
    <x v="0"/>
  </r>
  <r>
    <x v="46"/>
    <x v="7"/>
    <x v="121"/>
    <s v="Dyrka jord godkjent omdisponert til samferdselsanlegg og teknisk infrastruktur etter plan- og bygningsloven"/>
    <x v="0"/>
    <n v="207"/>
    <x v="1"/>
    <x v="1"/>
  </r>
  <r>
    <x v="46"/>
    <x v="7"/>
    <x v="121"/>
    <s v="Dyrkbar jord godkjent omdisponert til annet byggeområde etter jordloven"/>
    <x v="1"/>
    <n v="2"/>
    <x v="3"/>
    <x v="0"/>
  </r>
  <r>
    <x v="46"/>
    <x v="7"/>
    <x v="122"/>
    <s v="Dyrka jord godkjent omdisponert til boligområde etter jordloven"/>
    <x v="0"/>
    <n v="2"/>
    <x v="0"/>
    <x v="0"/>
  </r>
  <r>
    <x v="46"/>
    <x v="7"/>
    <x v="123"/>
    <s v="Dyrka jord godkjent omdisponert til samferdselsanlegg og teknisk infrastruktur etter plan- og bygningsloven"/>
    <x v="0"/>
    <n v="5"/>
    <x v="1"/>
    <x v="1"/>
  </r>
  <r>
    <x v="46"/>
    <x v="7"/>
    <x v="123"/>
    <s v="Dyrkbar jord godkjent omdisponert til samferdselsanlegg og teknisk infrastruktur etter plan- og bygningsloven"/>
    <x v="1"/>
    <n v="2"/>
    <x v="1"/>
    <x v="1"/>
  </r>
  <r>
    <x v="46"/>
    <x v="7"/>
    <x v="124"/>
    <s v="Dyrka jord godkjent omdisponert til grønnstruktur etter plan- og bygningsloven"/>
    <x v="0"/>
    <n v="3"/>
    <x v="7"/>
    <x v="3"/>
  </r>
  <r>
    <x v="46"/>
    <x v="7"/>
    <x v="124"/>
    <s v="Dyrka jord godkjent omdisponert til offentlig/privat tjenesteyting etter plan- og bygningsloven"/>
    <x v="0"/>
    <n v="8"/>
    <x v="3"/>
    <x v="0"/>
  </r>
  <r>
    <x v="46"/>
    <x v="7"/>
    <x v="124"/>
    <s v="Dyrka jord godkjent omdisponert til samferdselsanlegg og teknisk infrastruktur etter plan- og bygningsloven"/>
    <x v="0"/>
    <n v="3"/>
    <x v="1"/>
    <x v="1"/>
  </r>
  <r>
    <x v="46"/>
    <x v="7"/>
    <x v="124"/>
    <s v="Dyrkbar jord godkjent omdisponert til næringsvirksomhet etter plan- og bygningsloven"/>
    <x v="1"/>
    <n v="10"/>
    <x v="3"/>
    <x v="0"/>
  </r>
  <r>
    <x v="46"/>
    <x v="7"/>
    <x v="125"/>
    <s v="Dyrka jord godkjent omdisponert til annet landbruksområde etter jordloven"/>
    <x v="0"/>
    <n v="1"/>
    <x v="8"/>
    <x v="0"/>
  </r>
  <r>
    <x v="46"/>
    <x v="7"/>
    <x v="125"/>
    <s v="Dyrka jord godkjent omdisponert til boligområde etter jordloven"/>
    <x v="0"/>
    <n v="9"/>
    <x v="0"/>
    <x v="0"/>
  </r>
  <r>
    <x v="46"/>
    <x v="7"/>
    <x v="125"/>
    <s v="Dyrka jord godkjent omdisponert til offentlig/privat tjenesteyting etter jordloven"/>
    <x v="0"/>
    <n v="2"/>
    <x v="3"/>
    <x v="0"/>
  </r>
  <r>
    <x v="46"/>
    <x v="7"/>
    <x v="125"/>
    <s v="Dyrka jord godkjent omdisponert til annet byggeområde etter jordloven"/>
    <x v="0"/>
    <n v="8"/>
    <x v="3"/>
    <x v="0"/>
  </r>
  <r>
    <x v="46"/>
    <x v="7"/>
    <x v="125"/>
    <s v="Dyrka jord godkjent omdisponert til samferdselsanlegg og teknisk infrastruktur etter plan- og bygningsloven"/>
    <x v="0"/>
    <n v="13"/>
    <x v="1"/>
    <x v="1"/>
  </r>
  <r>
    <x v="46"/>
    <x v="7"/>
    <x v="126"/>
    <s v="Dyrkbar jord godkjent omdisponert til boligområde etter jordloven"/>
    <x v="1"/>
    <n v="5"/>
    <x v="0"/>
    <x v="0"/>
  </r>
  <r>
    <x v="46"/>
    <x v="7"/>
    <x v="128"/>
    <s v="Dyrka jord godkjent omdisponert til samferdselsanlegg og teknisk infrastruktur etter plan- og bygningsloven"/>
    <x v="0"/>
    <n v="3"/>
    <x v="1"/>
    <x v="1"/>
  </r>
  <r>
    <x v="46"/>
    <x v="7"/>
    <x v="129"/>
    <s v="Dyrka jord godkjent omdisponert til boligområde etter jordloven"/>
    <x v="0"/>
    <n v="1"/>
    <x v="0"/>
    <x v="0"/>
  </r>
  <r>
    <x v="46"/>
    <x v="7"/>
    <x v="129"/>
    <s v="Dyrka jord godkjent omdisponert til boligområde etter plan- og bygningsloven"/>
    <x v="0"/>
    <n v="5"/>
    <x v="0"/>
    <x v="0"/>
  </r>
  <r>
    <x v="46"/>
    <x v="7"/>
    <x v="129"/>
    <s v="Dyrka jord godkjent omdisponert til grønnstruktur etter plan- og bygningsloven"/>
    <x v="0"/>
    <n v="1"/>
    <x v="7"/>
    <x v="3"/>
  </r>
  <r>
    <x v="46"/>
    <x v="7"/>
    <x v="129"/>
    <s v="Dyrka jord godkjent omdisponert til samferdselsanlegg og teknisk infrastruktur etter plan- og bygningsloven"/>
    <x v="0"/>
    <n v="1"/>
    <x v="1"/>
    <x v="1"/>
  </r>
  <r>
    <x v="46"/>
    <x v="7"/>
    <x v="131"/>
    <s v="Dyrka jord godkjent omdisponert til boligområde etter jordloven"/>
    <x v="0"/>
    <n v="3"/>
    <x v="0"/>
    <x v="0"/>
  </r>
  <r>
    <x v="46"/>
    <x v="7"/>
    <x v="132"/>
    <s v="Dyrka jord godkjent omdisponert til boligområde etter jordloven"/>
    <x v="0"/>
    <n v="1"/>
    <x v="0"/>
    <x v="0"/>
  </r>
  <r>
    <x v="46"/>
    <x v="7"/>
    <x v="132"/>
    <s v="Dyrkbar jord godkjent omdisponert til boligområde etter jordloven"/>
    <x v="1"/>
    <n v="1"/>
    <x v="0"/>
    <x v="0"/>
  </r>
  <r>
    <x v="46"/>
    <x v="7"/>
    <x v="132"/>
    <s v="Dyrkbar jord godkjent omdisponert til fritidsbebyggelse etter jordloven"/>
    <x v="1"/>
    <n v="2"/>
    <x v="0"/>
    <x v="0"/>
  </r>
  <r>
    <x v="46"/>
    <x v="7"/>
    <x v="138"/>
    <s v="Dyrka jord godkjent omdisponert til offentlig/privat tjenesteyting etter plan- og bygningsloven"/>
    <x v="0"/>
    <n v="2"/>
    <x v="3"/>
    <x v="0"/>
  </r>
  <r>
    <x v="46"/>
    <x v="7"/>
    <x v="133"/>
    <s v="Dyrka jord godkjent omdisponert til boligområde etter jordloven"/>
    <x v="0"/>
    <n v="1"/>
    <x v="0"/>
    <x v="0"/>
  </r>
  <r>
    <x v="46"/>
    <x v="7"/>
    <x v="134"/>
    <s v="Dyrka jord godkjent omdisponert til boligområde etter jordloven"/>
    <x v="0"/>
    <n v="7"/>
    <x v="0"/>
    <x v="0"/>
  </r>
  <r>
    <x v="46"/>
    <x v="1"/>
    <x v="22"/>
    <s v="Dyrkbar jord godkjent omdisponert til annet landbruksområde etter jordloven"/>
    <x v="1"/>
    <n v="15"/>
    <x v="8"/>
    <x v="0"/>
  </r>
  <r>
    <x v="46"/>
    <x v="4"/>
    <x v="47"/>
    <s v="Dyrka jord godkjent omdisponert til boligområde etter jordloven"/>
    <x v="0"/>
    <n v="1"/>
    <x v="0"/>
    <x v="0"/>
  </r>
  <r>
    <x v="46"/>
    <x v="4"/>
    <x v="57"/>
    <s v="Dyrka jord godkjent omdisponert til boligområde etter jordloven"/>
    <x v="0"/>
    <n v="1"/>
    <x v="0"/>
    <x v="0"/>
  </r>
  <r>
    <x v="46"/>
    <x v="4"/>
    <x v="57"/>
    <s v="Dyrka jord godkjent omdisponert til skogplanting etter jordloven"/>
    <x v="0"/>
    <n v="9"/>
    <x v="4"/>
    <x v="3"/>
  </r>
  <r>
    <x v="46"/>
    <x v="4"/>
    <x v="59"/>
    <s v="Dyrka jord godkjent omdisponert til boligområde etter jordloven"/>
    <x v="0"/>
    <n v="2"/>
    <x v="0"/>
    <x v="0"/>
  </r>
  <r>
    <x v="46"/>
    <x v="4"/>
    <x v="59"/>
    <s v="Dyrkbar jord godkjent omdisponert til næringsvirksomhet etter jordloven"/>
    <x v="1"/>
    <n v="5"/>
    <x v="3"/>
    <x v="0"/>
  </r>
  <r>
    <x v="46"/>
    <x v="4"/>
    <x v="59"/>
    <s v="Dyrkbar jord godkjent omdisponert til samferdselsanlegg og teknisk infrastruktu"/>
    <x v="1"/>
    <n v="5"/>
    <x v="1"/>
    <x v="1"/>
  </r>
  <r>
    <x v="46"/>
    <x v="4"/>
    <x v="48"/>
    <s v="Dyrka jord godkjent omdisponert til annet landbruksområde etter jordloven"/>
    <x v="0"/>
    <n v="4"/>
    <x v="8"/>
    <x v="0"/>
  </r>
  <r>
    <x v="46"/>
    <x v="4"/>
    <x v="48"/>
    <s v="Dyrka jord godkjent omdisponert til boligområde etter jordloven"/>
    <x v="0"/>
    <n v="1"/>
    <x v="0"/>
    <x v="0"/>
  </r>
  <r>
    <x v="46"/>
    <x v="4"/>
    <x v="48"/>
    <s v="Dyrkbar jord godkjent omdisponert til boligområde etter jordloven"/>
    <x v="1"/>
    <n v="1"/>
    <x v="0"/>
    <x v="0"/>
  </r>
  <r>
    <x v="46"/>
    <x v="4"/>
    <x v="49"/>
    <s v="Dyrka jord godkjent omdisponert til næringsvirksomhet etter plan- og bygningslo"/>
    <x v="0"/>
    <n v="22"/>
    <x v="3"/>
    <x v="0"/>
  </r>
  <r>
    <x v="46"/>
    <x v="4"/>
    <x v="49"/>
    <s v="Dyrka jord godkjent omdisponert til samferdselsanlegg og teknisk infrastruktur"/>
    <x v="0"/>
    <n v="4"/>
    <x v="1"/>
    <x v="1"/>
  </r>
  <r>
    <x v="46"/>
    <x v="4"/>
    <x v="50"/>
    <s v="Dyrka jord godkjent omdisponert til annet landbruksområde etter jordloven"/>
    <x v="0"/>
    <n v="32"/>
    <x v="8"/>
    <x v="0"/>
  </r>
  <r>
    <x v="46"/>
    <x v="4"/>
    <x v="50"/>
    <s v="Dyrka jord godkjent omdisponert til boligområde etter jordloven"/>
    <x v="0"/>
    <n v="1"/>
    <x v="0"/>
    <x v="0"/>
  </r>
  <r>
    <x v="46"/>
    <x v="4"/>
    <x v="51"/>
    <s v="Dyrka jord godkjent omdisponert til boligområde etter jordloven"/>
    <x v="0"/>
    <n v="1"/>
    <x v="0"/>
    <x v="0"/>
  </r>
  <r>
    <x v="46"/>
    <x v="4"/>
    <x v="51"/>
    <s v="Dyrka jord godkjent omdisponert til næringsvirksomhet etter plan- og bygningslo"/>
    <x v="0"/>
    <n v="4"/>
    <x v="3"/>
    <x v="0"/>
  </r>
  <r>
    <x v="46"/>
    <x v="4"/>
    <x v="51"/>
    <s v="Dyrkbar jord godkjent omdisponert til næringsvirksomhet etter plan- og bygnings"/>
    <x v="1"/>
    <n v="2"/>
    <x v="3"/>
    <x v="0"/>
  </r>
  <r>
    <x v="46"/>
    <x v="4"/>
    <x v="52"/>
    <s v="Dyrkbar jord godkjent omdisponert til boligområde etter jordloven"/>
    <x v="1"/>
    <n v="7"/>
    <x v="0"/>
    <x v="0"/>
  </r>
  <r>
    <x v="46"/>
    <x v="4"/>
    <x v="54"/>
    <s v="Dyrkbar jord godkjent omdisponert til boligområde etter jordloven"/>
    <x v="1"/>
    <n v="2"/>
    <x v="0"/>
    <x v="0"/>
  </r>
  <r>
    <x v="46"/>
    <x v="4"/>
    <x v="61"/>
    <s v="Dyrka jord godkjent omdisponert til boligområde etter jordloven"/>
    <x v="0"/>
    <n v="2"/>
    <x v="0"/>
    <x v="0"/>
  </r>
  <r>
    <x v="46"/>
    <x v="4"/>
    <x v="56"/>
    <s v="Dyrka jord godkjent omdisponert til samferdselsanlegg og teknisk infrastruktur"/>
    <x v="0"/>
    <n v="14"/>
    <x v="1"/>
    <x v="1"/>
  </r>
  <r>
    <x v="46"/>
    <x v="4"/>
    <x v="56"/>
    <s v="Dyrkbar jord godkjent omdisponert til samferdselsanlegg og teknisk infrastruktu"/>
    <x v="1"/>
    <n v="52"/>
    <x v="1"/>
    <x v="1"/>
  </r>
  <r>
    <x v="46"/>
    <x v="5"/>
    <x v="62"/>
    <s v="Dyrka jord godkjent omdisponert til annet landbruksområde etter jordloven"/>
    <x v="0"/>
    <n v="1"/>
    <x v="8"/>
    <x v="0"/>
  </r>
  <r>
    <x v="46"/>
    <x v="5"/>
    <x v="62"/>
    <s v="Dyrka jord godkjent omdisponert til boligområde etter plan- og bygningsloven"/>
    <x v="0"/>
    <n v="3"/>
    <x v="0"/>
    <x v="0"/>
  </r>
  <r>
    <x v="46"/>
    <x v="5"/>
    <x v="62"/>
    <s v="Dyrka jord godkjent omdisponert til samferdselsanlegg og teknisk infrastruktur"/>
    <x v="0"/>
    <n v="21"/>
    <x v="1"/>
    <x v="1"/>
  </r>
  <r>
    <x v="46"/>
    <x v="5"/>
    <x v="72"/>
    <s v="Dyrka jord godkjent omdisponert til offentlig/privat tjenesteyting etter plan-"/>
    <x v="0"/>
    <n v="15"/>
    <x v="3"/>
    <x v="0"/>
  </r>
  <r>
    <x v="46"/>
    <x v="5"/>
    <x v="63"/>
    <s v="Dyrka jord godkjent omdisponert til annet landbruksområde etter jordloven"/>
    <x v="0"/>
    <n v="4"/>
    <x v="8"/>
    <x v="0"/>
  </r>
  <r>
    <x v="46"/>
    <x v="5"/>
    <x v="63"/>
    <s v="Dyrka jord godkjent omdisponert til samferdselsanlegg og teknisk infrastruktur"/>
    <x v="0"/>
    <n v="2"/>
    <x v="1"/>
    <x v="1"/>
  </r>
  <r>
    <x v="46"/>
    <x v="5"/>
    <x v="63"/>
    <s v="Dyrka jord godkjent omdisponert til samferdselsanlegg og teknisk infrastruktur"/>
    <x v="0"/>
    <n v="1"/>
    <x v="1"/>
    <x v="1"/>
  </r>
  <r>
    <x v="46"/>
    <x v="5"/>
    <x v="63"/>
    <s v="Dyrkbar jord godkjent omdisponert til grønnstruktur etter plan- og bygningslove"/>
    <x v="1"/>
    <n v="4"/>
    <x v="7"/>
    <x v="3"/>
  </r>
  <r>
    <x v="46"/>
    <x v="5"/>
    <x v="63"/>
    <s v="Dyrkbar jord godkjent omdisponert til annet byggeområde etter plan- og bygnings"/>
    <x v="1"/>
    <n v="7"/>
    <x v="3"/>
    <x v="0"/>
  </r>
  <r>
    <x v="46"/>
    <x v="5"/>
    <x v="63"/>
    <s v="Dyrkbar jord godkjent omdisponert til samferdselsanlegg og teknisk infrastruktu"/>
    <x v="1"/>
    <n v="1"/>
    <x v="1"/>
    <x v="1"/>
  </r>
  <r>
    <x v="46"/>
    <x v="5"/>
    <x v="63"/>
    <s v="Dyrkbar jord godkjent omdisponert til samferdselsanlegg og teknisk infrastruktu"/>
    <x v="1"/>
    <n v="1"/>
    <x v="1"/>
    <x v="1"/>
  </r>
  <r>
    <x v="46"/>
    <x v="5"/>
    <x v="64"/>
    <s v="Dyrka jord godkjent omdisponert til boligområde etter plan- og bygningsloven"/>
    <x v="0"/>
    <n v="1"/>
    <x v="0"/>
    <x v="0"/>
  </r>
  <r>
    <x v="46"/>
    <x v="5"/>
    <x v="64"/>
    <s v="Dyrka jord godkjent omdisponert til næringsvirksomhet etter plan- og bygningslo"/>
    <x v="0"/>
    <n v="8"/>
    <x v="3"/>
    <x v="0"/>
  </r>
  <r>
    <x v="46"/>
    <x v="5"/>
    <x v="64"/>
    <s v="Dyrka jord godkjent omdisponert til annet byggeområde etter jordloven"/>
    <x v="0"/>
    <n v="2"/>
    <x v="3"/>
    <x v="0"/>
  </r>
  <r>
    <x v="46"/>
    <x v="5"/>
    <x v="65"/>
    <s v="Dyrka jord godkjent omdisponert til annet landbruksområde etter jordloven"/>
    <x v="0"/>
    <n v="8"/>
    <x v="8"/>
    <x v="0"/>
  </r>
  <r>
    <x v="46"/>
    <x v="5"/>
    <x v="65"/>
    <s v="Dyrka jord godkjent omdisponert til boligområde etter plan- og bygningsloven"/>
    <x v="0"/>
    <n v="5"/>
    <x v="0"/>
    <x v="0"/>
  </r>
  <r>
    <x v="46"/>
    <x v="5"/>
    <x v="65"/>
    <s v="Dyrka jord godkjent omdisponert til boligområde etter jordloven"/>
    <x v="0"/>
    <n v="1"/>
    <x v="0"/>
    <x v="0"/>
  </r>
  <r>
    <x v="46"/>
    <x v="5"/>
    <x v="65"/>
    <s v="Dyrka jord godkjent omdisponert til offentlig/privat tjenesteyting etter plan-"/>
    <x v="0"/>
    <n v="17"/>
    <x v="3"/>
    <x v="0"/>
  </r>
  <r>
    <x v="46"/>
    <x v="5"/>
    <x v="65"/>
    <s v="Dyrka jord godkjent omdisponert til næringsvirksomhet etter plan- og bygningslo"/>
    <x v="0"/>
    <n v="13"/>
    <x v="3"/>
    <x v="0"/>
  </r>
  <r>
    <x v="46"/>
    <x v="5"/>
    <x v="65"/>
    <s v="Dyrka jord godkjent omdisponert til samferdselsanlegg og teknisk infrastruktur"/>
    <x v="0"/>
    <n v="7"/>
    <x v="1"/>
    <x v="1"/>
  </r>
  <r>
    <x v="46"/>
    <x v="5"/>
    <x v="65"/>
    <s v="Dyrka jord godkjent omdisponert til samferdselsanlegg og teknisk infrastruktur"/>
    <x v="0"/>
    <n v="1"/>
    <x v="1"/>
    <x v="1"/>
  </r>
  <r>
    <x v="46"/>
    <x v="5"/>
    <x v="65"/>
    <s v="Dyrkbar jord godkjent omdisponert til grønnstruktur etter jordloven"/>
    <x v="1"/>
    <n v="5"/>
    <x v="7"/>
    <x v="3"/>
  </r>
  <r>
    <x v="46"/>
    <x v="5"/>
    <x v="65"/>
    <s v="Dyrkbar jord godkjent omdisponert til næringsvirksomhet etter plan- og bygnings"/>
    <x v="1"/>
    <n v="137"/>
    <x v="3"/>
    <x v="0"/>
  </r>
  <r>
    <x v="46"/>
    <x v="5"/>
    <x v="65"/>
    <s v="Dyrkbar jord godkjent omdisponert til offentlig/privat tjenesteyting etter plan"/>
    <x v="1"/>
    <n v="16"/>
    <x v="3"/>
    <x v="0"/>
  </r>
  <r>
    <x v="46"/>
    <x v="5"/>
    <x v="65"/>
    <s v="Dyrkbar jord godkjent omdisponert til samferdselsanlegg og teknisk infrastruktu"/>
    <x v="1"/>
    <n v="2"/>
    <x v="1"/>
    <x v="1"/>
  </r>
  <r>
    <x v="46"/>
    <x v="5"/>
    <x v="66"/>
    <s v="Dyrka jord godkjent omdisponert til annet landbruksområde etter jordloven"/>
    <x v="0"/>
    <n v="2"/>
    <x v="8"/>
    <x v="0"/>
  </r>
  <r>
    <x v="46"/>
    <x v="5"/>
    <x v="66"/>
    <s v="Dyrka jord godkjent omdisponert til samferdselsanlegg og teknisk infrastruktur"/>
    <x v="0"/>
    <n v="5"/>
    <x v="1"/>
    <x v="1"/>
  </r>
  <r>
    <x v="46"/>
    <x v="5"/>
    <x v="67"/>
    <s v="Dyrka jord godkjent omdisponert til skogplanting etter jordloven"/>
    <x v="0"/>
    <n v="7"/>
    <x v="4"/>
    <x v="3"/>
  </r>
  <r>
    <x v="46"/>
    <x v="5"/>
    <x v="68"/>
    <s v="Dyrka jord godkjent omdisponert til annet landbruksområde etter jordloven"/>
    <x v="0"/>
    <n v="8"/>
    <x v="8"/>
    <x v="0"/>
  </r>
  <r>
    <x v="46"/>
    <x v="5"/>
    <x v="73"/>
    <s v="Dyrka jord godkjent omdisponert til samferdselsanlegg og teknisk infrastruktur"/>
    <x v="0"/>
    <n v="3"/>
    <x v="1"/>
    <x v="1"/>
  </r>
  <r>
    <x v="46"/>
    <x v="5"/>
    <x v="73"/>
    <s v="Dyrka jord godkjent omdisponert til skogplanting etter jordloven"/>
    <x v="0"/>
    <n v="3"/>
    <x v="4"/>
    <x v="3"/>
  </r>
  <r>
    <x v="46"/>
    <x v="5"/>
    <x v="69"/>
    <s v="Dyrka jord godkjent omdisponert til annet landbruksområde etter jordloven"/>
    <x v="0"/>
    <n v="2"/>
    <x v="8"/>
    <x v="0"/>
  </r>
  <r>
    <x v="46"/>
    <x v="5"/>
    <x v="74"/>
    <s v="Dyrka jord godkjent omdisponert til boligområde etter plan- og bygningsloven"/>
    <x v="0"/>
    <n v="18"/>
    <x v="0"/>
    <x v="0"/>
  </r>
  <r>
    <x v="46"/>
    <x v="5"/>
    <x v="74"/>
    <s v="Dyrka jord godkjent omdisponert til offentlig/privat tjenesteyting etter plan-"/>
    <x v="0"/>
    <n v="21"/>
    <x v="3"/>
    <x v="0"/>
  </r>
  <r>
    <x v="46"/>
    <x v="2"/>
    <x v="75"/>
    <s v="Dyrka jord godkjent omdisponert til boligområde etter jordloven"/>
    <x v="0"/>
    <n v="4"/>
    <x v="0"/>
    <x v="0"/>
  </r>
  <r>
    <x v="46"/>
    <x v="2"/>
    <x v="75"/>
    <s v="Dyrka jord godkjent omdisponert til samferdselsanlegg og teknisk infrastruktur"/>
    <x v="0"/>
    <n v="8"/>
    <x v="1"/>
    <x v="1"/>
  </r>
  <r>
    <x v="46"/>
    <x v="2"/>
    <x v="75"/>
    <s v="Dyrkbar jord godkjent omdisponert til boligområde etter plan- og bygningsloven"/>
    <x v="1"/>
    <n v="10"/>
    <x v="0"/>
    <x v="0"/>
  </r>
  <r>
    <x v="46"/>
    <x v="2"/>
    <x v="76"/>
    <s v="Dyrka jord godkjent omdisponert til annet landbruksområde etter jordloven"/>
    <x v="0"/>
    <n v="1"/>
    <x v="8"/>
    <x v="0"/>
  </r>
  <r>
    <x v="46"/>
    <x v="2"/>
    <x v="76"/>
    <s v="Dyrka jord godkjent omdisponert til boligområde etter jordloven"/>
    <x v="0"/>
    <n v="2"/>
    <x v="0"/>
    <x v="0"/>
  </r>
  <r>
    <x v="46"/>
    <x v="2"/>
    <x v="76"/>
    <s v="Dyrka jord godkjent omdisponert til grønnstruktur etter plan- og bygningsloven"/>
    <x v="0"/>
    <n v="1"/>
    <x v="7"/>
    <x v="3"/>
  </r>
  <r>
    <x v="46"/>
    <x v="2"/>
    <x v="76"/>
    <s v="Dyrka jord godkjent omdisponert til samferdselsanlegg og teknisk infrastruktur"/>
    <x v="0"/>
    <n v="1"/>
    <x v="1"/>
    <x v="1"/>
  </r>
  <r>
    <x v="46"/>
    <x v="2"/>
    <x v="76"/>
    <s v="Dyrka jord godkjent omdisponert til skogplanting etter jordloven"/>
    <x v="0"/>
    <n v="2"/>
    <x v="4"/>
    <x v="3"/>
  </r>
  <r>
    <x v="46"/>
    <x v="2"/>
    <x v="76"/>
    <s v="Dyrkbar jord godkjent omdisponert til annet landbruksområde etter jordloven"/>
    <x v="1"/>
    <n v="1"/>
    <x v="8"/>
    <x v="0"/>
  </r>
  <r>
    <x v="46"/>
    <x v="2"/>
    <x v="76"/>
    <s v="Dyrkbar jord godkjent omdisponert til fritidsbebyggelse etter plan- og bygnings"/>
    <x v="1"/>
    <n v="2"/>
    <x v="0"/>
    <x v="0"/>
  </r>
  <r>
    <x v="46"/>
    <x v="2"/>
    <x v="76"/>
    <s v="Dyrkbar jord godkjent omdisponert til samferdselsanlegg og teknisk infrastruktu"/>
    <x v="1"/>
    <n v="1"/>
    <x v="1"/>
    <x v="1"/>
  </r>
  <r>
    <x v="46"/>
    <x v="2"/>
    <x v="77"/>
    <s v="Dyrka jord godkjent omdisponert til boligområde etter plan- og bygningsloven"/>
    <x v="0"/>
    <n v="53"/>
    <x v="0"/>
    <x v="0"/>
  </r>
  <r>
    <x v="46"/>
    <x v="2"/>
    <x v="77"/>
    <s v="Dyrka jord godkjent omdisponert til grønnstruktur etter plan- og bygningsloven"/>
    <x v="0"/>
    <n v="15"/>
    <x v="7"/>
    <x v="3"/>
  </r>
  <r>
    <x v="46"/>
    <x v="2"/>
    <x v="77"/>
    <s v="Dyrka jord godkjent omdisponert til næringsvirksomhet etter plan- og bygningslo"/>
    <x v="0"/>
    <n v="11"/>
    <x v="3"/>
    <x v="0"/>
  </r>
  <r>
    <x v="46"/>
    <x v="2"/>
    <x v="77"/>
    <s v="Dyrka jord godkjent omdisponert til annet byggeområde etter jordloven"/>
    <x v="0"/>
    <n v="1"/>
    <x v="3"/>
    <x v="0"/>
  </r>
  <r>
    <x v="46"/>
    <x v="2"/>
    <x v="77"/>
    <s v="Dyrka jord godkjent omdisponert til samferdselsanlegg og teknisk infrastruktur"/>
    <x v="0"/>
    <n v="16"/>
    <x v="1"/>
    <x v="1"/>
  </r>
  <r>
    <x v="46"/>
    <x v="2"/>
    <x v="77"/>
    <s v="Dyrka jord godkjent omdisponert til samferdselsanlegg og teknisk infrastruktur"/>
    <x v="0"/>
    <n v="3"/>
    <x v="1"/>
    <x v="1"/>
  </r>
  <r>
    <x v="46"/>
    <x v="2"/>
    <x v="77"/>
    <s v="Dyrka jord godkjent omdisponert til skogplanting etter jordloven"/>
    <x v="0"/>
    <n v="29"/>
    <x v="4"/>
    <x v="3"/>
  </r>
  <r>
    <x v="46"/>
    <x v="2"/>
    <x v="93"/>
    <s v="Dyrka jord godkjent omdisponert til fritidsbebyggelse etter plan- og bygningslo"/>
    <x v="0"/>
    <n v="3"/>
    <x v="0"/>
    <x v="0"/>
  </r>
  <r>
    <x v="46"/>
    <x v="2"/>
    <x v="93"/>
    <s v="Dyrkbar jord godkjent omdisponert til samferdselsanlegg og teknisk infrastruktu"/>
    <x v="1"/>
    <n v="1"/>
    <x v="1"/>
    <x v="1"/>
  </r>
  <r>
    <x v="46"/>
    <x v="2"/>
    <x v="80"/>
    <s v="Dyrka jord godkjent omdisponert til boligområde etter jordloven"/>
    <x v="0"/>
    <n v="1"/>
    <x v="0"/>
    <x v="0"/>
  </r>
  <r>
    <x v="46"/>
    <x v="2"/>
    <x v="92"/>
    <s v="Dyrka jord godkjent omdisponert til skogplanting etter jordloven"/>
    <x v="0"/>
    <n v="1"/>
    <x v="4"/>
    <x v="3"/>
  </r>
  <r>
    <x v="46"/>
    <x v="2"/>
    <x v="81"/>
    <s v="Dyrka jord godkjent omdisponert til boligområde etter plan- og bygningsloven"/>
    <x v="0"/>
    <n v="4"/>
    <x v="0"/>
    <x v="0"/>
  </r>
  <r>
    <x v="46"/>
    <x v="2"/>
    <x v="81"/>
    <s v="Dyrka jord godkjent omdisponert til samferdselsanlegg og teknisk infrastruktur"/>
    <x v="0"/>
    <n v="2"/>
    <x v="1"/>
    <x v="1"/>
  </r>
  <r>
    <x v="46"/>
    <x v="2"/>
    <x v="81"/>
    <s v="Dyrkbar jord godkjent omdisponert til boligområde etter plan- og bygningsloven"/>
    <x v="1"/>
    <n v="3"/>
    <x v="0"/>
    <x v="0"/>
  </r>
  <r>
    <x v="46"/>
    <x v="2"/>
    <x v="81"/>
    <s v="Dyrkbar jord godkjent omdisponert til grønnstruktur etter plan- og bygningslove"/>
    <x v="1"/>
    <n v="2"/>
    <x v="7"/>
    <x v="3"/>
  </r>
  <r>
    <x v="46"/>
    <x v="2"/>
    <x v="81"/>
    <s v="Dyrkbar jord godkjent omdisponert til samferdselsanlegg og teknisk infrastruktu"/>
    <x v="1"/>
    <n v="1"/>
    <x v="1"/>
    <x v="1"/>
  </r>
  <r>
    <x v="46"/>
    <x v="2"/>
    <x v="82"/>
    <s v="Dyrka jord godkjent omdisponert til boligområde etter plan- og bygningsloven"/>
    <x v="0"/>
    <n v="145"/>
    <x v="0"/>
    <x v="0"/>
  </r>
  <r>
    <x v="46"/>
    <x v="2"/>
    <x v="82"/>
    <s v="Dyrka jord godkjent omdisponert til grønnstruktur etter plan- og bygningsloven"/>
    <x v="0"/>
    <n v="118"/>
    <x v="7"/>
    <x v="3"/>
  </r>
  <r>
    <x v="46"/>
    <x v="2"/>
    <x v="91"/>
    <s v="Dyrka jord godkjent omdisponert til annet landbruksområde etter jordloven"/>
    <x v="0"/>
    <n v="7"/>
    <x v="8"/>
    <x v="0"/>
  </r>
  <r>
    <x v="46"/>
    <x v="2"/>
    <x v="83"/>
    <s v="Dyrka jord godkjent omdisponert til annet landbruksområde etter jordloven"/>
    <x v="0"/>
    <n v="1"/>
    <x v="8"/>
    <x v="0"/>
  </r>
  <r>
    <x v="46"/>
    <x v="2"/>
    <x v="83"/>
    <s v="Dyrka jord godkjent omdisponert til boligområde etter plan- og bygningsloven"/>
    <x v="0"/>
    <n v="25"/>
    <x v="0"/>
    <x v="0"/>
  </r>
  <r>
    <x v="46"/>
    <x v="2"/>
    <x v="83"/>
    <s v="Dyrka jord godkjent omdisponert til grønnstruktur etter plan- og bygningsloven"/>
    <x v="0"/>
    <n v="8"/>
    <x v="7"/>
    <x v="3"/>
  </r>
  <r>
    <x v="46"/>
    <x v="2"/>
    <x v="83"/>
    <s v="Dyrka jord godkjent omdisponert til offentlig/privat tjenesteyting etter plan-"/>
    <x v="0"/>
    <n v="6"/>
    <x v="3"/>
    <x v="0"/>
  </r>
  <r>
    <x v="46"/>
    <x v="2"/>
    <x v="83"/>
    <s v="Dyrka jord godkjent omdisponert til samferdselsanlegg og teknisk infrastruktur"/>
    <x v="0"/>
    <n v="8"/>
    <x v="1"/>
    <x v="1"/>
  </r>
  <r>
    <x v="46"/>
    <x v="2"/>
    <x v="84"/>
    <s v="Dyrka jord godkjent omdisponert til annet landbruksområde etter jordloven"/>
    <x v="0"/>
    <n v="6"/>
    <x v="8"/>
    <x v="0"/>
  </r>
  <r>
    <x v="46"/>
    <x v="2"/>
    <x v="84"/>
    <s v="Dyrka jord godkjent omdisponert til samferdselsanlegg og teknisk infrastruktur"/>
    <x v="0"/>
    <n v="2"/>
    <x v="1"/>
    <x v="1"/>
  </r>
  <r>
    <x v="46"/>
    <x v="2"/>
    <x v="85"/>
    <s v="Dyrka jord godkjent omdisponert til næringsvirksomhet etter jordloven"/>
    <x v="0"/>
    <n v="13"/>
    <x v="3"/>
    <x v="0"/>
  </r>
  <r>
    <x v="46"/>
    <x v="2"/>
    <x v="86"/>
    <s v="Dyrka jord godkjent omdisponert til næringsvirksomhet etter plan- og bygningslo"/>
    <x v="0"/>
    <n v="37"/>
    <x v="3"/>
    <x v="0"/>
  </r>
  <r>
    <x v="47"/>
    <x v="0"/>
    <x v="0"/>
    <s v="Dyrka jord godkjent omdisponert til næringsvirksomhet etter plan- og bygningslo"/>
    <x v="0"/>
    <n v="3"/>
    <x v="3"/>
    <x v="0"/>
  </r>
  <r>
    <x v="47"/>
    <x v="0"/>
    <x v="0"/>
    <s v="Dyrka jord godkjent omdisponert til samferdselsanlegg og teknisk infrastruktur"/>
    <x v="0"/>
    <n v="1"/>
    <x v="1"/>
    <x v="1"/>
  </r>
  <r>
    <x v="47"/>
    <x v="0"/>
    <x v="0"/>
    <s v="Dyrkbar jord godkjent omdisponert til samferdselsanlegg og teknisk infrastruktu"/>
    <x v="1"/>
    <n v="1"/>
    <x v="1"/>
    <x v="1"/>
  </r>
  <r>
    <x v="47"/>
    <x v="0"/>
    <x v="1"/>
    <s v="Dyrka jord godkjent omdisponert til boligområde etter plan- og bygningsloven"/>
    <x v="0"/>
    <n v="1"/>
    <x v="0"/>
    <x v="0"/>
  </r>
  <r>
    <x v="47"/>
    <x v="0"/>
    <x v="1"/>
    <s v="Dyrka jord godkjent omdisponert til samferdselsanlegg og teknisk infrastruktur"/>
    <x v="0"/>
    <n v="93"/>
    <x v="1"/>
    <x v="1"/>
  </r>
  <r>
    <x v="47"/>
    <x v="0"/>
    <x v="1"/>
    <s v="Dyrkbar jord godkjent omdisponert til boligområde etter plan- og bygningsloven"/>
    <x v="1"/>
    <n v="1"/>
    <x v="0"/>
    <x v="0"/>
  </r>
  <r>
    <x v="47"/>
    <x v="0"/>
    <x v="1"/>
    <s v="Dyrkbar jord godkjent omdisponert til grønnstruktur etter plan- og bygningslove"/>
    <x v="1"/>
    <n v="1"/>
    <x v="7"/>
    <x v="3"/>
  </r>
  <r>
    <x v="47"/>
    <x v="0"/>
    <x v="1"/>
    <s v="Dyrkbar jord godkjent omdisponert til næringsvirksomhet etter plan- og bygnings"/>
    <x v="1"/>
    <n v="9"/>
    <x v="3"/>
    <x v="0"/>
  </r>
  <r>
    <x v="47"/>
    <x v="0"/>
    <x v="1"/>
    <s v="Dyrkbar jord godkjent omdisponert til samferdselsanlegg og teknisk infrastruktu"/>
    <x v="1"/>
    <n v="17"/>
    <x v="1"/>
    <x v="1"/>
  </r>
  <r>
    <x v="47"/>
    <x v="0"/>
    <x v="2"/>
    <s v="Dyrka jord godkjent omdisponert til boligområde etter jordloven"/>
    <x v="0"/>
    <n v="1"/>
    <x v="0"/>
    <x v="0"/>
  </r>
  <r>
    <x v="47"/>
    <x v="0"/>
    <x v="2"/>
    <s v="Dyrka jord godkjent omdisponert til offentlig/privat tjenesteyting etter plan-"/>
    <x v="0"/>
    <n v="75"/>
    <x v="3"/>
    <x v="0"/>
  </r>
  <r>
    <x v="47"/>
    <x v="0"/>
    <x v="2"/>
    <s v="Dyrkbar jord godkjent omdisponert til boligområde etter plan- og bygningsloven"/>
    <x v="1"/>
    <n v="8"/>
    <x v="0"/>
    <x v="0"/>
  </r>
  <r>
    <x v="47"/>
    <x v="0"/>
    <x v="2"/>
    <s v="Dyrkbar jord godkjent omdisponert til næringsvirksomhet etter plan- og bygnings"/>
    <x v="1"/>
    <n v="110"/>
    <x v="3"/>
    <x v="0"/>
  </r>
  <r>
    <x v="47"/>
    <x v="0"/>
    <x v="3"/>
    <s v="Dyrka jord godkjent omdisponert til boligområde etter plan- og bygningsloven"/>
    <x v="0"/>
    <n v="7"/>
    <x v="0"/>
    <x v="0"/>
  </r>
  <r>
    <x v="47"/>
    <x v="0"/>
    <x v="3"/>
    <s v="Dyrka jord godkjent omdisponert til samferdselsanlegg og teknisk infrastruktur"/>
    <x v="0"/>
    <n v="8"/>
    <x v="1"/>
    <x v="1"/>
  </r>
  <r>
    <x v="47"/>
    <x v="0"/>
    <x v="8"/>
    <s v="Dyrka jord godkjent omdisponert til annet landbruksområde etter jordloven"/>
    <x v="0"/>
    <n v="1"/>
    <x v="8"/>
    <x v="0"/>
  </r>
  <r>
    <x v="47"/>
    <x v="0"/>
    <x v="8"/>
    <s v="Dyrkbar jord godkjent omdisponert til annet landbruksområde etter jordloven"/>
    <x v="1"/>
    <n v="1"/>
    <x v="8"/>
    <x v="0"/>
  </r>
  <r>
    <x v="47"/>
    <x v="0"/>
    <x v="9"/>
    <s v="Dyrka jord godkjent omdisponert til annet landbruksområde etter jordloven"/>
    <x v="0"/>
    <n v="1"/>
    <x v="8"/>
    <x v="0"/>
  </r>
  <r>
    <x v="47"/>
    <x v="0"/>
    <x v="9"/>
    <s v="Dyrka jord godkjent omdisponert til boligområde etter jordloven"/>
    <x v="0"/>
    <n v="1"/>
    <x v="0"/>
    <x v="0"/>
  </r>
  <r>
    <x v="47"/>
    <x v="0"/>
    <x v="9"/>
    <s v="Dyrka jord godkjent omdisponert til samferdselsanlegg og teknisk infrastruktur"/>
    <x v="0"/>
    <n v="9"/>
    <x v="1"/>
    <x v="1"/>
  </r>
  <r>
    <x v="47"/>
    <x v="0"/>
    <x v="9"/>
    <s v="Dyrkbar jord godkjent omdisponert til annet byggeområde etter plan- og bygnings"/>
    <x v="1"/>
    <n v="19"/>
    <x v="3"/>
    <x v="0"/>
  </r>
  <r>
    <x v="47"/>
    <x v="0"/>
    <x v="9"/>
    <s v="Dyrkbar jord godkjent omdisponert til samferdselsanlegg og teknisk infrastruktu"/>
    <x v="1"/>
    <n v="11"/>
    <x v="1"/>
    <x v="1"/>
  </r>
  <r>
    <x v="47"/>
    <x v="0"/>
    <x v="10"/>
    <s v="Dyrka jord godkjent omdisponert til boligområde etter jordloven"/>
    <x v="0"/>
    <n v="1"/>
    <x v="0"/>
    <x v="0"/>
  </r>
  <r>
    <x v="47"/>
    <x v="0"/>
    <x v="10"/>
    <s v="Dyrka jord godkjent omdisponert til offentlig/privat tjenesteyting etter plan-"/>
    <x v="0"/>
    <n v="4"/>
    <x v="3"/>
    <x v="0"/>
  </r>
  <r>
    <x v="47"/>
    <x v="0"/>
    <x v="10"/>
    <s v="Dyrka jord godkjent omdisponert til samferdselsanlegg og teknisk infrastruktur"/>
    <x v="0"/>
    <n v="3"/>
    <x v="1"/>
    <x v="1"/>
  </r>
  <r>
    <x v="47"/>
    <x v="0"/>
    <x v="10"/>
    <s v="Dyrka jord godkjent omdisponert til samferdselsanlegg og teknisk infrastruktur"/>
    <x v="0"/>
    <n v="1"/>
    <x v="1"/>
    <x v="1"/>
  </r>
  <r>
    <x v="47"/>
    <x v="0"/>
    <x v="10"/>
    <s v="Dyrkbar jord godkjent omdisponert til boligområde etter jordloven"/>
    <x v="1"/>
    <n v="5"/>
    <x v="0"/>
    <x v="0"/>
  </r>
  <r>
    <x v="47"/>
    <x v="0"/>
    <x v="12"/>
    <s v="Dyrka jord godkjent omdisponert til boligområde etter plan- og bygningsloven"/>
    <x v="0"/>
    <n v="1"/>
    <x v="0"/>
    <x v="0"/>
  </r>
  <r>
    <x v="47"/>
    <x v="0"/>
    <x v="12"/>
    <s v="Dyrka jord godkjent omdisponert til boligområde etter jordloven"/>
    <x v="0"/>
    <n v="1"/>
    <x v="0"/>
    <x v="0"/>
  </r>
  <r>
    <x v="47"/>
    <x v="0"/>
    <x v="12"/>
    <s v="Dyrka jord godkjent omdisponert til samferdselsanlegg og teknisk infrastruktur"/>
    <x v="0"/>
    <n v="5"/>
    <x v="1"/>
    <x v="1"/>
  </r>
  <r>
    <x v="47"/>
    <x v="0"/>
    <x v="12"/>
    <s v="Dyrkbar jord godkjent omdisponert til næringsvirksomhet etter plan- og bygnings"/>
    <x v="1"/>
    <n v="27"/>
    <x v="3"/>
    <x v="0"/>
  </r>
  <r>
    <x v="47"/>
    <x v="0"/>
    <x v="13"/>
    <s v="Dyrka jord godkjent omdisponert til boligområde etter plan- og bygningsloven"/>
    <x v="0"/>
    <n v="32"/>
    <x v="0"/>
    <x v="0"/>
  </r>
  <r>
    <x v="47"/>
    <x v="0"/>
    <x v="13"/>
    <s v="Dyrka jord godkjent omdisponert til grønnstruktur etter plan- og bygningsloven"/>
    <x v="0"/>
    <n v="9"/>
    <x v="7"/>
    <x v="3"/>
  </r>
  <r>
    <x v="47"/>
    <x v="0"/>
    <x v="13"/>
    <s v="Dyrka jord godkjent omdisponert til kombinasjoner av hovedformål etter plan- og"/>
    <x v="0"/>
    <n v="6"/>
    <x v="2"/>
    <x v="2"/>
  </r>
  <r>
    <x v="47"/>
    <x v="0"/>
    <x v="13"/>
    <s v="Dyrka jord godkjent omdisponert til offentlig/privat tjenesteyting etter plan-"/>
    <x v="0"/>
    <n v="22"/>
    <x v="3"/>
    <x v="0"/>
  </r>
  <r>
    <x v="47"/>
    <x v="0"/>
    <x v="13"/>
    <s v="Dyrka jord godkjent omdisponert til samferdselsanlegg og teknisk infrastruktur"/>
    <x v="0"/>
    <n v="7"/>
    <x v="1"/>
    <x v="1"/>
  </r>
  <r>
    <x v="47"/>
    <x v="0"/>
    <x v="13"/>
    <s v="Dyrkbar jord godkjent omdisponert til boligområde etter plan- og bygningsloven"/>
    <x v="1"/>
    <n v="1"/>
    <x v="0"/>
    <x v="0"/>
  </r>
  <r>
    <x v="47"/>
    <x v="0"/>
    <x v="13"/>
    <s v="Dyrkbar jord godkjent omdisponert til offentlig/privat tjenesteyting etter plan"/>
    <x v="1"/>
    <n v="3"/>
    <x v="3"/>
    <x v="0"/>
  </r>
  <r>
    <x v="47"/>
    <x v="0"/>
    <x v="13"/>
    <s v="Dyrkbar jord godkjent omdisponert til samferdselsanlegg og teknisk infrastruktu"/>
    <x v="1"/>
    <n v="1"/>
    <x v="1"/>
    <x v="1"/>
  </r>
  <r>
    <x v="47"/>
    <x v="0"/>
    <x v="14"/>
    <s v="Dyrka jord godkjent omdisponert til offentlig/privat tjenesteyting etter jordlo"/>
    <x v="0"/>
    <n v="1"/>
    <x v="3"/>
    <x v="0"/>
  </r>
  <r>
    <x v="47"/>
    <x v="0"/>
    <x v="15"/>
    <s v="Dyrka jord godkjent omdisponert til næringsvirksomhet etter plan- og bygningslo"/>
    <x v="0"/>
    <n v="2"/>
    <x v="3"/>
    <x v="0"/>
  </r>
  <r>
    <x v="47"/>
    <x v="0"/>
    <x v="15"/>
    <s v="Dyrka jord godkjent omdisponert til annet byggeområde etter jordloven"/>
    <x v="0"/>
    <n v="1"/>
    <x v="3"/>
    <x v="0"/>
  </r>
  <r>
    <x v="47"/>
    <x v="0"/>
    <x v="15"/>
    <s v="Dyrkbar jord godkjent omdisponert til offentlig/privat tjenesteyting etter jord"/>
    <x v="1"/>
    <n v="1"/>
    <x v="3"/>
    <x v="0"/>
  </r>
  <r>
    <x v="47"/>
    <x v="0"/>
    <x v="15"/>
    <s v="Dyrkbar jord godkjent omdisponert til næringsvirksomhet etter plan- og bygnings"/>
    <x v="1"/>
    <n v="1"/>
    <x v="3"/>
    <x v="0"/>
  </r>
  <r>
    <x v="47"/>
    <x v="0"/>
    <x v="15"/>
    <s v="Dyrkbar jord godkjent omdisponert til samferdselsanlegg og teknisk infrastruktu"/>
    <x v="1"/>
    <n v="6"/>
    <x v="1"/>
    <x v="1"/>
  </r>
  <r>
    <x v="47"/>
    <x v="0"/>
    <x v="16"/>
    <s v="Dyrka jord godkjent omdisponert til boligområde etter jordloven"/>
    <x v="0"/>
    <n v="1"/>
    <x v="0"/>
    <x v="0"/>
  </r>
  <r>
    <x v="47"/>
    <x v="0"/>
    <x v="16"/>
    <s v="Dyrka jord godkjent omdisponert til samferdselsanlegg og teknisk infrastruktur"/>
    <x v="0"/>
    <n v="2"/>
    <x v="1"/>
    <x v="1"/>
  </r>
  <r>
    <x v="47"/>
    <x v="0"/>
    <x v="16"/>
    <s v="Dyrka jord godkjent omdisponert til skogplanting etter jordloven"/>
    <x v="0"/>
    <n v="5"/>
    <x v="4"/>
    <x v="3"/>
  </r>
  <r>
    <x v="47"/>
    <x v="0"/>
    <x v="16"/>
    <s v="Dyrkbar jord godkjent omdisponert til samferdselsanlegg og teknisk infrastruktu"/>
    <x v="1"/>
    <n v="8"/>
    <x v="1"/>
    <x v="1"/>
  </r>
  <r>
    <x v="47"/>
    <x v="0"/>
    <x v="17"/>
    <s v="Dyrkbar jord godkjent omdisponert til annet landbruksområde etter jordloven"/>
    <x v="1"/>
    <n v="2"/>
    <x v="8"/>
    <x v="0"/>
  </r>
  <r>
    <x v="47"/>
    <x v="0"/>
    <x v="17"/>
    <s v="Dyrkbar jord godkjent omdisponert til boligområde etter plan- og bygningsloven"/>
    <x v="1"/>
    <n v="34"/>
    <x v="0"/>
    <x v="0"/>
  </r>
  <r>
    <x v="47"/>
    <x v="0"/>
    <x v="17"/>
    <s v="Dyrkbar jord godkjent omdisponert til boligområde etter jordloven"/>
    <x v="1"/>
    <n v="8"/>
    <x v="0"/>
    <x v="0"/>
  </r>
  <r>
    <x v="47"/>
    <x v="0"/>
    <x v="17"/>
    <s v="Dyrkbar jord godkjent omdisponert til offentlig/privat tjenesteyting etter plan"/>
    <x v="1"/>
    <n v="56"/>
    <x v="3"/>
    <x v="0"/>
  </r>
  <r>
    <x v="47"/>
    <x v="0"/>
    <x v="17"/>
    <s v="Dyrkbar jord godkjent omdisponert til næringsvirksomhet etter plan- og bygnings"/>
    <x v="1"/>
    <n v="6"/>
    <x v="3"/>
    <x v="0"/>
  </r>
  <r>
    <x v="47"/>
    <x v="0"/>
    <x v="17"/>
    <s v="Dyrkbar jord godkjent omdisponert til næringsvirksomhet etter jordloven"/>
    <x v="1"/>
    <n v="1"/>
    <x v="3"/>
    <x v="0"/>
  </r>
  <r>
    <x v="47"/>
    <x v="0"/>
    <x v="17"/>
    <s v="Dyrkbar jord godkjent omdisponert til samferdselsanlegg og teknisk infrastruktu"/>
    <x v="1"/>
    <n v="11"/>
    <x v="1"/>
    <x v="1"/>
  </r>
  <r>
    <x v="47"/>
    <x v="0"/>
    <x v="18"/>
    <s v="Dyrka jord godkjent omdisponert til boligområde etter jordloven"/>
    <x v="0"/>
    <n v="2"/>
    <x v="0"/>
    <x v="0"/>
  </r>
  <r>
    <x v="47"/>
    <x v="0"/>
    <x v="18"/>
    <s v="Dyrka jord godkjent omdisponert til samferdselsanlegg og teknisk infrastruktur"/>
    <x v="0"/>
    <n v="1"/>
    <x v="1"/>
    <x v="1"/>
  </r>
  <r>
    <x v="47"/>
    <x v="0"/>
    <x v="18"/>
    <s v="Dyrka jord godkjent omdisponert til skogplanting etter jordloven"/>
    <x v="0"/>
    <n v="2"/>
    <x v="4"/>
    <x v="3"/>
  </r>
  <r>
    <x v="47"/>
    <x v="0"/>
    <x v="19"/>
    <s v="Dyrka jord godkjent omdisponert til annet landbruksområde etter jordloven"/>
    <x v="0"/>
    <n v="5"/>
    <x v="8"/>
    <x v="0"/>
  </r>
  <r>
    <x v="47"/>
    <x v="0"/>
    <x v="19"/>
    <s v="Dyrka jord godkjent omdisponert til boligområde etter plan- og bygningsloven"/>
    <x v="0"/>
    <n v="47"/>
    <x v="0"/>
    <x v="0"/>
  </r>
  <r>
    <x v="47"/>
    <x v="0"/>
    <x v="19"/>
    <s v="Dyrka jord godkjent omdisponert til boligområde etter jordloven"/>
    <x v="0"/>
    <n v="5"/>
    <x v="0"/>
    <x v="0"/>
  </r>
  <r>
    <x v="47"/>
    <x v="0"/>
    <x v="19"/>
    <s v="Dyrka jord godkjent omdisponert til grønnstruktur etter plan- og bygningsloven"/>
    <x v="0"/>
    <n v="1"/>
    <x v="7"/>
    <x v="3"/>
  </r>
  <r>
    <x v="47"/>
    <x v="0"/>
    <x v="19"/>
    <s v="Dyrka jord godkjent omdisponert til samferdselsanlegg og teknisk infrastruktur"/>
    <x v="0"/>
    <n v="4"/>
    <x v="1"/>
    <x v="1"/>
  </r>
  <r>
    <x v="47"/>
    <x v="0"/>
    <x v="19"/>
    <s v="Dyrka jord godkjent omdisponert til skogplanting etter jordloven"/>
    <x v="0"/>
    <n v="35"/>
    <x v="4"/>
    <x v="3"/>
  </r>
  <r>
    <x v="47"/>
    <x v="0"/>
    <x v="20"/>
    <s v="Dyrka jord godkjent omdisponert til annet landbruksområde etter jordloven"/>
    <x v="0"/>
    <n v="5"/>
    <x v="8"/>
    <x v="0"/>
  </r>
  <r>
    <x v="47"/>
    <x v="0"/>
    <x v="20"/>
    <s v="Dyrkbar jord godkjent omdisponert til fritidsbebyggelse etter jordloven"/>
    <x v="1"/>
    <n v="2"/>
    <x v="0"/>
    <x v="0"/>
  </r>
  <r>
    <x v="47"/>
    <x v="0"/>
    <x v="21"/>
    <s v="Dyrka jord godkjent omdisponert til annet landbruksområde etter jordloven"/>
    <x v="0"/>
    <n v="1"/>
    <x v="8"/>
    <x v="0"/>
  </r>
  <r>
    <x v="47"/>
    <x v="0"/>
    <x v="21"/>
    <s v="Dyrka jord godkjent omdisponert til boligområde etter jordloven"/>
    <x v="0"/>
    <n v="5"/>
    <x v="0"/>
    <x v="0"/>
  </r>
  <r>
    <x v="47"/>
    <x v="0"/>
    <x v="21"/>
    <s v="Dyrka jord godkjent omdisponert til samferdselsanlegg og teknisk infrastruktur"/>
    <x v="0"/>
    <n v="5"/>
    <x v="1"/>
    <x v="1"/>
  </r>
  <r>
    <x v="47"/>
    <x v="0"/>
    <x v="21"/>
    <s v="Dyrkbar jord godkjent omdisponert til fritidsbebyggelse etter plan- og bygnings"/>
    <x v="1"/>
    <n v="20"/>
    <x v="0"/>
    <x v="0"/>
  </r>
  <r>
    <x v="47"/>
    <x v="0"/>
    <x v="21"/>
    <s v="Dyrkbar jord godkjent omdisponert til boligområde etter jordloven"/>
    <x v="1"/>
    <n v="7"/>
    <x v="0"/>
    <x v="0"/>
  </r>
  <r>
    <x v="47"/>
    <x v="0"/>
    <x v="21"/>
    <s v="Dyrkbar jord godkjent omdisponert til boligområde etter plan- og bygningsloven"/>
    <x v="1"/>
    <n v="4"/>
    <x v="0"/>
    <x v="0"/>
  </r>
  <r>
    <x v="47"/>
    <x v="0"/>
    <x v="21"/>
    <s v="Dyrkbar jord godkjent omdisponert til fritidsbebyggelse etter jordloven"/>
    <x v="1"/>
    <n v="1"/>
    <x v="0"/>
    <x v="0"/>
  </r>
  <r>
    <x v="47"/>
    <x v="0"/>
    <x v="21"/>
    <s v="Dyrkbar jord godkjent omdisponert til samferdselsanlegg og teknisk infrastruktu"/>
    <x v="1"/>
    <n v="13"/>
    <x v="1"/>
    <x v="1"/>
  </r>
  <r>
    <x v="47"/>
    <x v="3"/>
    <x v="25"/>
    <s v="Dyrka jord godkjent omdisponert til samferdselsanlegg og teknisk infrastruktur"/>
    <x v="0"/>
    <n v="6"/>
    <x v="1"/>
    <x v="1"/>
  </r>
  <r>
    <x v="47"/>
    <x v="3"/>
    <x v="25"/>
    <s v="Dyrka jord godkjent omdisponert til skogplanting etter jordloven"/>
    <x v="0"/>
    <n v="20"/>
    <x v="4"/>
    <x v="3"/>
  </r>
  <r>
    <x v="47"/>
    <x v="3"/>
    <x v="25"/>
    <s v="Dyrkbar jord godkjent omdisponert til boligområde etter plan- og bygningsloven"/>
    <x v="1"/>
    <n v="1"/>
    <x v="0"/>
    <x v="0"/>
  </r>
  <r>
    <x v="47"/>
    <x v="3"/>
    <x v="25"/>
    <s v="Dyrkbar jord godkjent omdisponert til samferdselsanlegg og teknisk infrastruktu"/>
    <x v="1"/>
    <n v="15"/>
    <x v="1"/>
    <x v="1"/>
  </r>
  <r>
    <x v="47"/>
    <x v="3"/>
    <x v="26"/>
    <s v="Dyrka jord godkjent omdisponert til annet landbruksområde etter jordloven"/>
    <x v="0"/>
    <n v="1"/>
    <x v="8"/>
    <x v="0"/>
  </r>
  <r>
    <x v="47"/>
    <x v="3"/>
    <x v="27"/>
    <s v="Dyrka jord godkjent omdisponert til samferdselsanlegg og teknisk infrastruktur"/>
    <x v="0"/>
    <n v="1"/>
    <x v="1"/>
    <x v="1"/>
  </r>
  <r>
    <x v="47"/>
    <x v="3"/>
    <x v="29"/>
    <s v="Dyrka jord godkjent omdisponert til boligområde etter plan- og bygningsloven"/>
    <x v="0"/>
    <n v="10"/>
    <x v="0"/>
    <x v="0"/>
  </r>
  <r>
    <x v="47"/>
    <x v="3"/>
    <x v="31"/>
    <s v="Dyrka jord godkjent omdisponert til fritidsbebyggelse etter plan- og bygningslo"/>
    <x v="0"/>
    <n v="17"/>
    <x v="0"/>
    <x v="0"/>
  </r>
  <r>
    <x v="47"/>
    <x v="3"/>
    <x v="31"/>
    <s v="Dyrka jord godkjent omdisponert til samferdselsanlegg og teknisk infrastruktur"/>
    <x v="0"/>
    <n v="3"/>
    <x v="1"/>
    <x v="1"/>
  </r>
  <r>
    <x v="47"/>
    <x v="3"/>
    <x v="31"/>
    <s v="Dyrka jord godkjent omdisponert til samferdselsanlegg og teknisk infrastruktur"/>
    <x v="0"/>
    <n v="1"/>
    <x v="1"/>
    <x v="1"/>
  </r>
  <r>
    <x v="47"/>
    <x v="3"/>
    <x v="44"/>
    <s v="Dyrka jord godkjent omdisponert til fritidsbebyggelse etter jordloven"/>
    <x v="0"/>
    <n v="10"/>
    <x v="0"/>
    <x v="0"/>
  </r>
  <r>
    <x v="47"/>
    <x v="3"/>
    <x v="32"/>
    <s v="Dyrka jord godkjent omdisponert til boligområde etter plan- og bygningsloven"/>
    <x v="0"/>
    <n v="2"/>
    <x v="0"/>
    <x v="0"/>
  </r>
  <r>
    <x v="47"/>
    <x v="3"/>
    <x v="32"/>
    <s v="Dyrka jord godkjent omdisponert til samferdselsanlegg og teknisk infrastruktur"/>
    <x v="0"/>
    <n v="2"/>
    <x v="1"/>
    <x v="1"/>
  </r>
  <r>
    <x v="47"/>
    <x v="3"/>
    <x v="32"/>
    <s v="Dyrkbar jord godkjent omdisponert til boligområde etter plan- og bygningsloven"/>
    <x v="1"/>
    <n v="27"/>
    <x v="0"/>
    <x v="0"/>
  </r>
  <r>
    <x v="47"/>
    <x v="3"/>
    <x v="32"/>
    <s v="Dyrkbar jord godkjent omdisponert til fritidsbebyggelse etter plan- og bygnings"/>
    <x v="1"/>
    <n v="3"/>
    <x v="0"/>
    <x v="0"/>
  </r>
  <r>
    <x v="47"/>
    <x v="3"/>
    <x v="32"/>
    <s v="Dyrkbar jord godkjent omdisponert til fritidsbebyggelse etter jordloven"/>
    <x v="1"/>
    <n v="2"/>
    <x v="0"/>
    <x v="0"/>
  </r>
  <r>
    <x v="47"/>
    <x v="3"/>
    <x v="32"/>
    <s v="Dyrkbar jord godkjent omdisponert til grønnstruktur etter plan- og bygningslove"/>
    <x v="1"/>
    <n v="19"/>
    <x v="7"/>
    <x v="3"/>
  </r>
  <r>
    <x v="47"/>
    <x v="3"/>
    <x v="32"/>
    <s v="Dyrkbar jord godkjent omdisponert til kombinasjoner av hovedformål etter plan-"/>
    <x v="1"/>
    <n v="18"/>
    <x v="2"/>
    <x v="2"/>
  </r>
  <r>
    <x v="47"/>
    <x v="3"/>
    <x v="32"/>
    <s v="Dyrkbar jord godkjent omdisponert til næringsvirksomhet etter plan- og bygnings"/>
    <x v="1"/>
    <n v="13"/>
    <x v="3"/>
    <x v="0"/>
  </r>
  <r>
    <x v="47"/>
    <x v="3"/>
    <x v="32"/>
    <s v="Dyrkbar jord godkjent omdisponert til samferdselsanlegg og teknisk infrastruktu"/>
    <x v="1"/>
    <n v="1"/>
    <x v="1"/>
    <x v="1"/>
  </r>
  <r>
    <x v="47"/>
    <x v="3"/>
    <x v="33"/>
    <s v="Dyrka jord godkjent omdisponert til skogplanting etter jordloven"/>
    <x v="0"/>
    <n v="6"/>
    <x v="4"/>
    <x v="3"/>
  </r>
  <r>
    <x v="47"/>
    <x v="3"/>
    <x v="33"/>
    <s v="Dyrkbar jord godkjent omdisponert til boligområde etter jordloven"/>
    <x v="1"/>
    <n v="2"/>
    <x v="0"/>
    <x v="0"/>
  </r>
  <r>
    <x v="47"/>
    <x v="3"/>
    <x v="35"/>
    <s v="Dyrka jord godkjent omdisponert til boligområde etter plan- og bygningsloven"/>
    <x v="0"/>
    <n v="3"/>
    <x v="0"/>
    <x v="0"/>
  </r>
  <r>
    <x v="47"/>
    <x v="3"/>
    <x v="35"/>
    <s v="Dyrka jord godkjent omdisponert til samferdselsanlegg og teknisk infrastruktur"/>
    <x v="0"/>
    <n v="1"/>
    <x v="1"/>
    <x v="1"/>
  </r>
  <r>
    <x v="47"/>
    <x v="3"/>
    <x v="35"/>
    <s v="Dyrka jord godkjent omdisponert til skogplanting etter jordloven"/>
    <x v="0"/>
    <n v="10"/>
    <x v="4"/>
    <x v="3"/>
  </r>
  <r>
    <x v="47"/>
    <x v="3"/>
    <x v="36"/>
    <s v="Dyrka jord godkjent omdisponert til annet landbruksområde etter jordloven"/>
    <x v="0"/>
    <n v="9"/>
    <x v="8"/>
    <x v="0"/>
  </r>
  <r>
    <x v="47"/>
    <x v="3"/>
    <x v="36"/>
    <s v="Dyrka jord godkjent omdisponert til boligområde etter jordloven"/>
    <x v="0"/>
    <n v="1"/>
    <x v="0"/>
    <x v="0"/>
  </r>
  <r>
    <x v="47"/>
    <x v="3"/>
    <x v="38"/>
    <s v="Dyrka jord godkjent omdisponert til annet landbruksområde etter jordloven"/>
    <x v="0"/>
    <n v="4"/>
    <x v="8"/>
    <x v="0"/>
  </r>
  <r>
    <x v="47"/>
    <x v="3"/>
    <x v="38"/>
    <s v="Dyrka jord godkjent omdisponert til boligområde etter jordloven"/>
    <x v="0"/>
    <n v="6"/>
    <x v="0"/>
    <x v="0"/>
  </r>
  <r>
    <x v="47"/>
    <x v="3"/>
    <x v="38"/>
    <s v="Dyrka jord godkjent omdisponert til samferdselsanlegg og teknisk infrastruktur"/>
    <x v="0"/>
    <n v="3"/>
    <x v="1"/>
    <x v="1"/>
  </r>
  <r>
    <x v="47"/>
    <x v="3"/>
    <x v="39"/>
    <s v="Dyrka jord godkjent omdisponert til boligområde etter plan- og bygningsloven"/>
    <x v="0"/>
    <n v="23"/>
    <x v="0"/>
    <x v="0"/>
  </r>
  <r>
    <x v="47"/>
    <x v="3"/>
    <x v="39"/>
    <s v="Dyrka jord godkjent omdisponert til boligområde etter jordloven"/>
    <x v="0"/>
    <n v="1"/>
    <x v="0"/>
    <x v="0"/>
  </r>
  <r>
    <x v="47"/>
    <x v="3"/>
    <x v="39"/>
    <s v="Dyrka jord godkjent omdisponert til grønnstruktur etter plan- og bygningsloven"/>
    <x v="0"/>
    <n v="3"/>
    <x v="7"/>
    <x v="3"/>
  </r>
  <r>
    <x v="47"/>
    <x v="3"/>
    <x v="39"/>
    <s v="Dyrka jord godkjent omdisponert til næringsvirksomhet etter plan- og bygningslo"/>
    <x v="0"/>
    <n v="13"/>
    <x v="3"/>
    <x v="0"/>
  </r>
  <r>
    <x v="47"/>
    <x v="3"/>
    <x v="39"/>
    <s v="Dyrka jord godkjent omdisponert til annet byggeområde etter plan- og bygningslo"/>
    <x v="0"/>
    <n v="2"/>
    <x v="3"/>
    <x v="0"/>
  </r>
  <r>
    <x v="47"/>
    <x v="3"/>
    <x v="40"/>
    <s v="Dyrka jord godkjent omdisponert til annet landbruksområde etter jordloven"/>
    <x v="0"/>
    <n v="2"/>
    <x v="8"/>
    <x v="0"/>
  </r>
  <r>
    <x v="47"/>
    <x v="3"/>
    <x v="40"/>
    <s v="Dyrka jord godkjent omdisponert til næringsvirksomhet etter plan- og bygningslo"/>
    <x v="0"/>
    <n v="32"/>
    <x v="3"/>
    <x v="0"/>
  </r>
  <r>
    <x v="47"/>
    <x v="3"/>
    <x v="42"/>
    <s v="Dyrka jord godkjent omdisponert til boligområde etter jordloven"/>
    <x v="0"/>
    <n v="2"/>
    <x v="0"/>
    <x v="0"/>
  </r>
  <r>
    <x v="47"/>
    <x v="3"/>
    <x v="42"/>
    <s v="Dyrka jord godkjent omdisponert til samferdselsanlegg og teknisk infrastruktur"/>
    <x v="0"/>
    <n v="1"/>
    <x v="1"/>
    <x v="1"/>
  </r>
  <r>
    <x v="47"/>
    <x v="3"/>
    <x v="42"/>
    <s v="Dyrkbar jord godkjent omdisponert til fritidsbebyggelse etter plan- og bygnings"/>
    <x v="1"/>
    <n v="2"/>
    <x v="0"/>
    <x v="0"/>
  </r>
  <r>
    <x v="47"/>
    <x v="3"/>
    <x v="43"/>
    <s v="Dyrkbar jord godkjent omdisponert til boligområde etter plan- og bygningsloven"/>
    <x v="1"/>
    <n v="38"/>
    <x v="0"/>
    <x v="0"/>
  </r>
  <r>
    <x v="47"/>
    <x v="6"/>
    <x v="95"/>
    <s v="Dyrkbar jord godkjent omdisponert til boligområde etter jordloven"/>
    <x v="1"/>
    <n v="1"/>
    <x v="0"/>
    <x v="0"/>
  </r>
  <r>
    <x v="47"/>
    <x v="6"/>
    <x v="95"/>
    <s v="Dyrkbar jord godkjent omdisponert til samferdselsanlegg og teknisk infrastruktur etter plan- og bygningsloven"/>
    <x v="1"/>
    <n v="31"/>
    <x v="1"/>
    <x v="1"/>
  </r>
  <r>
    <x v="47"/>
    <x v="6"/>
    <x v="96"/>
    <s v="Dyrka jord godkjent omdisponert til boligområde etter plan- og bygningsloven"/>
    <x v="0"/>
    <n v="111"/>
    <x v="0"/>
    <x v="0"/>
  </r>
  <r>
    <x v="47"/>
    <x v="6"/>
    <x v="96"/>
    <s v="Dyrka jord godkjent omdisponert til næringsvirksomhet etter plan- og bygningsloven"/>
    <x v="0"/>
    <n v="60"/>
    <x v="3"/>
    <x v="0"/>
  </r>
  <r>
    <x v="47"/>
    <x v="6"/>
    <x v="96"/>
    <s v="Dyrka jord godkjent omdisponert til samferdselsanlegg og teknisk infrastruktur etter plan- og bygningsloven"/>
    <x v="0"/>
    <n v="4"/>
    <x v="1"/>
    <x v="1"/>
  </r>
  <r>
    <x v="47"/>
    <x v="6"/>
    <x v="96"/>
    <s v="Dyrka jord godkjent omdisponert til skogplanting etter jordloven"/>
    <x v="0"/>
    <n v="5"/>
    <x v="4"/>
    <x v="3"/>
  </r>
  <r>
    <x v="47"/>
    <x v="6"/>
    <x v="97"/>
    <s v="Dyrka jord godkjent omdisponert til annet landbruksområde etter jordloven"/>
    <x v="0"/>
    <n v="1"/>
    <x v="8"/>
    <x v="0"/>
  </r>
  <r>
    <x v="47"/>
    <x v="6"/>
    <x v="97"/>
    <s v="Dyrka jord godkjent omdisponert til boligområde etter jordloven"/>
    <x v="0"/>
    <n v="2"/>
    <x v="0"/>
    <x v="0"/>
  </r>
  <r>
    <x v="47"/>
    <x v="6"/>
    <x v="97"/>
    <s v="Dyrka jord godkjent omdisponert til LNFR der landbruk er utelukket etter plan- og bygningsloven"/>
    <x v="0"/>
    <n v="4"/>
    <x v="0"/>
    <x v="0"/>
  </r>
  <r>
    <x v="47"/>
    <x v="6"/>
    <x v="97"/>
    <s v="Dyrka jord godkjent omdisponert til fritidsbebyggelse etter plan- og bygningsloven"/>
    <x v="0"/>
    <n v="5"/>
    <x v="0"/>
    <x v="0"/>
  </r>
  <r>
    <x v="47"/>
    <x v="6"/>
    <x v="97"/>
    <s v="Dyrka jord godkjent omdisponert til boligområde etter plan- og bygningsloven"/>
    <x v="0"/>
    <n v="132"/>
    <x v="0"/>
    <x v="0"/>
  </r>
  <r>
    <x v="47"/>
    <x v="6"/>
    <x v="97"/>
    <s v="Dyrka jord godkjent omdisponert for bruk og vern av sjø og vassdrag etter plan- og bygningsloven"/>
    <x v="0"/>
    <n v="1"/>
    <x v="7"/>
    <x v="3"/>
  </r>
  <r>
    <x v="47"/>
    <x v="6"/>
    <x v="97"/>
    <s v="Dyrka jord godkjent omdisponert til grønnstruktur etter plan- og bygningsloven"/>
    <x v="0"/>
    <n v="37"/>
    <x v="7"/>
    <x v="3"/>
  </r>
  <r>
    <x v="47"/>
    <x v="6"/>
    <x v="97"/>
    <s v="Dyrka jord godkjent omdisponert til kombinasjoner av hovedformål etter plan- og bygningsloven"/>
    <x v="0"/>
    <n v="15"/>
    <x v="2"/>
    <x v="2"/>
  </r>
  <r>
    <x v="47"/>
    <x v="6"/>
    <x v="97"/>
    <s v="Dyrka jord godkjent omdisponert til næringsvirksomhet etter plan- og bygningsloven"/>
    <x v="0"/>
    <n v="1"/>
    <x v="3"/>
    <x v="0"/>
  </r>
  <r>
    <x v="47"/>
    <x v="6"/>
    <x v="97"/>
    <s v="Dyrka jord godkjent omdisponert til annet byggeområde etter plan- og bygningsloven"/>
    <x v="0"/>
    <n v="9"/>
    <x v="3"/>
    <x v="0"/>
  </r>
  <r>
    <x v="47"/>
    <x v="6"/>
    <x v="97"/>
    <s v="Dyrka jord godkjent omdisponert til offentlig/privat tjenesteyting etter plan- og bygningsloven"/>
    <x v="0"/>
    <n v="17"/>
    <x v="3"/>
    <x v="0"/>
  </r>
  <r>
    <x v="47"/>
    <x v="6"/>
    <x v="97"/>
    <s v="Dyrka jord godkjent omdisponert til samferdselsanlegg og teknisk infrastruktur etter jordloven"/>
    <x v="0"/>
    <n v="2"/>
    <x v="1"/>
    <x v="1"/>
  </r>
  <r>
    <x v="47"/>
    <x v="6"/>
    <x v="97"/>
    <s v="Dyrka jord godkjent omdisponert til samferdselsanlegg og teknisk infrastruktur etter plan- og bygningsloven"/>
    <x v="0"/>
    <n v="266"/>
    <x v="1"/>
    <x v="1"/>
  </r>
  <r>
    <x v="47"/>
    <x v="6"/>
    <x v="97"/>
    <s v="Dyrka jord godkjent omdisponert til skogplanting etter jordloven"/>
    <x v="0"/>
    <n v="8"/>
    <x v="4"/>
    <x v="3"/>
  </r>
  <r>
    <x v="47"/>
    <x v="6"/>
    <x v="97"/>
    <s v="Dyrkbar jord godkjent omdisponert til boligområde etter jordloven"/>
    <x v="1"/>
    <n v="3"/>
    <x v="0"/>
    <x v="0"/>
  </r>
  <r>
    <x v="47"/>
    <x v="6"/>
    <x v="97"/>
    <s v="Dyrkbar jord godkjent omdisponert til boligområde etter plan- og bygningsloven"/>
    <x v="1"/>
    <n v="8"/>
    <x v="0"/>
    <x v="0"/>
  </r>
  <r>
    <x v="47"/>
    <x v="6"/>
    <x v="97"/>
    <s v="Dyrkbar jord godkjent omdisponert for bruk og vern av sjø og vassdrag etter plan- og bygningsloven"/>
    <x v="1"/>
    <n v="3"/>
    <x v="7"/>
    <x v="3"/>
  </r>
  <r>
    <x v="47"/>
    <x v="6"/>
    <x v="97"/>
    <s v="Dyrkbar jord godkjent omdisponert til grønnstruktur etter plan- og bygningsloven"/>
    <x v="1"/>
    <n v="15"/>
    <x v="7"/>
    <x v="3"/>
  </r>
  <r>
    <x v="47"/>
    <x v="6"/>
    <x v="97"/>
    <s v="Dyrkbar jord godkjent omdisponert til annet byggeområde etter plan- og bygningsloven"/>
    <x v="1"/>
    <n v="14"/>
    <x v="3"/>
    <x v="0"/>
  </r>
  <r>
    <x v="47"/>
    <x v="6"/>
    <x v="97"/>
    <s v="Dyrkbar jord godkjent omdisponert til offentlig/privat tjenesteyting etter plan- og bygningsloven"/>
    <x v="1"/>
    <n v="74"/>
    <x v="3"/>
    <x v="0"/>
  </r>
  <r>
    <x v="47"/>
    <x v="6"/>
    <x v="97"/>
    <s v="Dyrkbar jord godkjent omdisponert til samferdselsanlegg og teknisk infrastruktur etter plan- og bygningsloven"/>
    <x v="1"/>
    <n v="192"/>
    <x v="1"/>
    <x v="1"/>
  </r>
  <r>
    <x v="47"/>
    <x v="6"/>
    <x v="98"/>
    <s v="Dyrka jord godkjent omdisponert til samferdselsanlegg og teknisk infrastruktur etter plan- og bygningsloven"/>
    <x v="0"/>
    <n v="278"/>
    <x v="1"/>
    <x v="1"/>
  </r>
  <r>
    <x v="47"/>
    <x v="6"/>
    <x v="98"/>
    <s v="Dyrkbar jord godkjent omdisponert til boligområde etter jordloven"/>
    <x v="1"/>
    <n v="1"/>
    <x v="0"/>
    <x v="0"/>
  </r>
  <r>
    <x v="47"/>
    <x v="6"/>
    <x v="98"/>
    <s v="Dyrkbar jord godkjent omdisponert til samferdselsanlegg og teknisk infrastruktur etter plan- og bygningsloven"/>
    <x v="1"/>
    <n v="367"/>
    <x v="1"/>
    <x v="1"/>
  </r>
  <r>
    <x v="47"/>
    <x v="6"/>
    <x v="99"/>
    <s v="Dyrka jord godkjent omdisponert til boligområde etter jordloven"/>
    <x v="0"/>
    <n v="1"/>
    <x v="0"/>
    <x v="0"/>
  </r>
  <r>
    <x v="47"/>
    <x v="6"/>
    <x v="99"/>
    <s v="Dyrka jord godkjent omdisponert til boligområde etter plan- og bygningsloven"/>
    <x v="0"/>
    <n v="23"/>
    <x v="0"/>
    <x v="0"/>
  </r>
  <r>
    <x v="47"/>
    <x v="6"/>
    <x v="99"/>
    <s v="Dyrka jord godkjent omdisponert til annet byggeområde etter jordloven"/>
    <x v="0"/>
    <n v="1"/>
    <x v="3"/>
    <x v="0"/>
  </r>
  <r>
    <x v="47"/>
    <x v="6"/>
    <x v="99"/>
    <s v="Dyrka jord godkjent omdisponert til samferdselsanlegg og teknisk infrastruktur etter plan- og bygningsloven"/>
    <x v="0"/>
    <n v="199"/>
    <x v="1"/>
    <x v="1"/>
  </r>
  <r>
    <x v="47"/>
    <x v="6"/>
    <x v="99"/>
    <s v="Dyrka jord godkjent omdisponert til skogplanting etter jordloven"/>
    <x v="0"/>
    <n v="14"/>
    <x v="4"/>
    <x v="3"/>
  </r>
  <r>
    <x v="47"/>
    <x v="6"/>
    <x v="99"/>
    <s v="Dyrkbar jord godkjent omdisponert til boligområde etter jordloven"/>
    <x v="1"/>
    <n v="2"/>
    <x v="0"/>
    <x v="0"/>
  </r>
  <r>
    <x v="47"/>
    <x v="6"/>
    <x v="99"/>
    <s v="Dyrkbar jord godkjent omdisponert til boligområde etter plan- og bygningsloven"/>
    <x v="1"/>
    <n v="26"/>
    <x v="0"/>
    <x v="0"/>
  </r>
  <r>
    <x v="47"/>
    <x v="6"/>
    <x v="99"/>
    <s v="Dyrkbar jord godkjent omdisponert til samferdselsanlegg og teknisk infrastruktur etter plan- og bygningsloven"/>
    <x v="1"/>
    <n v="100"/>
    <x v="1"/>
    <x v="1"/>
  </r>
  <r>
    <x v="47"/>
    <x v="6"/>
    <x v="100"/>
    <s v="Dyrka jord godkjent omdisponert til boligområde etter jordloven"/>
    <x v="0"/>
    <n v="1"/>
    <x v="0"/>
    <x v="0"/>
  </r>
  <r>
    <x v="47"/>
    <x v="6"/>
    <x v="100"/>
    <s v="Dyrka jord godkjent omdisponert til fritidsbebyggelse etter plan- og bygningsloven"/>
    <x v="0"/>
    <n v="1"/>
    <x v="0"/>
    <x v="0"/>
  </r>
  <r>
    <x v="47"/>
    <x v="6"/>
    <x v="100"/>
    <s v="Dyrka jord godkjent omdisponert til boligområde etter plan- og bygningsloven"/>
    <x v="0"/>
    <n v="4"/>
    <x v="0"/>
    <x v="0"/>
  </r>
  <r>
    <x v="47"/>
    <x v="6"/>
    <x v="101"/>
    <s v="Dyrka jord godkjent omdisponert til boligområde etter plan- og bygningsloven"/>
    <x v="0"/>
    <n v="1"/>
    <x v="0"/>
    <x v="0"/>
  </r>
  <r>
    <x v="47"/>
    <x v="6"/>
    <x v="102"/>
    <s v="Dyrka jord godkjent omdisponert til annet landbruksområde etter jordloven"/>
    <x v="0"/>
    <n v="1"/>
    <x v="8"/>
    <x v="0"/>
  </r>
  <r>
    <x v="47"/>
    <x v="6"/>
    <x v="102"/>
    <s v="Dyrkbar jord godkjent omdisponert til boligområde etter jordloven"/>
    <x v="1"/>
    <n v="2"/>
    <x v="0"/>
    <x v="0"/>
  </r>
  <r>
    <x v="47"/>
    <x v="6"/>
    <x v="103"/>
    <s v="Dyrka jord godkjent omdisponert til annet landbruksområde etter jordloven"/>
    <x v="0"/>
    <n v="26"/>
    <x v="8"/>
    <x v="0"/>
  </r>
  <r>
    <x v="47"/>
    <x v="6"/>
    <x v="103"/>
    <s v="Dyrka jord godkjent omdisponert til fritidsbebyggelse etter plan- og bygningsloven"/>
    <x v="0"/>
    <n v="14"/>
    <x v="0"/>
    <x v="0"/>
  </r>
  <r>
    <x v="47"/>
    <x v="6"/>
    <x v="103"/>
    <s v="Dyrkbar jord godkjent omdisponert til annet landbruksområde etter jordloven"/>
    <x v="1"/>
    <n v="230"/>
    <x v="8"/>
    <x v="0"/>
  </r>
  <r>
    <x v="47"/>
    <x v="6"/>
    <x v="103"/>
    <s v="Dyrkbar jord godkjent omdisponert til fritidsbebyggelse etter plan- og bygningsloven"/>
    <x v="1"/>
    <n v="12"/>
    <x v="0"/>
    <x v="0"/>
  </r>
  <r>
    <x v="47"/>
    <x v="6"/>
    <x v="103"/>
    <s v="Dyrkbar jord godkjent omdisponert til næringsvirksomhet etter plan- og bygningsloven"/>
    <x v="1"/>
    <n v="1"/>
    <x v="3"/>
    <x v="0"/>
  </r>
  <r>
    <x v="47"/>
    <x v="6"/>
    <x v="104"/>
    <s v="Dyrka jord godkjent omdisponert til annet landbruksområde etter jordloven"/>
    <x v="0"/>
    <n v="7"/>
    <x v="8"/>
    <x v="0"/>
  </r>
  <r>
    <x v="47"/>
    <x v="6"/>
    <x v="104"/>
    <s v="Dyrka jord godkjent omdisponert til boligområde etter jordloven"/>
    <x v="0"/>
    <n v="12"/>
    <x v="0"/>
    <x v="0"/>
  </r>
  <r>
    <x v="47"/>
    <x v="6"/>
    <x v="104"/>
    <s v="Dyrkbar jord godkjent omdisponert til boligområde etter jordloven"/>
    <x v="1"/>
    <n v="9"/>
    <x v="0"/>
    <x v="0"/>
  </r>
  <r>
    <x v="47"/>
    <x v="6"/>
    <x v="106"/>
    <s v="Dyrka jord godkjent omdisponert til boligområde etter jordloven"/>
    <x v="0"/>
    <n v="2"/>
    <x v="0"/>
    <x v="0"/>
  </r>
  <r>
    <x v="47"/>
    <x v="6"/>
    <x v="106"/>
    <s v="Dyrka jord godkjent omdisponert til boligområde etter plan- og bygningsloven"/>
    <x v="0"/>
    <n v="2"/>
    <x v="0"/>
    <x v="0"/>
  </r>
  <r>
    <x v="47"/>
    <x v="6"/>
    <x v="106"/>
    <s v="Dyrka jord godkjent omdisponert til offentlig/privat tjenesteyting etter plan- og bygningsloven"/>
    <x v="0"/>
    <n v="4"/>
    <x v="3"/>
    <x v="0"/>
  </r>
  <r>
    <x v="47"/>
    <x v="6"/>
    <x v="106"/>
    <s v="Dyrka jord godkjent omdisponert til samferdselsanlegg og teknisk infrastruktur etter plan- og bygningsloven"/>
    <x v="0"/>
    <n v="10"/>
    <x v="1"/>
    <x v="1"/>
  </r>
  <r>
    <x v="47"/>
    <x v="6"/>
    <x v="106"/>
    <s v="Dyrkbar jord godkjent omdisponert til fritidsbebyggelse etter jordloven"/>
    <x v="1"/>
    <n v="1"/>
    <x v="0"/>
    <x v="0"/>
  </r>
  <r>
    <x v="47"/>
    <x v="6"/>
    <x v="106"/>
    <s v="Dyrkbar jord godkjent omdisponert til boligområde etter plan- og bygningsloven"/>
    <x v="1"/>
    <n v="3"/>
    <x v="0"/>
    <x v="0"/>
  </r>
  <r>
    <x v="47"/>
    <x v="6"/>
    <x v="106"/>
    <s v="Dyrkbar jord godkjent omdisponert til boligområde etter jordloven"/>
    <x v="1"/>
    <n v="9"/>
    <x v="0"/>
    <x v="0"/>
  </r>
  <r>
    <x v="47"/>
    <x v="6"/>
    <x v="106"/>
    <s v="Dyrkbar jord godkjent omdisponert til grønnstruktur etter jordloven"/>
    <x v="1"/>
    <n v="1"/>
    <x v="7"/>
    <x v="3"/>
  </r>
  <r>
    <x v="47"/>
    <x v="6"/>
    <x v="106"/>
    <s v="Dyrkbar jord godkjent omdisponert til næringsvirksomhet etter jordloven"/>
    <x v="1"/>
    <n v="1"/>
    <x v="3"/>
    <x v="0"/>
  </r>
  <r>
    <x v="47"/>
    <x v="6"/>
    <x v="106"/>
    <s v="Dyrkbar jord godkjent omdisponert til annet byggeområde etter jordloven"/>
    <x v="1"/>
    <n v="3"/>
    <x v="3"/>
    <x v="0"/>
  </r>
  <r>
    <x v="47"/>
    <x v="6"/>
    <x v="106"/>
    <s v="Dyrkbar jord godkjent omdisponert til samferdselsanlegg og teknisk infrastruktur etter plan- og bygningsloven"/>
    <x v="1"/>
    <n v="150"/>
    <x v="1"/>
    <x v="1"/>
  </r>
  <r>
    <x v="47"/>
    <x v="6"/>
    <x v="112"/>
    <s v="Dyrka jord godkjent omdisponert til fritidsbebyggelse etter jordloven"/>
    <x v="0"/>
    <n v="8"/>
    <x v="0"/>
    <x v="0"/>
  </r>
  <r>
    <x v="47"/>
    <x v="6"/>
    <x v="112"/>
    <s v="Dyrka jord godkjent omdisponert til boligområde etter jordloven"/>
    <x v="0"/>
    <n v="29"/>
    <x v="0"/>
    <x v="0"/>
  </r>
  <r>
    <x v="47"/>
    <x v="6"/>
    <x v="112"/>
    <s v="Dyrka jord godkjent omdisponert til grønnstruktur etter plan- og bygningsloven"/>
    <x v="0"/>
    <n v="10"/>
    <x v="7"/>
    <x v="3"/>
  </r>
  <r>
    <x v="47"/>
    <x v="6"/>
    <x v="112"/>
    <s v="Dyrka jord godkjent omdisponert til offentlig/privat tjenesteyting etter plan- og bygningsloven"/>
    <x v="0"/>
    <n v="2"/>
    <x v="3"/>
    <x v="0"/>
  </r>
  <r>
    <x v="47"/>
    <x v="6"/>
    <x v="112"/>
    <s v="Dyrka jord godkjent omdisponert til annet byggeområde etter plan- og bygningsloven"/>
    <x v="0"/>
    <n v="10"/>
    <x v="3"/>
    <x v="0"/>
  </r>
  <r>
    <x v="47"/>
    <x v="6"/>
    <x v="112"/>
    <s v="Dyrka jord godkjent omdisponert til samferdselsanlegg og teknisk infrastruktur etter plan- og bygningsloven"/>
    <x v="0"/>
    <n v="9"/>
    <x v="1"/>
    <x v="1"/>
  </r>
  <r>
    <x v="47"/>
    <x v="6"/>
    <x v="112"/>
    <s v="Dyrkbar jord godkjent omdisponert til grønnstruktur etter plan- og bygningsloven"/>
    <x v="1"/>
    <n v="10"/>
    <x v="7"/>
    <x v="3"/>
  </r>
  <r>
    <x v="47"/>
    <x v="6"/>
    <x v="112"/>
    <s v="Dyrkbar jord godkjent omdisponert til offentlig/privat tjenesteyting etter plan- og bygningsloven"/>
    <x v="1"/>
    <n v="2"/>
    <x v="3"/>
    <x v="0"/>
  </r>
  <r>
    <x v="47"/>
    <x v="6"/>
    <x v="112"/>
    <s v="Dyrkbar jord godkjent omdisponert til næringsvirksomhet etter plan- og bygningsloven"/>
    <x v="1"/>
    <n v="10"/>
    <x v="3"/>
    <x v="0"/>
  </r>
  <r>
    <x v="47"/>
    <x v="6"/>
    <x v="112"/>
    <s v="Dyrkbar jord godkjent omdisponert til samferdselsanlegg og teknisk infrastruktur etter plan- og bygningsloven"/>
    <x v="1"/>
    <n v="1"/>
    <x v="1"/>
    <x v="1"/>
  </r>
  <r>
    <x v="47"/>
    <x v="6"/>
    <x v="136"/>
    <s v="Dyrka jord godkjent omdisponert til boligområde etter jordloven"/>
    <x v="0"/>
    <n v="4"/>
    <x v="0"/>
    <x v="0"/>
  </r>
  <r>
    <x v="47"/>
    <x v="6"/>
    <x v="136"/>
    <s v="Dyrka jord godkjent omdisponert til næringsvirksomhet etter jordloven"/>
    <x v="0"/>
    <n v="2"/>
    <x v="3"/>
    <x v="0"/>
  </r>
  <r>
    <x v="47"/>
    <x v="6"/>
    <x v="136"/>
    <s v="Dyrkbar jord godkjent omdisponert til fritidsbebyggelse etter jordloven"/>
    <x v="1"/>
    <n v="1"/>
    <x v="0"/>
    <x v="0"/>
  </r>
  <r>
    <x v="47"/>
    <x v="6"/>
    <x v="136"/>
    <s v="Dyrkbar jord godkjent omdisponert til næringsvirksomhet etter plan- og bygningsloven"/>
    <x v="1"/>
    <n v="12"/>
    <x v="3"/>
    <x v="0"/>
  </r>
  <r>
    <x v="47"/>
    <x v="6"/>
    <x v="113"/>
    <s v="Dyrkbar jord godkjent omdisponert til fritidsbebyggelse etter jordloven"/>
    <x v="1"/>
    <n v="2"/>
    <x v="0"/>
    <x v="0"/>
  </r>
  <r>
    <x v="47"/>
    <x v="6"/>
    <x v="113"/>
    <s v="Dyrkbar jord godkjent omdisponert til fritidsbebyggelse etter plan- og bygningsloven"/>
    <x v="1"/>
    <n v="14"/>
    <x v="0"/>
    <x v="0"/>
  </r>
  <r>
    <x v="47"/>
    <x v="6"/>
    <x v="113"/>
    <s v="Dyrkbar jord godkjent omdisponert til LNFR der landbruk er utelukket etter plan- og bygningsloven"/>
    <x v="1"/>
    <n v="25"/>
    <x v="0"/>
    <x v="0"/>
  </r>
  <r>
    <x v="47"/>
    <x v="6"/>
    <x v="113"/>
    <s v="Dyrkbar jord godkjent omdisponert til samferdselsanlegg og teknisk infrastruktur etter plan- og bygningsloven"/>
    <x v="1"/>
    <n v="2"/>
    <x v="1"/>
    <x v="1"/>
  </r>
  <r>
    <x v="47"/>
    <x v="7"/>
    <x v="114"/>
    <s v="Dyrkbar jord godkjent omdisponert til fritidsbebyggelse etter jordloven"/>
    <x v="1"/>
    <n v="1"/>
    <x v="0"/>
    <x v="0"/>
  </r>
  <r>
    <x v="47"/>
    <x v="7"/>
    <x v="115"/>
    <s v="Dyrkbar jord godkjent omdisponert til boligområde etter jordloven"/>
    <x v="1"/>
    <n v="1"/>
    <x v="0"/>
    <x v="0"/>
  </r>
  <r>
    <x v="47"/>
    <x v="7"/>
    <x v="139"/>
    <s v="Dyrka jord godkjent omdisponert til annet landbruksområde etter jordloven"/>
    <x v="0"/>
    <n v="2"/>
    <x v="8"/>
    <x v="0"/>
  </r>
  <r>
    <x v="47"/>
    <x v="7"/>
    <x v="139"/>
    <s v="Dyrka jord godkjent omdisponert til boligområde etter jordloven"/>
    <x v="0"/>
    <n v="3"/>
    <x v="0"/>
    <x v="0"/>
  </r>
  <r>
    <x v="47"/>
    <x v="7"/>
    <x v="139"/>
    <s v="Dyrkbar jord godkjent omdisponert til boligområde etter jordloven"/>
    <x v="1"/>
    <n v="1"/>
    <x v="0"/>
    <x v="0"/>
  </r>
  <r>
    <x v="47"/>
    <x v="7"/>
    <x v="116"/>
    <s v="Dyrka jord godkjent omdisponert til næringsvirksomhet etter jordloven"/>
    <x v="0"/>
    <n v="1"/>
    <x v="3"/>
    <x v="0"/>
  </r>
  <r>
    <x v="47"/>
    <x v="7"/>
    <x v="117"/>
    <s v="Dyrka jord godkjent omdisponert til boligområde etter jordloven"/>
    <x v="0"/>
    <n v="1"/>
    <x v="0"/>
    <x v="0"/>
  </r>
  <r>
    <x v="47"/>
    <x v="7"/>
    <x v="118"/>
    <s v="Dyrka jord godkjent omdisponert til fritidsbebyggelse etter jordloven"/>
    <x v="0"/>
    <n v="1"/>
    <x v="0"/>
    <x v="0"/>
  </r>
  <r>
    <x v="47"/>
    <x v="7"/>
    <x v="118"/>
    <s v="Dyrka jord godkjent omdisponert til boligområde etter plan- og bygningsloven"/>
    <x v="0"/>
    <n v="4"/>
    <x v="0"/>
    <x v="0"/>
  </r>
  <r>
    <x v="47"/>
    <x v="7"/>
    <x v="119"/>
    <s v="Dyrka jord godkjent omdisponert til boligområde etter plan- og bygningsloven"/>
    <x v="0"/>
    <n v="16"/>
    <x v="0"/>
    <x v="0"/>
  </r>
  <r>
    <x v="47"/>
    <x v="7"/>
    <x v="119"/>
    <s v="Dyrka jord godkjent omdisponert til samferdselsanlegg og teknisk infrastruktur etter plan- og bygningsloven"/>
    <x v="0"/>
    <n v="12"/>
    <x v="1"/>
    <x v="1"/>
  </r>
  <r>
    <x v="47"/>
    <x v="7"/>
    <x v="119"/>
    <s v="Dyrkbar jord godkjent omdisponert til fritidsbebyggelse etter jordloven"/>
    <x v="1"/>
    <n v="1"/>
    <x v="0"/>
    <x v="0"/>
  </r>
  <r>
    <x v="47"/>
    <x v="7"/>
    <x v="119"/>
    <s v="Dyrkbar jord godkjent omdisponert til boligområde etter plan- og bygningsloven"/>
    <x v="1"/>
    <n v="2"/>
    <x v="0"/>
    <x v="0"/>
  </r>
  <r>
    <x v="47"/>
    <x v="7"/>
    <x v="120"/>
    <s v="Dyrka jord godkjent omdisponert til boligområde etter jordloven"/>
    <x v="0"/>
    <n v="1"/>
    <x v="0"/>
    <x v="0"/>
  </r>
  <r>
    <x v="47"/>
    <x v="7"/>
    <x v="121"/>
    <s v="Dyrka jord godkjent omdisponert til boligområde etter jordloven"/>
    <x v="0"/>
    <n v="3"/>
    <x v="0"/>
    <x v="0"/>
  </r>
  <r>
    <x v="47"/>
    <x v="7"/>
    <x v="121"/>
    <s v="Dyrka jord godkjent omdisponert til offentlig/privat tjenesteyting etter plan- og bygningsloven"/>
    <x v="0"/>
    <n v="1"/>
    <x v="3"/>
    <x v="0"/>
  </r>
  <r>
    <x v="47"/>
    <x v="7"/>
    <x v="121"/>
    <s v="Dyrka jord godkjent omdisponert til samferdselsanlegg og teknisk infrastruktur etter plan- og bygningsloven"/>
    <x v="0"/>
    <n v="5"/>
    <x v="1"/>
    <x v="1"/>
  </r>
  <r>
    <x v="47"/>
    <x v="7"/>
    <x v="122"/>
    <s v="Dyrka jord godkjent omdisponert til fritidsbebyggelse etter jordloven"/>
    <x v="0"/>
    <n v="2"/>
    <x v="0"/>
    <x v="0"/>
  </r>
  <r>
    <x v="47"/>
    <x v="7"/>
    <x v="124"/>
    <s v="Dyrka jord godkjent omdisponert til fritidsbebyggelse etter plan- og bygningsloven"/>
    <x v="0"/>
    <n v="8"/>
    <x v="0"/>
    <x v="0"/>
  </r>
  <r>
    <x v="47"/>
    <x v="7"/>
    <x v="124"/>
    <s v="Dyrka jord godkjent omdisponert til grønnstruktur etter plan- og bygningsloven"/>
    <x v="0"/>
    <n v="2"/>
    <x v="7"/>
    <x v="3"/>
  </r>
  <r>
    <x v="47"/>
    <x v="7"/>
    <x v="124"/>
    <s v="Dyrka jord godkjent omdisponert til kombinasjoner av hovedformål etter plan- og bygningsloven"/>
    <x v="0"/>
    <n v="8"/>
    <x v="2"/>
    <x v="2"/>
  </r>
  <r>
    <x v="47"/>
    <x v="7"/>
    <x v="124"/>
    <s v="Dyrka jord godkjent omdisponert til næringsvirksomhet etter plan- og bygningsloven"/>
    <x v="0"/>
    <n v="7"/>
    <x v="3"/>
    <x v="0"/>
  </r>
  <r>
    <x v="47"/>
    <x v="7"/>
    <x v="124"/>
    <s v="Dyrka jord godkjent omdisponert til samferdselsanlegg og teknisk infrastruktur etter plan- og bygningsloven"/>
    <x v="0"/>
    <n v="4"/>
    <x v="1"/>
    <x v="1"/>
  </r>
  <r>
    <x v="47"/>
    <x v="7"/>
    <x v="124"/>
    <s v="Dyrkbar jord godkjent omdisponert til grønnstruktur etter plan- og bygningsloven"/>
    <x v="1"/>
    <n v="25"/>
    <x v="7"/>
    <x v="3"/>
  </r>
  <r>
    <x v="47"/>
    <x v="7"/>
    <x v="124"/>
    <s v="Dyrkbar jord godkjent omdisponert til kombinasjoner av hovedformål etter plan- og bygningsloven"/>
    <x v="1"/>
    <n v="1"/>
    <x v="2"/>
    <x v="2"/>
  </r>
  <r>
    <x v="47"/>
    <x v="7"/>
    <x v="124"/>
    <s v="Dyrkbar jord godkjent omdisponert til næringsvirksomhet etter plan- og bygningsloven"/>
    <x v="1"/>
    <n v="52"/>
    <x v="3"/>
    <x v="0"/>
  </r>
  <r>
    <x v="47"/>
    <x v="7"/>
    <x v="124"/>
    <s v="Dyrkbar jord godkjent omdisponert til samferdselsanlegg og teknisk infrastruktur etter plan- og bygningsloven"/>
    <x v="1"/>
    <n v="4"/>
    <x v="1"/>
    <x v="1"/>
  </r>
  <r>
    <x v="47"/>
    <x v="7"/>
    <x v="125"/>
    <s v="Dyrka jord godkjent omdisponert til annet landbruksområde etter jordloven"/>
    <x v="0"/>
    <n v="4"/>
    <x v="8"/>
    <x v="0"/>
  </r>
  <r>
    <x v="47"/>
    <x v="7"/>
    <x v="125"/>
    <s v="Dyrka jord godkjent omdisponert til boligområde etter plan- og bygningsloven"/>
    <x v="0"/>
    <n v="7"/>
    <x v="0"/>
    <x v="0"/>
  </r>
  <r>
    <x v="47"/>
    <x v="7"/>
    <x v="125"/>
    <s v="Dyrka jord godkjent omdisponert til annet byggeområde etter plan- og bygningsloven"/>
    <x v="0"/>
    <n v="7"/>
    <x v="3"/>
    <x v="0"/>
  </r>
  <r>
    <x v="47"/>
    <x v="7"/>
    <x v="125"/>
    <s v="Dyrkbar jord godkjent omdisponert til boligområde etter plan- og bygningsloven"/>
    <x v="1"/>
    <n v="49"/>
    <x v="0"/>
    <x v="0"/>
  </r>
  <r>
    <x v="47"/>
    <x v="7"/>
    <x v="126"/>
    <s v="Dyrka jord godkjent omdisponert til boligområde etter jordloven"/>
    <x v="0"/>
    <n v="2"/>
    <x v="0"/>
    <x v="0"/>
  </r>
  <r>
    <x v="47"/>
    <x v="7"/>
    <x v="126"/>
    <s v="Dyrkbar jord godkjent omdisponert til fritidsbebyggelse etter jordloven"/>
    <x v="1"/>
    <n v="2"/>
    <x v="0"/>
    <x v="0"/>
  </r>
  <r>
    <x v="47"/>
    <x v="7"/>
    <x v="126"/>
    <s v="Dyrkbar jord godkjent omdisponert til boligområde etter jordloven"/>
    <x v="1"/>
    <n v="8"/>
    <x v="0"/>
    <x v="0"/>
  </r>
  <r>
    <x v="47"/>
    <x v="7"/>
    <x v="126"/>
    <s v="Dyrkbar jord godkjent omdisponert til LNFR der landbruk er utelukket etter plan- og bygningsloven"/>
    <x v="1"/>
    <n v="19"/>
    <x v="0"/>
    <x v="0"/>
  </r>
  <r>
    <x v="47"/>
    <x v="7"/>
    <x v="126"/>
    <s v="Dyrkbar jord godkjent omdisponert til næringsvirksomhet etter plan- og bygningsloven"/>
    <x v="1"/>
    <n v="35"/>
    <x v="3"/>
    <x v="0"/>
  </r>
  <r>
    <x v="47"/>
    <x v="7"/>
    <x v="126"/>
    <s v="Dyrkbar jord godkjent omdisponert til samferdselsanlegg og teknisk infrastruktur etter plan- og bygningsloven"/>
    <x v="1"/>
    <n v="10"/>
    <x v="1"/>
    <x v="1"/>
  </r>
  <r>
    <x v="47"/>
    <x v="7"/>
    <x v="127"/>
    <s v="Dyrka jord godkjent omdisponert til samferdselsanlegg og teknisk infrastruktur etter plan- og bygningsloven"/>
    <x v="0"/>
    <n v="10"/>
    <x v="1"/>
    <x v="1"/>
  </r>
  <r>
    <x v="47"/>
    <x v="7"/>
    <x v="128"/>
    <s v="Dyrka jord godkjent omdisponert til annet landbruksområde etter jordloven"/>
    <x v="0"/>
    <n v="2"/>
    <x v="8"/>
    <x v="0"/>
  </r>
  <r>
    <x v="47"/>
    <x v="7"/>
    <x v="129"/>
    <s v="Dyrka jord godkjent omdisponert til boligområde etter jordloven"/>
    <x v="0"/>
    <n v="1"/>
    <x v="0"/>
    <x v="0"/>
  </r>
  <r>
    <x v="47"/>
    <x v="7"/>
    <x v="129"/>
    <s v="Dyrka jord godkjent omdisponert til boligområde etter plan- og bygningsloven"/>
    <x v="0"/>
    <n v="5"/>
    <x v="0"/>
    <x v="0"/>
  </r>
  <r>
    <x v="47"/>
    <x v="7"/>
    <x v="129"/>
    <s v="Dyrka jord godkjent omdisponert til skogplanting etter jordloven"/>
    <x v="0"/>
    <n v="2"/>
    <x v="4"/>
    <x v="3"/>
  </r>
  <r>
    <x v="47"/>
    <x v="7"/>
    <x v="130"/>
    <s v="Dyrka jord godkjent omdisponert til boligområde etter jordloven"/>
    <x v="0"/>
    <n v="3"/>
    <x v="0"/>
    <x v="0"/>
  </r>
  <r>
    <x v="47"/>
    <x v="7"/>
    <x v="130"/>
    <s v="Dyrka jord godkjent omdisponert til samferdselsanlegg og teknisk infrastruktur etter plan- og bygningsloven"/>
    <x v="0"/>
    <n v="1"/>
    <x v="1"/>
    <x v="1"/>
  </r>
  <r>
    <x v="47"/>
    <x v="7"/>
    <x v="131"/>
    <s v="Dyrka jord godkjent omdisponert til boligområde etter jordloven"/>
    <x v="0"/>
    <n v="1"/>
    <x v="0"/>
    <x v="0"/>
  </r>
  <r>
    <x v="47"/>
    <x v="7"/>
    <x v="131"/>
    <s v="Dyrka jord godkjent omdisponert til annet byggeområde etter jordloven"/>
    <x v="0"/>
    <n v="16"/>
    <x v="3"/>
    <x v="0"/>
  </r>
  <r>
    <x v="47"/>
    <x v="7"/>
    <x v="132"/>
    <s v="Dyrkbar jord godkjent omdisponert til fritidsbebyggelse etter jordloven"/>
    <x v="1"/>
    <n v="3"/>
    <x v="0"/>
    <x v="0"/>
  </r>
  <r>
    <x v="47"/>
    <x v="7"/>
    <x v="138"/>
    <s v="Dyrka jord godkjent omdisponert til offentlig/privat tjenesteyting etter plan- og bygningsloven"/>
    <x v="0"/>
    <n v="12"/>
    <x v="3"/>
    <x v="0"/>
  </r>
  <r>
    <x v="47"/>
    <x v="7"/>
    <x v="133"/>
    <s v="Dyrka jord godkjent omdisponert til samferdselsanlegg og teknisk infrastruktur etter jordloven"/>
    <x v="0"/>
    <n v="1"/>
    <x v="1"/>
    <x v="1"/>
  </r>
  <r>
    <x v="47"/>
    <x v="7"/>
    <x v="133"/>
    <s v="Dyrka jord godkjent omdisponert til samferdselsanlegg og teknisk infrastruktur etter plan- og bygningsloven"/>
    <x v="0"/>
    <n v="10"/>
    <x v="1"/>
    <x v="1"/>
  </r>
  <r>
    <x v="47"/>
    <x v="7"/>
    <x v="134"/>
    <s v="Dyrka jord godkjent omdisponert til fritidsbebyggelse etter jordloven"/>
    <x v="0"/>
    <n v="3"/>
    <x v="0"/>
    <x v="0"/>
  </r>
  <r>
    <x v="47"/>
    <x v="7"/>
    <x v="134"/>
    <s v="Dyrka jord godkjent omdisponert til boligområde etter jordloven"/>
    <x v="0"/>
    <n v="6"/>
    <x v="0"/>
    <x v="0"/>
  </r>
  <r>
    <x v="47"/>
    <x v="7"/>
    <x v="134"/>
    <s v="Dyrka jord godkjent omdisponert til offentlig/privat tjenesteyting etter plan- og bygningsloven"/>
    <x v="0"/>
    <n v="2"/>
    <x v="3"/>
    <x v="0"/>
  </r>
  <r>
    <x v="47"/>
    <x v="7"/>
    <x v="135"/>
    <s v="Dyrka jord godkjent omdisponert til boligområde etter jordloven"/>
    <x v="0"/>
    <n v="4"/>
    <x v="0"/>
    <x v="0"/>
  </r>
  <r>
    <x v="47"/>
    <x v="1"/>
    <x v="22"/>
    <s v="Dyrkbar jord godkjent omdisponert til samferdselsanlegg og teknisk infrastruktu"/>
    <x v="1"/>
    <n v="1"/>
    <x v="1"/>
    <x v="1"/>
  </r>
  <r>
    <x v="47"/>
    <x v="4"/>
    <x v="45"/>
    <s v="Dyrka jord godkjent omdisponert til annet landbruksområde etter jordloven"/>
    <x v="0"/>
    <n v="2"/>
    <x v="8"/>
    <x v="0"/>
  </r>
  <r>
    <x v="47"/>
    <x v="4"/>
    <x v="47"/>
    <s v="Dyrka jord godkjent omdisponert til boligområde etter jordloven"/>
    <x v="0"/>
    <n v="2"/>
    <x v="0"/>
    <x v="0"/>
  </r>
  <r>
    <x v="47"/>
    <x v="4"/>
    <x v="47"/>
    <s v="Dyrka jord godkjent omdisponert til boligområde etter plan- og bygningsloven"/>
    <x v="0"/>
    <n v="1"/>
    <x v="0"/>
    <x v="0"/>
  </r>
  <r>
    <x v="47"/>
    <x v="4"/>
    <x v="47"/>
    <s v="Dyrka jord godkjent omdisponert til skogplanting etter jordloven"/>
    <x v="0"/>
    <n v="5"/>
    <x v="4"/>
    <x v="3"/>
  </r>
  <r>
    <x v="47"/>
    <x v="4"/>
    <x v="87"/>
    <s v="Dyrka jord godkjent omdisponert til skogplanting etter jordloven"/>
    <x v="0"/>
    <n v="18"/>
    <x v="4"/>
    <x v="3"/>
  </r>
  <r>
    <x v="47"/>
    <x v="4"/>
    <x v="57"/>
    <s v="Dyrka jord godkjent omdisponert til samferdselsanlegg og teknisk infrastruktur"/>
    <x v="0"/>
    <n v="5"/>
    <x v="1"/>
    <x v="1"/>
  </r>
  <r>
    <x v="47"/>
    <x v="4"/>
    <x v="57"/>
    <s v="Dyrka jord godkjent omdisponert til skogplanting etter jordloven"/>
    <x v="0"/>
    <n v="5"/>
    <x v="4"/>
    <x v="3"/>
  </r>
  <r>
    <x v="47"/>
    <x v="4"/>
    <x v="58"/>
    <s v="Dyrka jord godkjent omdisponert til næringsvirksomhet etter jordloven"/>
    <x v="0"/>
    <n v="3"/>
    <x v="3"/>
    <x v="0"/>
  </r>
  <r>
    <x v="47"/>
    <x v="4"/>
    <x v="58"/>
    <s v="Dyrka jord godkjent omdisponert til skogplanting etter jordloven"/>
    <x v="0"/>
    <n v="7"/>
    <x v="4"/>
    <x v="3"/>
  </r>
  <r>
    <x v="47"/>
    <x v="4"/>
    <x v="59"/>
    <s v="Dyrka jord godkjent omdisponert til annet landbruksområde etter jordloven"/>
    <x v="0"/>
    <n v="1"/>
    <x v="8"/>
    <x v="0"/>
  </r>
  <r>
    <x v="47"/>
    <x v="4"/>
    <x v="59"/>
    <s v="Dyrkbar jord godkjent omdisponert til boligområde etter jordloven"/>
    <x v="1"/>
    <n v="2"/>
    <x v="0"/>
    <x v="0"/>
  </r>
  <r>
    <x v="47"/>
    <x v="4"/>
    <x v="48"/>
    <s v="Dyrka jord godkjent omdisponert til annet landbruksområde etter jordloven"/>
    <x v="0"/>
    <n v="1"/>
    <x v="8"/>
    <x v="0"/>
  </r>
  <r>
    <x v="47"/>
    <x v="4"/>
    <x v="48"/>
    <s v="Dyrka jord godkjent omdisponert til boligområde etter plan- og bygningsloven"/>
    <x v="0"/>
    <n v="34"/>
    <x v="0"/>
    <x v="0"/>
  </r>
  <r>
    <x v="47"/>
    <x v="4"/>
    <x v="48"/>
    <s v="Dyrka jord godkjent omdisponert til grønnstruktur etter plan- og bygningsloven"/>
    <x v="0"/>
    <n v="2"/>
    <x v="7"/>
    <x v="3"/>
  </r>
  <r>
    <x v="47"/>
    <x v="4"/>
    <x v="48"/>
    <s v="Dyrka jord godkjent omdisponert til samferdselsanlegg og teknisk infrastruktur"/>
    <x v="0"/>
    <n v="1"/>
    <x v="1"/>
    <x v="1"/>
  </r>
  <r>
    <x v="47"/>
    <x v="4"/>
    <x v="49"/>
    <s v="Dyrka jord godkjent omdisponert til boligområde etter jordloven"/>
    <x v="0"/>
    <n v="2"/>
    <x v="0"/>
    <x v="0"/>
  </r>
  <r>
    <x v="47"/>
    <x v="4"/>
    <x v="49"/>
    <s v="Dyrka jord godkjent omdisponert til skogplanting etter jordloven"/>
    <x v="0"/>
    <n v="13"/>
    <x v="4"/>
    <x v="3"/>
  </r>
  <r>
    <x v="47"/>
    <x v="4"/>
    <x v="49"/>
    <s v="Dyrkbar jord godkjent omdisponert til boligområde etter jordloven"/>
    <x v="1"/>
    <n v="4"/>
    <x v="0"/>
    <x v="0"/>
  </r>
  <r>
    <x v="47"/>
    <x v="4"/>
    <x v="50"/>
    <s v="Dyrka jord godkjent omdisponert til boligområde etter plan- og bygningsloven"/>
    <x v="0"/>
    <n v="2"/>
    <x v="0"/>
    <x v="0"/>
  </r>
  <r>
    <x v="47"/>
    <x v="4"/>
    <x v="50"/>
    <s v="Dyrka jord godkjent omdisponert til grønnstruktur etter jordloven"/>
    <x v="0"/>
    <n v="10"/>
    <x v="7"/>
    <x v="3"/>
  </r>
  <r>
    <x v="47"/>
    <x v="4"/>
    <x v="50"/>
    <s v="Dyrka jord godkjent omdisponert til samferdselsanlegg og teknisk infrastruktur"/>
    <x v="0"/>
    <n v="29"/>
    <x v="1"/>
    <x v="1"/>
  </r>
  <r>
    <x v="47"/>
    <x v="4"/>
    <x v="50"/>
    <s v="Dyrkbar jord godkjent omdisponert til samferdselsanlegg og teknisk infrastruktu"/>
    <x v="1"/>
    <n v="4"/>
    <x v="1"/>
    <x v="1"/>
  </r>
  <r>
    <x v="47"/>
    <x v="4"/>
    <x v="52"/>
    <s v="Dyrka jord godkjent omdisponert til annet landbruksområde etter jordloven"/>
    <x v="0"/>
    <n v="1"/>
    <x v="8"/>
    <x v="0"/>
  </r>
  <r>
    <x v="47"/>
    <x v="4"/>
    <x v="52"/>
    <s v="Dyrka jord godkjent omdisponert til samferdselsanlegg og teknisk infrastruktur"/>
    <x v="0"/>
    <n v="120"/>
    <x v="1"/>
    <x v="1"/>
  </r>
  <r>
    <x v="47"/>
    <x v="4"/>
    <x v="52"/>
    <s v="Dyrkbar jord godkjent omdisponert til fritidsbebyggelse etter jordloven"/>
    <x v="1"/>
    <n v="3"/>
    <x v="0"/>
    <x v="0"/>
  </r>
  <r>
    <x v="47"/>
    <x v="4"/>
    <x v="52"/>
    <s v="Dyrkbar jord godkjent omdisponert til samferdselsanlegg og teknisk infrastruktu"/>
    <x v="1"/>
    <n v="10"/>
    <x v="1"/>
    <x v="1"/>
  </r>
  <r>
    <x v="47"/>
    <x v="4"/>
    <x v="54"/>
    <s v="Dyrka jord godkjent omdisponert til boligområde etter jordloven"/>
    <x v="0"/>
    <n v="2"/>
    <x v="0"/>
    <x v="0"/>
  </r>
  <r>
    <x v="47"/>
    <x v="4"/>
    <x v="54"/>
    <s v="Dyrka jord godkjent omdisponert til offentlig/privat tjenesteyting etter jordlo"/>
    <x v="0"/>
    <n v="3"/>
    <x v="3"/>
    <x v="0"/>
  </r>
  <r>
    <x v="47"/>
    <x v="4"/>
    <x v="55"/>
    <s v="Dyrka jord godkjent omdisponert til boligområde etter jordloven"/>
    <x v="0"/>
    <n v="4"/>
    <x v="0"/>
    <x v="0"/>
  </r>
  <r>
    <x v="47"/>
    <x v="4"/>
    <x v="56"/>
    <s v="Dyrka jord godkjent omdisponert til samferdselsanlegg og teknisk infrastruktur"/>
    <x v="0"/>
    <n v="3"/>
    <x v="1"/>
    <x v="1"/>
  </r>
  <r>
    <x v="47"/>
    <x v="5"/>
    <x v="62"/>
    <s v="Dyrka jord godkjent omdisponert til boligområde etter jordloven"/>
    <x v="0"/>
    <n v="1"/>
    <x v="0"/>
    <x v="0"/>
  </r>
  <r>
    <x v="47"/>
    <x v="5"/>
    <x v="72"/>
    <s v="Dyrka jord godkjent omdisponert til annet landbruksområde etter jordloven"/>
    <x v="0"/>
    <n v="1"/>
    <x v="8"/>
    <x v="0"/>
  </r>
  <r>
    <x v="47"/>
    <x v="5"/>
    <x v="63"/>
    <s v="Dyrka jord godkjent omdisponert til annet landbruksområde etter jordloven"/>
    <x v="0"/>
    <n v="1"/>
    <x v="8"/>
    <x v="0"/>
  </r>
  <r>
    <x v="47"/>
    <x v="5"/>
    <x v="63"/>
    <s v="Dyrka jord godkjent omdisponert til boligområde etter plan- og bygningsloven"/>
    <x v="0"/>
    <n v="9"/>
    <x v="0"/>
    <x v="0"/>
  </r>
  <r>
    <x v="47"/>
    <x v="5"/>
    <x v="63"/>
    <s v="Dyrka jord godkjent omdisponert til samferdselsanlegg og teknisk infrastruktur"/>
    <x v="0"/>
    <n v="1"/>
    <x v="1"/>
    <x v="1"/>
  </r>
  <r>
    <x v="47"/>
    <x v="5"/>
    <x v="63"/>
    <s v="Dyrkbar jord godkjent omdisponert til annet landbruksområde etter jordloven"/>
    <x v="1"/>
    <n v="1"/>
    <x v="8"/>
    <x v="0"/>
  </r>
  <r>
    <x v="47"/>
    <x v="5"/>
    <x v="63"/>
    <s v="Dyrkbar jord godkjent omdisponert til boligområde etter plan- og bygningsloven"/>
    <x v="1"/>
    <n v="42"/>
    <x v="0"/>
    <x v="0"/>
  </r>
  <r>
    <x v="47"/>
    <x v="5"/>
    <x v="63"/>
    <s v="Dyrkbar jord godkjent omdisponert til næringsvirksomhet etter plan- og bygnings"/>
    <x v="1"/>
    <n v="50"/>
    <x v="3"/>
    <x v="0"/>
  </r>
  <r>
    <x v="47"/>
    <x v="5"/>
    <x v="63"/>
    <s v="Dyrkbar jord godkjent omdisponert til offentlig/privat tjenesteyting etter plan"/>
    <x v="1"/>
    <n v="33"/>
    <x v="3"/>
    <x v="0"/>
  </r>
  <r>
    <x v="47"/>
    <x v="5"/>
    <x v="63"/>
    <s v="Dyrkbar jord godkjent omdisponert til næringsvirksomhet etter jordloven"/>
    <x v="1"/>
    <n v="1"/>
    <x v="3"/>
    <x v="0"/>
  </r>
  <r>
    <x v="47"/>
    <x v="5"/>
    <x v="64"/>
    <s v="Dyrka jord godkjent omdisponert til annet landbruksområde etter jordloven"/>
    <x v="0"/>
    <n v="4"/>
    <x v="8"/>
    <x v="0"/>
  </r>
  <r>
    <x v="47"/>
    <x v="5"/>
    <x v="64"/>
    <s v="Dyrka jord godkjent omdisponert til samferdselsanlegg og teknisk infrastruktur"/>
    <x v="0"/>
    <n v="1"/>
    <x v="1"/>
    <x v="1"/>
  </r>
  <r>
    <x v="47"/>
    <x v="5"/>
    <x v="65"/>
    <s v="Dyrka jord godkjent omdisponert til annet landbruksområde etter jordloven"/>
    <x v="0"/>
    <n v="3"/>
    <x v="8"/>
    <x v="0"/>
  </r>
  <r>
    <x v="47"/>
    <x v="5"/>
    <x v="65"/>
    <s v="Dyrka jord godkjent omdisponert til boligområde etter plan- og bygningsloven"/>
    <x v="0"/>
    <n v="18"/>
    <x v="0"/>
    <x v="0"/>
  </r>
  <r>
    <x v="47"/>
    <x v="5"/>
    <x v="65"/>
    <s v="Dyrka jord godkjent omdisponert til fritidsbebyggelse etter jordloven"/>
    <x v="0"/>
    <n v="1"/>
    <x v="0"/>
    <x v="0"/>
  </r>
  <r>
    <x v="47"/>
    <x v="5"/>
    <x v="65"/>
    <s v="Dyrka jord godkjent omdisponert til boligområde etter jordloven"/>
    <x v="0"/>
    <n v="1"/>
    <x v="0"/>
    <x v="0"/>
  </r>
  <r>
    <x v="47"/>
    <x v="5"/>
    <x v="65"/>
    <s v="Dyrka jord godkjent omdisponert til kombinasjoner av hovedformål etter plan- og"/>
    <x v="0"/>
    <n v="5"/>
    <x v="2"/>
    <x v="2"/>
  </r>
  <r>
    <x v="47"/>
    <x v="5"/>
    <x v="65"/>
    <s v="Dyrka jord godkjent omdisponert til offentlig/privat tjenesteyting etter plan-"/>
    <x v="0"/>
    <n v="10"/>
    <x v="3"/>
    <x v="0"/>
  </r>
  <r>
    <x v="47"/>
    <x v="5"/>
    <x v="65"/>
    <s v="Dyrka jord godkjent omdisponert til samferdselsanlegg og teknisk infrastruktur"/>
    <x v="0"/>
    <n v="5"/>
    <x v="1"/>
    <x v="1"/>
  </r>
  <r>
    <x v="47"/>
    <x v="5"/>
    <x v="65"/>
    <s v="Dyrkbar jord godkjent omdisponert til boligområde etter plan- og bygningsloven"/>
    <x v="1"/>
    <n v="8"/>
    <x v="0"/>
    <x v="0"/>
  </r>
  <r>
    <x v="47"/>
    <x v="5"/>
    <x v="65"/>
    <s v="Dyrkbar jord godkjent omdisponert til boligområde etter jordloven"/>
    <x v="1"/>
    <n v="1"/>
    <x v="0"/>
    <x v="0"/>
  </r>
  <r>
    <x v="47"/>
    <x v="5"/>
    <x v="65"/>
    <s v="Dyrkbar jord godkjent omdisponert til grønnstruktur etter plan- og bygningslove"/>
    <x v="1"/>
    <n v="3"/>
    <x v="7"/>
    <x v="3"/>
  </r>
  <r>
    <x v="47"/>
    <x v="5"/>
    <x v="65"/>
    <s v="Dyrkbar jord godkjent omdisponert til annet byggeområde etter plan- og bygnings"/>
    <x v="1"/>
    <n v="175"/>
    <x v="3"/>
    <x v="0"/>
  </r>
  <r>
    <x v="47"/>
    <x v="5"/>
    <x v="65"/>
    <s v="Dyrkbar jord godkjent omdisponert til næringsvirksomhet etter plan- og bygnings"/>
    <x v="1"/>
    <n v="14"/>
    <x v="3"/>
    <x v="0"/>
  </r>
  <r>
    <x v="47"/>
    <x v="5"/>
    <x v="65"/>
    <s v="Dyrkbar jord godkjent omdisponert til offentlig/privat tjenesteyting etter plan"/>
    <x v="1"/>
    <n v="11"/>
    <x v="3"/>
    <x v="0"/>
  </r>
  <r>
    <x v="47"/>
    <x v="5"/>
    <x v="65"/>
    <s v="Dyrkbar jord godkjent omdisponert til samferdselsanlegg og teknisk infrastruktu"/>
    <x v="1"/>
    <n v="5"/>
    <x v="1"/>
    <x v="1"/>
  </r>
  <r>
    <x v="47"/>
    <x v="5"/>
    <x v="88"/>
    <s v="Dyrka jord godkjent omdisponert til næringsvirksomhet etter jordloven"/>
    <x v="0"/>
    <n v="3"/>
    <x v="3"/>
    <x v="0"/>
  </r>
  <r>
    <x v="47"/>
    <x v="5"/>
    <x v="66"/>
    <s v="Dyrka jord godkjent omdisponert til boligområde etter plan- og bygningsloven"/>
    <x v="0"/>
    <n v="12"/>
    <x v="0"/>
    <x v="0"/>
  </r>
  <r>
    <x v="47"/>
    <x v="5"/>
    <x v="66"/>
    <s v="Dyrka jord godkjent omdisponert til samferdselsanlegg og teknisk infrastruktur"/>
    <x v="0"/>
    <n v="2"/>
    <x v="1"/>
    <x v="1"/>
  </r>
  <r>
    <x v="47"/>
    <x v="5"/>
    <x v="67"/>
    <s v="Dyrka jord godkjent omdisponert til samferdselsanlegg og teknisk infrastruktur"/>
    <x v="0"/>
    <n v="6"/>
    <x v="1"/>
    <x v="1"/>
  </r>
  <r>
    <x v="47"/>
    <x v="5"/>
    <x v="68"/>
    <s v="Dyrka jord godkjent omdisponert til annet landbruksområde etter jordloven"/>
    <x v="0"/>
    <n v="3"/>
    <x v="8"/>
    <x v="0"/>
  </r>
  <r>
    <x v="47"/>
    <x v="5"/>
    <x v="68"/>
    <s v="Dyrka jord godkjent omdisponert til boligområde etter jordloven"/>
    <x v="0"/>
    <n v="5"/>
    <x v="0"/>
    <x v="0"/>
  </r>
  <r>
    <x v="47"/>
    <x v="5"/>
    <x v="68"/>
    <s v="Dyrka jord godkjent omdisponert til offentlig/privat tjenesteyting etter plan-"/>
    <x v="0"/>
    <n v="7"/>
    <x v="3"/>
    <x v="0"/>
  </r>
  <r>
    <x v="47"/>
    <x v="5"/>
    <x v="68"/>
    <s v="Dyrka jord godkjent omdisponert til offentlig/privat tjenesteyting etter jordlo"/>
    <x v="0"/>
    <n v="1"/>
    <x v="3"/>
    <x v="0"/>
  </r>
  <r>
    <x v="47"/>
    <x v="5"/>
    <x v="68"/>
    <s v="Dyrka jord godkjent omdisponert til samferdselsanlegg og teknisk infrastruktur"/>
    <x v="0"/>
    <n v="10"/>
    <x v="1"/>
    <x v="1"/>
  </r>
  <r>
    <x v="47"/>
    <x v="5"/>
    <x v="73"/>
    <s v="Dyrka jord godkjent omdisponert til boligområde etter plan- og bygningsloven"/>
    <x v="0"/>
    <n v="10"/>
    <x v="0"/>
    <x v="0"/>
  </r>
  <r>
    <x v="47"/>
    <x v="5"/>
    <x v="69"/>
    <s v="Dyrka jord godkjent omdisponert til annet landbruksområde etter jordloven"/>
    <x v="0"/>
    <n v="1"/>
    <x v="8"/>
    <x v="0"/>
  </r>
  <r>
    <x v="47"/>
    <x v="5"/>
    <x v="69"/>
    <s v="Dyrka jord godkjent omdisponert til boligområde etter jordloven"/>
    <x v="0"/>
    <n v="1"/>
    <x v="0"/>
    <x v="0"/>
  </r>
  <r>
    <x v="47"/>
    <x v="5"/>
    <x v="69"/>
    <s v="Dyrka jord godkjent omdisponert til samferdselsanlegg og teknisk infrastruktur"/>
    <x v="0"/>
    <n v="4"/>
    <x v="1"/>
    <x v="1"/>
  </r>
  <r>
    <x v="47"/>
    <x v="5"/>
    <x v="74"/>
    <s v="Dyrka jord godkjent omdisponert til boligområde etter plan- og bygningsloven"/>
    <x v="0"/>
    <n v="5"/>
    <x v="0"/>
    <x v="0"/>
  </r>
  <r>
    <x v="47"/>
    <x v="5"/>
    <x v="74"/>
    <s v="Dyrka jord godkjent omdisponert til offentlig/privat tjenesteyting etter plan-"/>
    <x v="0"/>
    <n v="11"/>
    <x v="3"/>
    <x v="0"/>
  </r>
  <r>
    <x v="47"/>
    <x v="5"/>
    <x v="74"/>
    <s v="Dyrka jord godkjent omdisponert til samferdselsanlegg og teknisk infrastruktur"/>
    <x v="0"/>
    <n v="3"/>
    <x v="1"/>
    <x v="1"/>
  </r>
  <r>
    <x v="47"/>
    <x v="5"/>
    <x v="74"/>
    <s v="Dyrkbar jord godkjent omdisponert til offentlig/privat tjenesteyting etter plan"/>
    <x v="1"/>
    <n v="2"/>
    <x v="3"/>
    <x v="0"/>
  </r>
  <r>
    <x v="47"/>
    <x v="5"/>
    <x v="70"/>
    <s v="Dyrkbar jord godkjent omdisponert til boligområde etter jordloven"/>
    <x v="1"/>
    <n v="2"/>
    <x v="0"/>
    <x v="0"/>
  </r>
  <r>
    <x v="47"/>
    <x v="2"/>
    <x v="75"/>
    <s v="Dyrka jord godkjent omdisponert til annet landbruksområde etter jordloven"/>
    <x v="0"/>
    <n v="1"/>
    <x v="8"/>
    <x v="0"/>
  </r>
  <r>
    <x v="47"/>
    <x v="2"/>
    <x v="75"/>
    <s v="Dyrka jord godkjent omdisponert til boligområde etter jordloven"/>
    <x v="0"/>
    <n v="1"/>
    <x v="0"/>
    <x v="0"/>
  </r>
  <r>
    <x v="47"/>
    <x v="2"/>
    <x v="75"/>
    <s v="Dyrka jord godkjent omdisponert til grønnstruktur etter plan- og bygningsloven"/>
    <x v="0"/>
    <n v="2"/>
    <x v="7"/>
    <x v="3"/>
  </r>
  <r>
    <x v="47"/>
    <x v="2"/>
    <x v="75"/>
    <s v="Dyrka jord godkjent omdisponert til næringsvirksomhet etter plan- og bygningslo"/>
    <x v="0"/>
    <n v="2"/>
    <x v="3"/>
    <x v="0"/>
  </r>
  <r>
    <x v="47"/>
    <x v="2"/>
    <x v="75"/>
    <s v="Dyrkbar jord godkjent omdisponert til boligområde etter jordloven"/>
    <x v="1"/>
    <n v="1"/>
    <x v="0"/>
    <x v="0"/>
  </r>
  <r>
    <x v="47"/>
    <x v="2"/>
    <x v="75"/>
    <s v="Dyrkbar jord godkjent omdisponert til grønnstruktur etter plan- og bygningslove"/>
    <x v="1"/>
    <n v="3"/>
    <x v="7"/>
    <x v="3"/>
  </r>
  <r>
    <x v="47"/>
    <x v="2"/>
    <x v="89"/>
    <s v="Dyrka jord godkjent omdisponert til annet byggeområde etter plan- og bygningslo"/>
    <x v="0"/>
    <n v="30"/>
    <x v="3"/>
    <x v="0"/>
  </r>
  <r>
    <x v="47"/>
    <x v="2"/>
    <x v="89"/>
    <s v="Dyrkbar jord godkjent omdisponert til annet byggeområde etter plan- og bygnings"/>
    <x v="1"/>
    <n v="6"/>
    <x v="3"/>
    <x v="0"/>
  </r>
  <r>
    <x v="47"/>
    <x v="2"/>
    <x v="76"/>
    <s v="Dyrka jord godkjent omdisponert til annet landbruksområde etter jordloven"/>
    <x v="0"/>
    <n v="45"/>
    <x v="8"/>
    <x v="0"/>
  </r>
  <r>
    <x v="47"/>
    <x v="2"/>
    <x v="76"/>
    <s v="Dyrka jord godkjent omdisponert til LNFR der landbruk er utelukket etter plan-"/>
    <x v="0"/>
    <n v="46"/>
    <x v="6"/>
    <x v="3"/>
  </r>
  <r>
    <x v="47"/>
    <x v="2"/>
    <x v="76"/>
    <s v="Dyrka jord godkjent omdisponert til boligområde etter plan- og bygningsloven"/>
    <x v="0"/>
    <n v="24"/>
    <x v="0"/>
    <x v="0"/>
  </r>
  <r>
    <x v="47"/>
    <x v="2"/>
    <x v="76"/>
    <s v="Dyrka jord godkjent omdisponert til boligområde etter jordloven"/>
    <x v="0"/>
    <n v="24"/>
    <x v="0"/>
    <x v="0"/>
  </r>
  <r>
    <x v="47"/>
    <x v="2"/>
    <x v="76"/>
    <s v="Dyrka jord godkjent omdisponert til grønnstruktur etter plan- og bygningsloven"/>
    <x v="0"/>
    <n v="9"/>
    <x v="7"/>
    <x v="3"/>
  </r>
  <r>
    <x v="47"/>
    <x v="2"/>
    <x v="76"/>
    <s v="Dyrka jord godkjent omdisponert til grønnstruktur etter jordloven"/>
    <x v="0"/>
    <n v="9"/>
    <x v="7"/>
    <x v="3"/>
  </r>
  <r>
    <x v="47"/>
    <x v="2"/>
    <x v="76"/>
    <s v="Dyrka jord godkjent omdisponert til offentlig/privat tjenesteyting etter plan-"/>
    <x v="0"/>
    <n v="4"/>
    <x v="3"/>
    <x v="0"/>
  </r>
  <r>
    <x v="47"/>
    <x v="2"/>
    <x v="76"/>
    <s v="Dyrka jord godkjent omdisponert til offentlig/privat tjenesteyting etter jordlo"/>
    <x v="0"/>
    <n v="4"/>
    <x v="3"/>
    <x v="0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bar jord godkjent omdisponert til boligområde etter jordloven"/>
    <x v="1"/>
    <n v="1"/>
    <x v="0"/>
    <x v="0"/>
  </r>
  <r>
    <x v="47"/>
    <x v="2"/>
    <x v="76"/>
    <s v="Dyrkbar jord godkjent omdisponert til næringsvirksomhet etter plan- og bygnings"/>
    <x v="1"/>
    <n v="20"/>
    <x v="3"/>
    <x v="0"/>
  </r>
  <r>
    <x v="47"/>
    <x v="2"/>
    <x v="76"/>
    <s v="Dyrkbar jord godkjent omdisponert til offentlig/privat tjenesteyting etter plan"/>
    <x v="1"/>
    <n v="2"/>
    <x v="3"/>
    <x v="0"/>
  </r>
  <r>
    <x v="47"/>
    <x v="2"/>
    <x v="76"/>
    <s v="Dyrkbar jord godkjent omdisponert til offentlig/privat tjenesteyting etter jord"/>
    <x v="1"/>
    <n v="2"/>
    <x v="3"/>
    <x v="0"/>
  </r>
  <r>
    <x v="47"/>
    <x v="2"/>
    <x v="77"/>
    <s v="Dyrka jord godkjent omdisponert til annet landbruksområde etter jordloven"/>
    <x v="0"/>
    <n v="1"/>
    <x v="8"/>
    <x v="0"/>
  </r>
  <r>
    <x v="47"/>
    <x v="2"/>
    <x v="77"/>
    <s v="Dyrka jord godkjent omdisponert til boligområde etter plan- og bygningsloven"/>
    <x v="0"/>
    <n v="4"/>
    <x v="0"/>
    <x v="0"/>
  </r>
  <r>
    <x v="47"/>
    <x v="2"/>
    <x v="77"/>
    <s v="Dyrka jord godkjent omdisponert til samferdselsanlegg og teknisk infrastruktur"/>
    <x v="0"/>
    <n v="7"/>
    <x v="1"/>
    <x v="1"/>
  </r>
  <r>
    <x v="47"/>
    <x v="2"/>
    <x v="77"/>
    <s v="Dyrka jord godkjent omdisponert til samferdselsanlegg og teknisk infrastruktur"/>
    <x v="0"/>
    <n v="2"/>
    <x v="1"/>
    <x v="1"/>
  </r>
  <r>
    <x v="47"/>
    <x v="2"/>
    <x v="90"/>
    <s v="Dyrka jord godkjent omdisponert til skogplanting etter jordloven"/>
    <x v="0"/>
    <n v="32"/>
    <x v="4"/>
    <x v="3"/>
  </r>
  <r>
    <x v="47"/>
    <x v="2"/>
    <x v="80"/>
    <s v="Dyrka jord godkjent omdisponert til annet landbruksområde etter jordloven"/>
    <x v="0"/>
    <n v="30"/>
    <x v="8"/>
    <x v="0"/>
  </r>
  <r>
    <x v="47"/>
    <x v="2"/>
    <x v="80"/>
    <s v="Dyrka jord godkjent omdisponert til boligområde etter jordloven"/>
    <x v="0"/>
    <n v="1"/>
    <x v="0"/>
    <x v="0"/>
  </r>
  <r>
    <x v="47"/>
    <x v="2"/>
    <x v="80"/>
    <s v="Dyrka jord godkjent omdisponert til samferdselsanlegg og teknisk infrastruktur"/>
    <x v="0"/>
    <n v="1"/>
    <x v="1"/>
    <x v="1"/>
  </r>
  <r>
    <x v="47"/>
    <x v="2"/>
    <x v="92"/>
    <s v="Dyrka jord godkjent omdisponert til offentlig/privat tjenesteyting etter plan-"/>
    <x v="0"/>
    <n v="9"/>
    <x v="3"/>
    <x v="0"/>
  </r>
  <r>
    <x v="47"/>
    <x v="2"/>
    <x v="92"/>
    <s v="Dyrka jord godkjent omdisponert til samferdselsanlegg og teknisk infrastruktur"/>
    <x v="0"/>
    <n v="6"/>
    <x v="1"/>
    <x v="1"/>
  </r>
  <r>
    <x v="47"/>
    <x v="2"/>
    <x v="92"/>
    <s v="Dyrkbar jord godkjent omdisponert til grønnstruktur etter plan- og bygningslove"/>
    <x v="1"/>
    <n v="8"/>
    <x v="7"/>
    <x v="3"/>
  </r>
  <r>
    <x v="47"/>
    <x v="2"/>
    <x v="81"/>
    <s v="Dyrka jord godkjent omdisponert til boligområde etter plan- og bygningsloven"/>
    <x v="0"/>
    <n v="2"/>
    <x v="0"/>
    <x v="0"/>
  </r>
  <r>
    <x v="47"/>
    <x v="2"/>
    <x v="82"/>
    <s v="Dyrka jord godkjent omdisponert til boligområde etter plan- og bygningsloven"/>
    <x v="0"/>
    <n v="11"/>
    <x v="0"/>
    <x v="0"/>
  </r>
  <r>
    <x v="47"/>
    <x v="2"/>
    <x v="82"/>
    <s v="Dyrka jord godkjent omdisponert til boligområde etter jordloven"/>
    <x v="0"/>
    <n v="2"/>
    <x v="0"/>
    <x v="0"/>
  </r>
  <r>
    <x v="47"/>
    <x v="2"/>
    <x v="82"/>
    <s v="Dyrka jord godkjent omdisponert til fritidsbebyggelse etter plan- og bygningslo"/>
    <x v="0"/>
    <n v="1"/>
    <x v="0"/>
    <x v="0"/>
  </r>
  <r>
    <x v="47"/>
    <x v="2"/>
    <x v="82"/>
    <s v="Dyrka jord godkjent omdisponert til grønnstruktur etter plan- og bygningsloven"/>
    <x v="0"/>
    <n v="2"/>
    <x v="7"/>
    <x v="3"/>
  </r>
  <r>
    <x v="47"/>
    <x v="2"/>
    <x v="82"/>
    <s v="Dyrka jord godkjent omdisponert til samferdselsanlegg og teknisk infrastruktur"/>
    <x v="0"/>
    <n v="3"/>
    <x v="1"/>
    <x v="1"/>
  </r>
  <r>
    <x v="47"/>
    <x v="2"/>
    <x v="82"/>
    <s v="Dyrkbar jord godkjent omdisponert til boligområde etter jordloven"/>
    <x v="1"/>
    <n v="1"/>
    <x v="0"/>
    <x v="0"/>
  </r>
  <r>
    <x v="47"/>
    <x v="2"/>
    <x v="82"/>
    <s v="Dyrkbar jord godkjent omdisponert til samferdselsanlegg og teknisk infrastruktu"/>
    <x v="1"/>
    <n v="2"/>
    <x v="1"/>
    <x v="1"/>
  </r>
  <r>
    <x v="47"/>
    <x v="2"/>
    <x v="91"/>
    <s v="Dyrka jord godkjent omdisponert til annet landbruksområde etter jordloven"/>
    <x v="0"/>
    <n v="1"/>
    <x v="8"/>
    <x v="0"/>
  </r>
  <r>
    <x v="47"/>
    <x v="2"/>
    <x v="91"/>
    <s v="Dyrkbar jord godkjent omdisponert til boligområde etter jordloven"/>
    <x v="1"/>
    <n v="4"/>
    <x v="0"/>
    <x v="0"/>
  </r>
  <r>
    <x v="47"/>
    <x v="2"/>
    <x v="83"/>
    <s v="Dyrka jord godkjent omdisponert til boligområde etter plan- og bygningsloven"/>
    <x v="0"/>
    <n v="7"/>
    <x v="0"/>
    <x v="0"/>
  </r>
  <r>
    <x v="47"/>
    <x v="2"/>
    <x v="83"/>
    <s v="Dyrka jord godkjent omdisponert til samferdselsanlegg og teknisk infrastruktur"/>
    <x v="0"/>
    <n v="13"/>
    <x v="1"/>
    <x v="1"/>
  </r>
  <r>
    <x v="47"/>
    <x v="2"/>
    <x v="83"/>
    <s v="Dyrka jord godkjent omdisponert til samferdselsanlegg og teknisk infrastruktur"/>
    <x v="0"/>
    <n v="1"/>
    <x v="1"/>
    <x v="1"/>
  </r>
  <r>
    <x v="47"/>
    <x v="2"/>
    <x v="83"/>
    <s v="Dyrkbar jord godkjent omdisponert til samferdselsanlegg og teknisk infrastruktu"/>
    <x v="1"/>
    <n v="1"/>
    <x v="1"/>
    <x v="1"/>
  </r>
  <r>
    <x v="47"/>
    <x v="2"/>
    <x v="84"/>
    <s v="Dyrka jord godkjent omdisponert til annet landbruksområde etter jordloven"/>
    <x v="0"/>
    <n v="3"/>
    <x v="8"/>
    <x v="0"/>
  </r>
  <r>
    <x v="47"/>
    <x v="2"/>
    <x v="86"/>
    <s v="Dyrka jord godkjent omdisponert til næringsvirksomhet etter plan- og bygningslo"/>
    <x v="0"/>
    <n v="30"/>
    <x v="3"/>
    <x v="0"/>
  </r>
  <r>
    <x v="47"/>
    <x v="2"/>
    <x v="86"/>
    <s v="Dyrka jord godkjent omdisponert til samferdselsanlegg og teknisk infrastruktur"/>
    <x v="0"/>
    <n v="6"/>
    <x v="1"/>
    <x v="1"/>
  </r>
  <r>
    <x v="47"/>
    <x v="2"/>
    <x v="86"/>
    <s v="Dyrkbar jord godkjent omdisponert til næringsvirksomhet etter plan- og bygnings"/>
    <x v="1"/>
    <n v="190"/>
    <x v="3"/>
    <x v="0"/>
  </r>
  <r>
    <x v="47"/>
    <x v="2"/>
    <x v="86"/>
    <s v="Dyrkbar jord godkjent omdisponert til samferdselsanlegg og teknisk infrastruktu"/>
    <x v="1"/>
    <n v="24"/>
    <x v="1"/>
    <x v="1"/>
  </r>
  <r>
    <x v="48"/>
    <x v="0"/>
    <x v="0"/>
    <s v="Dyrkbar jord godkjent omdisponert til næringsvirksomhet etter plan- og bygnings"/>
    <x v="1"/>
    <n v="2"/>
    <x v="3"/>
    <x v="0"/>
  </r>
  <r>
    <x v="48"/>
    <x v="0"/>
    <x v="1"/>
    <s v="Dyrka jord godkjent omdisponert til grønnstruktur etter plan- og bygningsloven"/>
    <x v="0"/>
    <n v="36"/>
    <x v="7"/>
    <x v="3"/>
  </r>
  <r>
    <x v="48"/>
    <x v="0"/>
    <x v="1"/>
    <s v="Dyrka jord godkjent omdisponert til offentlig/privat tjenesteyting etter plan-"/>
    <x v="0"/>
    <n v="4"/>
    <x v="3"/>
    <x v="0"/>
  </r>
  <r>
    <x v="48"/>
    <x v="0"/>
    <x v="1"/>
    <s v="Dyrka jord godkjent omdisponert til samferdselsanlegg og teknisk infrastruktur"/>
    <x v="0"/>
    <n v="15"/>
    <x v="1"/>
    <x v="1"/>
  </r>
  <r>
    <x v="48"/>
    <x v="0"/>
    <x v="1"/>
    <s v="Dyrka jord godkjent omdisponert til skogplanting etter jordloven"/>
    <x v="0"/>
    <n v="2"/>
    <x v="4"/>
    <x v="3"/>
  </r>
  <r>
    <x v="48"/>
    <x v="0"/>
    <x v="1"/>
    <s v="Dyrkbar jord godkjent omdisponert til samferdselsanlegg og teknisk infrastruktu"/>
    <x v="1"/>
    <n v="25"/>
    <x v="1"/>
    <x v="1"/>
  </r>
  <r>
    <x v="48"/>
    <x v="0"/>
    <x v="7"/>
    <s v="Dyrka jord godkjent omdisponert til boligområde etter plan- og bygningsloven"/>
    <x v="0"/>
    <n v="8"/>
    <x v="0"/>
    <x v="0"/>
  </r>
  <r>
    <x v="48"/>
    <x v="0"/>
    <x v="7"/>
    <s v="Dyrka jord godkjent omdisponert til grønnstruktur etter plan- og bygningsloven"/>
    <x v="0"/>
    <n v="1"/>
    <x v="7"/>
    <x v="3"/>
  </r>
  <r>
    <x v="48"/>
    <x v="0"/>
    <x v="7"/>
    <s v="Dyrka jord godkjent omdisponert til næringsvirksomhet etter jordloven"/>
    <x v="0"/>
    <n v="37"/>
    <x v="3"/>
    <x v="0"/>
  </r>
  <r>
    <x v="48"/>
    <x v="0"/>
    <x v="7"/>
    <s v="Dyrka jord godkjent omdisponert til næringsvirksomhet etter plan- og bygningslo"/>
    <x v="0"/>
    <n v="2"/>
    <x v="3"/>
    <x v="0"/>
  </r>
  <r>
    <x v="48"/>
    <x v="0"/>
    <x v="7"/>
    <s v="Dyrkbar jord godkjent omdisponert til boligområde etter plan- og bygningsloven"/>
    <x v="1"/>
    <n v="3"/>
    <x v="0"/>
    <x v="0"/>
  </r>
  <r>
    <x v="48"/>
    <x v="0"/>
    <x v="7"/>
    <s v="Dyrkbar jord godkjent omdisponert til næringsvirksomhet etter jordloven"/>
    <x v="1"/>
    <n v="20"/>
    <x v="3"/>
    <x v="0"/>
  </r>
  <r>
    <x v="48"/>
    <x v="0"/>
    <x v="7"/>
    <s v="Dyrkbar jord godkjent omdisponert til næringsvirksomhet etter plan- og bygnings"/>
    <x v="1"/>
    <n v="3"/>
    <x v="3"/>
    <x v="0"/>
  </r>
  <r>
    <x v="48"/>
    <x v="0"/>
    <x v="8"/>
    <s v="Dyrka jord godkjent omdisponert til annet landbruksområde etter jordloven"/>
    <x v="0"/>
    <n v="3"/>
    <x v="8"/>
    <x v="0"/>
  </r>
  <r>
    <x v="48"/>
    <x v="0"/>
    <x v="8"/>
    <s v="Dyrka jord godkjent omdisponert til boligområde etter plan- og bygningsloven"/>
    <x v="0"/>
    <n v="6"/>
    <x v="0"/>
    <x v="0"/>
  </r>
  <r>
    <x v="48"/>
    <x v="0"/>
    <x v="8"/>
    <s v="Dyrka jord godkjent omdisponert til annet byggeområde etter jordloven"/>
    <x v="0"/>
    <n v="1"/>
    <x v="3"/>
    <x v="0"/>
  </r>
  <r>
    <x v="48"/>
    <x v="0"/>
    <x v="9"/>
    <s v="Dyrka jord godkjent omdisponert til boligområde etter jordloven"/>
    <x v="0"/>
    <n v="1"/>
    <x v="0"/>
    <x v="0"/>
  </r>
  <r>
    <x v="48"/>
    <x v="0"/>
    <x v="9"/>
    <s v="Dyrka jord godkjent omdisponert til samferdselsanlegg og teknisk infrastruktur"/>
    <x v="0"/>
    <n v="31"/>
    <x v="1"/>
    <x v="1"/>
  </r>
  <r>
    <x v="48"/>
    <x v="0"/>
    <x v="9"/>
    <s v="Dyrka jord godkjent omdisponert til skogplanting etter jordloven"/>
    <x v="0"/>
    <n v="1"/>
    <x v="4"/>
    <x v="3"/>
  </r>
  <r>
    <x v="48"/>
    <x v="0"/>
    <x v="9"/>
    <s v="Dyrkbar jord godkjent omdisponert til grønnstruktur etter jordloven"/>
    <x v="1"/>
    <n v="4"/>
    <x v="7"/>
    <x v="3"/>
  </r>
  <r>
    <x v="48"/>
    <x v="0"/>
    <x v="10"/>
    <s v="Dyrka jord godkjent omdisponert til annet landbruksområde etter jordloven"/>
    <x v="0"/>
    <n v="1"/>
    <x v="8"/>
    <x v="0"/>
  </r>
  <r>
    <x v="48"/>
    <x v="0"/>
    <x v="10"/>
    <s v="Dyrka jord godkjent omdisponert til fritidsbebyggelse etter jordloven"/>
    <x v="0"/>
    <n v="1"/>
    <x v="0"/>
    <x v="0"/>
  </r>
  <r>
    <x v="48"/>
    <x v="0"/>
    <x v="10"/>
    <s v="Dyrka jord godkjent omdisponert til golfbane etter plan- og bygningsloven"/>
    <x v="0"/>
    <n v="99"/>
    <x v="5"/>
    <x v="3"/>
  </r>
  <r>
    <x v="48"/>
    <x v="0"/>
    <x v="12"/>
    <s v="Dyrka jord godkjent omdisponert til annet landbruksområde etter jordloven"/>
    <x v="0"/>
    <n v="5"/>
    <x v="8"/>
    <x v="0"/>
  </r>
  <r>
    <x v="48"/>
    <x v="0"/>
    <x v="12"/>
    <s v="Dyrka jord godkjent omdisponert til samferdselsanlegg og teknisk infrastruktur"/>
    <x v="0"/>
    <n v="33"/>
    <x v="1"/>
    <x v="1"/>
  </r>
  <r>
    <x v="48"/>
    <x v="0"/>
    <x v="12"/>
    <s v="Dyrka jord godkjent omdisponert til samferdselsanlegg og teknisk infrastruktur"/>
    <x v="0"/>
    <n v="5"/>
    <x v="1"/>
    <x v="1"/>
  </r>
  <r>
    <x v="48"/>
    <x v="0"/>
    <x v="12"/>
    <s v="Dyrka jord godkjent omdisponert til skogplanting etter jordloven"/>
    <x v="0"/>
    <n v="12"/>
    <x v="4"/>
    <x v="3"/>
  </r>
  <r>
    <x v="48"/>
    <x v="0"/>
    <x v="12"/>
    <s v="Dyrkbar jord godkjent omdisponert til samferdselsanlegg og teknisk infrastruktu"/>
    <x v="1"/>
    <n v="7"/>
    <x v="1"/>
    <x v="1"/>
  </r>
  <r>
    <x v="48"/>
    <x v="0"/>
    <x v="13"/>
    <s v="Dyrka jord godkjent omdisponert til boligområde etter plan- og bygningsloven"/>
    <x v="0"/>
    <n v="5"/>
    <x v="0"/>
    <x v="0"/>
  </r>
  <r>
    <x v="48"/>
    <x v="0"/>
    <x v="14"/>
    <s v="Dyrka jord godkjent omdisponert til boligområde etter plan- og bygningsloven"/>
    <x v="0"/>
    <n v="19"/>
    <x v="0"/>
    <x v="0"/>
  </r>
  <r>
    <x v="48"/>
    <x v="0"/>
    <x v="14"/>
    <s v="Dyrka jord godkjent omdisponert til boligområde etter jordloven"/>
    <x v="0"/>
    <n v="1"/>
    <x v="0"/>
    <x v="0"/>
  </r>
  <r>
    <x v="48"/>
    <x v="0"/>
    <x v="14"/>
    <s v="Dyrka jord godkjent omdisponert til annet byggeområde etter jordloven"/>
    <x v="0"/>
    <n v="9"/>
    <x v="3"/>
    <x v="0"/>
  </r>
  <r>
    <x v="48"/>
    <x v="0"/>
    <x v="14"/>
    <s v="Dyrka jord godkjent omdisponert til offentlig/privat tjenesteyting etter jordlo"/>
    <x v="0"/>
    <n v="1"/>
    <x v="3"/>
    <x v="0"/>
  </r>
  <r>
    <x v="48"/>
    <x v="0"/>
    <x v="14"/>
    <s v="Dyrka jord godkjent omdisponert til samferdselsanlegg og teknisk infrastruktur"/>
    <x v="0"/>
    <n v="1"/>
    <x v="1"/>
    <x v="1"/>
  </r>
  <r>
    <x v="48"/>
    <x v="0"/>
    <x v="15"/>
    <s v="Dyrkbar jord godkjent omdisponert til annet landbruksområde etter jordloven"/>
    <x v="1"/>
    <n v="12"/>
    <x v="8"/>
    <x v="0"/>
  </r>
  <r>
    <x v="48"/>
    <x v="0"/>
    <x v="15"/>
    <s v="Dyrkbar jord godkjent omdisponert til boligområde etter jordloven"/>
    <x v="1"/>
    <n v="1"/>
    <x v="0"/>
    <x v="0"/>
  </r>
  <r>
    <x v="48"/>
    <x v="0"/>
    <x v="15"/>
    <s v="Dyrkbar jord godkjent omdisponert til annet byggeområde etter jordloven"/>
    <x v="1"/>
    <n v="1"/>
    <x v="3"/>
    <x v="0"/>
  </r>
  <r>
    <x v="48"/>
    <x v="0"/>
    <x v="16"/>
    <s v="Dyrka jord godkjent omdisponert til boligområde etter jordloven"/>
    <x v="0"/>
    <n v="1"/>
    <x v="0"/>
    <x v="0"/>
  </r>
  <r>
    <x v="48"/>
    <x v="0"/>
    <x v="16"/>
    <s v="Dyrka jord godkjent omdisponert til skogplanting etter jordloven"/>
    <x v="0"/>
    <n v="3"/>
    <x v="4"/>
    <x v="3"/>
  </r>
  <r>
    <x v="48"/>
    <x v="0"/>
    <x v="17"/>
    <s v="Dyrka jord godkjent omdisponert til annet landbruksområde etter jordloven"/>
    <x v="0"/>
    <n v="1"/>
    <x v="8"/>
    <x v="0"/>
  </r>
  <r>
    <x v="48"/>
    <x v="0"/>
    <x v="17"/>
    <s v="Dyrka jord godkjent omdisponert til boligområde etter plan- og bygningsloven"/>
    <x v="0"/>
    <n v="3"/>
    <x v="0"/>
    <x v="0"/>
  </r>
  <r>
    <x v="48"/>
    <x v="0"/>
    <x v="17"/>
    <s v="Dyrka jord godkjent omdisponert til næringsvirksomhet etter plan- og bygningslo"/>
    <x v="0"/>
    <n v="20"/>
    <x v="3"/>
    <x v="0"/>
  </r>
  <r>
    <x v="48"/>
    <x v="0"/>
    <x v="17"/>
    <s v="Dyrkbar jord godkjent omdisponert til annet landbruksområde etter jordloven"/>
    <x v="1"/>
    <n v="1"/>
    <x v="8"/>
    <x v="0"/>
  </r>
  <r>
    <x v="48"/>
    <x v="0"/>
    <x v="17"/>
    <s v="Dyrkbar jord godkjent omdisponert til boligområde etter plan- og bygningsloven"/>
    <x v="1"/>
    <n v="7"/>
    <x v="0"/>
    <x v="0"/>
  </r>
  <r>
    <x v="48"/>
    <x v="0"/>
    <x v="17"/>
    <s v="Dyrkbar jord godkjent omdisponert til offentlig/privat tjenesteyting etter plan"/>
    <x v="1"/>
    <n v="10"/>
    <x v="3"/>
    <x v="0"/>
  </r>
  <r>
    <x v="48"/>
    <x v="0"/>
    <x v="18"/>
    <s v="Dyrka jord godkjent omdisponert til skogplanting etter jordloven"/>
    <x v="0"/>
    <n v="15"/>
    <x v="4"/>
    <x v="3"/>
  </r>
  <r>
    <x v="48"/>
    <x v="0"/>
    <x v="18"/>
    <s v="Dyrkbar jord godkjent omdisponert til boligområde etter jordloven"/>
    <x v="1"/>
    <n v="1"/>
    <x v="0"/>
    <x v="0"/>
  </r>
  <r>
    <x v="48"/>
    <x v="0"/>
    <x v="18"/>
    <s v="Dyrkbar jord godkjent omdisponert til skogplanting etter jordloven"/>
    <x v="1"/>
    <n v="10"/>
    <x v="4"/>
    <x v="3"/>
  </r>
  <r>
    <x v="48"/>
    <x v="0"/>
    <x v="19"/>
    <s v="Dyrka jord godkjent omdisponert til annet landbruksområde etter jordloven"/>
    <x v="0"/>
    <n v="2"/>
    <x v="8"/>
    <x v="0"/>
  </r>
  <r>
    <x v="48"/>
    <x v="0"/>
    <x v="19"/>
    <s v="Dyrka jord godkjent omdisponert til boligområde etter jordloven"/>
    <x v="0"/>
    <n v="7"/>
    <x v="0"/>
    <x v="0"/>
  </r>
  <r>
    <x v="48"/>
    <x v="0"/>
    <x v="19"/>
    <s v="Dyrka jord godkjent omdisponert til skogplanting etter jordloven"/>
    <x v="0"/>
    <n v="60"/>
    <x v="4"/>
    <x v="3"/>
  </r>
  <r>
    <x v="48"/>
    <x v="0"/>
    <x v="19"/>
    <s v="Dyrkbar jord godkjent omdisponert til boligområde etter jordloven"/>
    <x v="1"/>
    <n v="1"/>
    <x v="0"/>
    <x v="0"/>
  </r>
  <r>
    <x v="48"/>
    <x v="0"/>
    <x v="20"/>
    <s v="Dyrka jord godkjent omdisponert til annet landbruksområde etter jordloven"/>
    <x v="0"/>
    <n v="1"/>
    <x v="8"/>
    <x v="0"/>
  </r>
  <r>
    <x v="48"/>
    <x v="0"/>
    <x v="21"/>
    <s v="Dyrka jord godkjent omdisponert til boligområde etter plan- og bygningsloven"/>
    <x v="0"/>
    <n v="7"/>
    <x v="0"/>
    <x v="0"/>
  </r>
  <r>
    <x v="48"/>
    <x v="0"/>
    <x v="21"/>
    <s v="Dyrkbar jord godkjent omdisponert til annet landbruksområde etter jordloven"/>
    <x v="1"/>
    <n v="3"/>
    <x v="8"/>
    <x v="0"/>
  </r>
  <r>
    <x v="48"/>
    <x v="0"/>
    <x v="21"/>
    <s v="Dyrkbar jord godkjent omdisponert til boligområde etter jordloven"/>
    <x v="1"/>
    <n v="15"/>
    <x v="0"/>
    <x v="0"/>
  </r>
  <r>
    <x v="48"/>
    <x v="0"/>
    <x v="21"/>
    <s v="Dyrkbar jord godkjent omdisponert til fritidsbebyggelse etter jordloven"/>
    <x v="1"/>
    <n v="3"/>
    <x v="0"/>
    <x v="0"/>
  </r>
  <r>
    <x v="48"/>
    <x v="3"/>
    <x v="25"/>
    <s v="Dyrka jord godkjent omdisponert til boligområde etter plan- og bygningsloven"/>
    <x v="0"/>
    <n v="8"/>
    <x v="0"/>
    <x v="0"/>
  </r>
  <r>
    <x v="48"/>
    <x v="3"/>
    <x v="25"/>
    <s v="Dyrka jord godkjent omdisponert til fritidsbebyggelse etter jordloven"/>
    <x v="0"/>
    <n v="1"/>
    <x v="0"/>
    <x v="0"/>
  </r>
  <r>
    <x v="48"/>
    <x v="3"/>
    <x v="25"/>
    <s v="Dyrka jord godkjent omdisponert til offentlig/privat tjenesteyting etter plan-"/>
    <x v="0"/>
    <n v="7"/>
    <x v="3"/>
    <x v="0"/>
  </r>
  <r>
    <x v="48"/>
    <x v="3"/>
    <x v="25"/>
    <s v="Dyrka jord godkjent omdisponert til skogplanting etter jordloven"/>
    <x v="0"/>
    <n v="6"/>
    <x v="4"/>
    <x v="3"/>
  </r>
  <r>
    <x v="48"/>
    <x v="3"/>
    <x v="26"/>
    <s v="Dyrka jord godkjent omdisponert til annet landbruksområde etter jordloven"/>
    <x v="0"/>
    <n v="1"/>
    <x v="8"/>
    <x v="0"/>
  </r>
  <r>
    <x v="48"/>
    <x v="3"/>
    <x v="26"/>
    <s v="Dyrka jord godkjent omdisponert til boligområde etter jordloven"/>
    <x v="0"/>
    <n v="1"/>
    <x v="0"/>
    <x v="0"/>
  </r>
  <r>
    <x v="48"/>
    <x v="3"/>
    <x v="31"/>
    <s v="Dyrka jord godkjent omdisponert til boligområde etter jordloven"/>
    <x v="0"/>
    <n v="1"/>
    <x v="0"/>
    <x v="0"/>
  </r>
  <r>
    <x v="48"/>
    <x v="3"/>
    <x v="31"/>
    <s v="Dyrka jord godkjent omdisponert til næringsvirksomhet etter jordloven"/>
    <x v="0"/>
    <n v="7"/>
    <x v="3"/>
    <x v="0"/>
  </r>
  <r>
    <x v="48"/>
    <x v="3"/>
    <x v="31"/>
    <s v="Dyrka jord godkjent omdisponert til samferdselsanlegg og teknisk infrastruktur"/>
    <x v="0"/>
    <n v="1"/>
    <x v="1"/>
    <x v="1"/>
  </r>
  <r>
    <x v="48"/>
    <x v="3"/>
    <x v="44"/>
    <s v="Dyrka jord godkjent omdisponert til boligområde etter jordloven"/>
    <x v="0"/>
    <n v="1"/>
    <x v="0"/>
    <x v="0"/>
  </r>
  <r>
    <x v="48"/>
    <x v="3"/>
    <x v="32"/>
    <s v="Dyrka jord godkjent omdisponert til annet landbruksområde etter jordloven"/>
    <x v="0"/>
    <n v="2"/>
    <x v="8"/>
    <x v="0"/>
  </r>
  <r>
    <x v="48"/>
    <x v="3"/>
    <x v="32"/>
    <s v="Dyrka jord godkjent omdisponert til boligområde etter jordloven"/>
    <x v="0"/>
    <n v="2"/>
    <x v="0"/>
    <x v="0"/>
  </r>
  <r>
    <x v="48"/>
    <x v="3"/>
    <x v="32"/>
    <s v="Dyrka jord godkjent omdisponert til næringsvirksomhet etter plan- og bygningslo"/>
    <x v="0"/>
    <n v="7"/>
    <x v="3"/>
    <x v="0"/>
  </r>
  <r>
    <x v="48"/>
    <x v="3"/>
    <x v="32"/>
    <s v="Dyrkbar jord godkjent omdisponert til fritidsbebyggelse etter plan- og bygnings"/>
    <x v="1"/>
    <n v="122"/>
    <x v="0"/>
    <x v="0"/>
  </r>
  <r>
    <x v="48"/>
    <x v="3"/>
    <x v="32"/>
    <s v="Dyrkbar jord godkjent omdisponert til grønnstruktur etter plan- og bygningslove"/>
    <x v="1"/>
    <n v="12"/>
    <x v="7"/>
    <x v="3"/>
  </r>
  <r>
    <x v="48"/>
    <x v="3"/>
    <x v="35"/>
    <s v="Dyrka jord godkjent omdisponert til annet landbruksområde etter jordloven"/>
    <x v="0"/>
    <n v="2"/>
    <x v="8"/>
    <x v="0"/>
  </r>
  <r>
    <x v="48"/>
    <x v="3"/>
    <x v="35"/>
    <s v="Dyrka jord godkjent omdisponert til samferdselsanlegg og teknisk infrastruktur"/>
    <x v="0"/>
    <n v="15"/>
    <x v="1"/>
    <x v="1"/>
  </r>
  <r>
    <x v="48"/>
    <x v="3"/>
    <x v="35"/>
    <s v="Dyrka jord godkjent omdisponert til skogplanting etter jordloven"/>
    <x v="0"/>
    <n v="68"/>
    <x v="4"/>
    <x v="3"/>
  </r>
  <r>
    <x v="48"/>
    <x v="3"/>
    <x v="35"/>
    <s v="Dyrkbar jord godkjent omdisponert til samferdselsanlegg og teknisk infrastruktu"/>
    <x v="1"/>
    <n v="10"/>
    <x v="1"/>
    <x v="1"/>
  </r>
  <r>
    <x v="48"/>
    <x v="3"/>
    <x v="36"/>
    <s v="Dyrka jord godkjent omdisponert til annet landbruksområde etter jordloven"/>
    <x v="0"/>
    <n v="1"/>
    <x v="8"/>
    <x v="0"/>
  </r>
  <r>
    <x v="48"/>
    <x v="3"/>
    <x v="36"/>
    <s v="Dyrka jord godkjent omdisponert til boligområde etter jordloven"/>
    <x v="0"/>
    <n v="1"/>
    <x v="0"/>
    <x v="0"/>
  </r>
  <r>
    <x v="48"/>
    <x v="3"/>
    <x v="37"/>
    <s v="Dyrkbar jord godkjent omdisponert til annet landbruksområde etter jordloven"/>
    <x v="1"/>
    <n v="1"/>
    <x v="8"/>
    <x v="0"/>
  </r>
  <r>
    <x v="48"/>
    <x v="3"/>
    <x v="38"/>
    <s v="Dyrka jord godkjent omdisponert til boligområde etter jordloven"/>
    <x v="0"/>
    <n v="2"/>
    <x v="0"/>
    <x v="0"/>
  </r>
  <r>
    <x v="48"/>
    <x v="3"/>
    <x v="38"/>
    <s v="Dyrka jord godkjent omdisponert til boligområde etter plan- og bygningsloven"/>
    <x v="0"/>
    <n v="1"/>
    <x v="0"/>
    <x v="0"/>
  </r>
  <r>
    <x v="48"/>
    <x v="3"/>
    <x v="38"/>
    <s v="Dyrka jord godkjent omdisponert til samferdselsanlegg og teknisk infrastruktur"/>
    <x v="0"/>
    <n v="87"/>
    <x v="1"/>
    <x v="1"/>
  </r>
  <r>
    <x v="48"/>
    <x v="3"/>
    <x v="39"/>
    <s v="Dyrka jord godkjent omdisponert til boligområde etter plan- og bygningsloven"/>
    <x v="0"/>
    <n v="15"/>
    <x v="0"/>
    <x v="0"/>
  </r>
  <r>
    <x v="48"/>
    <x v="3"/>
    <x v="39"/>
    <s v="Dyrka jord godkjent omdisponert til boligområde etter jordloven"/>
    <x v="0"/>
    <n v="1"/>
    <x v="0"/>
    <x v="0"/>
  </r>
  <r>
    <x v="48"/>
    <x v="3"/>
    <x v="39"/>
    <s v="Dyrka jord godkjent omdisponert til samferdselsanlegg og teknisk infrastruktur"/>
    <x v="0"/>
    <n v="30"/>
    <x v="1"/>
    <x v="1"/>
  </r>
  <r>
    <x v="48"/>
    <x v="3"/>
    <x v="39"/>
    <s v="Dyrka jord godkjent omdisponert til samferdselsanlegg og teknisk infrastruktur"/>
    <x v="0"/>
    <n v="2"/>
    <x v="1"/>
    <x v="1"/>
  </r>
  <r>
    <x v="48"/>
    <x v="3"/>
    <x v="39"/>
    <s v="Dyrkbar jord godkjent omdisponert til samferdselsanlegg og teknisk infrastruktu"/>
    <x v="1"/>
    <n v="1"/>
    <x v="1"/>
    <x v="1"/>
  </r>
  <r>
    <x v="48"/>
    <x v="3"/>
    <x v="42"/>
    <s v="Dyrka jord godkjent omdisponert til boligområde etter jordloven"/>
    <x v="0"/>
    <n v="1"/>
    <x v="0"/>
    <x v="0"/>
  </r>
  <r>
    <x v="48"/>
    <x v="3"/>
    <x v="42"/>
    <s v="Dyrkbar jord godkjent omdisponert til grønnstruktur etter plan- og bygningslove"/>
    <x v="1"/>
    <n v="2"/>
    <x v="7"/>
    <x v="3"/>
  </r>
  <r>
    <x v="48"/>
    <x v="3"/>
    <x v="42"/>
    <s v="Dyrkbar jord godkjent omdisponert til annet byggeområde etter plan- og bygnings"/>
    <x v="1"/>
    <n v="19"/>
    <x v="3"/>
    <x v="0"/>
  </r>
  <r>
    <x v="48"/>
    <x v="6"/>
    <x v="95"/>
    <s v="Dyrka jord godkjent omdisponert til boligområde etter jordloven"/>
    <x v="0"/>
    <n v="1"/>
    <x v="0"/>
    <x v="0"/>
  </r>
  <r>
    <x v="48"/>
    <x v="6"/>
    <x v="95"/>
    <s v="Dyrka jord godkjent omdisponert til samferdselsanlegg og teknisk infrastruktur etter plan- og bygningsloven"/>
    <x v="0"/>
    <n v="31"/>
    <x v="1"/>
    <x v="1"/>
  </r>
  <r>
    <x v="48"/>
    <x v="6"/>
    <x v="95"/>
    <s v="Dyrkbar jord godkjent omdisponert til fritidsbebyggelse etter jordloven"/>
    <x v="1"/>
    <n v="1"/>
    <x v="0"/>
    <x v="0"/>
  </r>
  <r>
    <x v="48"/>
    <x v="6"/>
    <x v="95"/>
    <s v="Dyrkbar jord godkjent omdisponert til boligområde etter jordloven"/>
    <x v="1"/>
    <n v="3"/>
    <x v="0"/>
    <x v="0"/>
  </r>
  <r>
    <x v="48"/>
    <x v="6"/>
    <x v="95"/>
    <s v="Dyrkbar jord godkjent omdisponert til boligområde etter plan- og bygningsloven"/>
    <x v="1"/>
    <n v="3"/>
    <x v="0"/>
    <x v="0"/>
  </r>
  <r>
    <x v="48"/>
    <x v="6"/>
    <x v="95"/>
    <s v="Dyrkbar jord godkjent omdisponert til samferdselsanlegg og teknisk infrastruktur etter plan- og bygningsloven"/>
    <x v="1"/>
    <n v="4"/>
    <x v="1"/>
    <x v="1"/>
  </r>
  <r>
    <x v="48"/>
    <x v="6"/>
    <x v="96"/>
    <s v="Dyrka jord godkjent omdisponert til boligområde etter plan- og bygningsloven"/>
    <x v="0"/>
    <n v="21"/>
    <x v="0"/>
    <x v="0"/>
  </r>
  <r>
    <x v="48"/>
    <x v="6"/>
    <x v="97"/>
    <s v="Dyrka jord godkjent omdisponert til annet landbruksområde etter jordloven"/>
    <x v="0"/>
    <n v="1"/>
    <x v="8"/>
    <x v="0"/>
  </r>
  <r>
    <x v="48"/>
    <x v="6"/>
    <x v="97"/>
    <s v="Dyrka jord godkjent omdisponert til fritidsbebyggelse etter plan- og bygningsloven"/>
    <x v="0"/>
    <n v="2"/>
    <x v="0"/>
    <x v="0"/>
  </r>
  <r>
    <x v="48"/>
    <x v="6"/>
    <x v="97"/>
    <s v="Dyrka jord godkjent omdisponert til LNFR der landbruk er utelukket etter plan- og bygningsloven"/>
    <x v="0"/>
    <n v="10"/>
    <x v="0"/>
    <x v="0"/>
  </r>
  <r>
    <x v="48"/>
    <x v="6"/>
    <x v="97"/>
    <s v="Dyrka jord godkjent omdisponert til boligområde etter plan- og bygningsloven"/>
    <x v="0"/>
    <n v="13"/>
    <x v="0"/>
    <x v="0"/>
  </r>
  <r>
    <x v="48"/>
    <x v="6"/>
    <x v="97"/>
    <s v="Dyrka jord godkjent omdisponert til boligområde etter jordloven"/>
    <x v="0"/>
    <n v="15"/>
    <x v="0"/>
    <x v="0"/>
  </r>
  <r>
    <x v="48"/>
    <x v="6"/>
    <x v="97"/>
    <s v="Dyrka jord godkjent omdisponert til grønnstruktur etter plan- og bygningsloven"/>
    <x v="0"/>
    <n v="8"/>
    <x v="7"/>
    <x v="3"/>
  </r>
  <r>
    <x v="48"/>
    <x v="6"/>
    <x v="97"/>
    <s v="Dyrka jord godkjent omdisponert til kombinasjoner av hovedformål etter plan- og bygningsloven"/>
    <x v="0"/>
    <n v="3"/>
    <x v="2"/>
    <x v="2"/>
  </r>
  <r>
    <x v="48"/>
    <x v="6"/>
    <x v="97"/>
    <s v="Dyrka jord godkjent omdisponert til næringsvirksomhet etter plan- og bygningsloven"/>
    <x v="0"/>
    <n v="1"/>
    <x v="3"/>
    <x v="0"/>
  </r>
  <r>
    <x v="48"/>
    <x v="6"/>
    <x v="97"/>
    <s v="Dyrka jord godkjent omdisponert til annet byggeområde etter plan- og bygningsloven"/>
    <x v="0"/>
    <n v="1"/>
    <x v="3"/>
    <x v="0"/>
  </r>
  <r>
    <x v="48"/>
    <x v="6"/>
    <x v="97"/>
    <s v="Dyrka jord godkjent omdisponert til samferdselsanlegg og teknisk infrastruktur etter jordloven"/>
    <x v="0"/>
    <n v="1"/>
    <x v="1"/>
    <x v="1"/>
  </r>
  <r>
    <x v="48"/>
    <x v="6"/>
    <x v="97"/>
    <s v="Dyrka jord godkjent omdisponert til samferdselsanlegg og teknisk infrastruktur etter plan- og bygningsloven"/>
    <x v="0"/>
    <n v="96"/>
    <x v="1"/>
    <x v="1"/>
  </r>
  <r>
    <x v="48"/>
    <x v="6"/>
    <x v="97"/>
    <s v="Dyrka jord godkjent omdisponert til skogplanting etter jordloven"/>
    <x v="0"/>
    <n v="10"/>
    <x v="4"/>
    <x v="3"/>
  </r>
  <r>
    <x v="48"/>
    <x v="6"/>
    <x v="97"/>
    <s v="Dyrkbar jord godkjent omdisponert til boligområde etter plan- og bygningsloven"/>
    <x v="1"/>
    <n v="1"/>
    <x v="0"/>
    <x v="0"/>
  </r>
  <r>
    <x v="48"/>
    <x v="6"/>
    <x v="97"/>
    <s v="Dyrkbar jord godkjent omdisponert til LNFR der landbruk er utelukket etter plan- og bygningsloven"/>
    <x v="1"/>
    <n v="15"/>
    <x v="0"/>
    <x v="0"/>
  </r>
  <r>
    <x v="48"/>
    <x v="6"/>
    <x v="97"/>
    <s v="Dyrkbar jord godkjent omdisponert til grønnstruktur etter plan- og bygningsloven"/>
    <x v="1"/>
    <n v="6"/>
    <x v="7"/>
    <x v="3"/>
  </r>
  <r>
    <x v="48"/>
    <x v="6"/>
    <x v="97"/>
    <s v="Dyrkbar jord godkjent omdisponert til kombinasjoner av hovedformål etter plan- og bygningsloven"/>
    <x v="1"/>
    <n v="1"/>
    <x v="2"/>
    <x v="2"/>
  </r>
  <r>
    <x v="48"/>
    <x v="6"/>
    <x v="97"/>
    <s v="Dyrkbar jord godkjent omdisponert til næringsvirksomhet etter plan- og bygningsloven"/>
    <x v="1"/>
    <n v="1"/>
    <x v="3"/>
    <x v="0"/>
  </r>
  <r>
    <x v="48"/>
    <x v="6"/>
    <x v="97"/>
    <s v="Dyrkbar jord godkjent omdisponert til annet byggeområde etter plan- og bygningsloven"/>
    <x v="1"/>
    <n v="1"/>
    <x v="3"/>
    <x v="0"/>
  </r>
  <r>
    <x v="48"/>
    <x v="6"/>
    <x v="97"/>
    <s v="Dyrkbar jord godkjent omdisponert til offentlig/privat tjenesteyting etter plan- og bygningsloven"/>
    <x v="1"/>
    <n v="14"/>
    <x v="3"/>
    <x v="0"/>
  </r>
  <r>
    <x v="48"/>
    <x v="6"/>
    <x v="97"/>
    <s v="Dyrkbar jord godkjent omdisponert til samferdselsanlegg og teknisk infrastruktur etter jordloven"/>
    <x v="1"/>
    <n v="1"/>
    <x v="1"/>
    <x v="1"/>
  </r>
  <r>
    <x v="48"/>
    <x v="6"/>
    <x v="97"/>
    <s v="Dyrkbar jord godkjent omdisponert til samferdselsanlegg og teknisk infrastruktur etter plan- og bygningsloven"/>
    <x v="1"/>
    <n v="157"/>
    <x v="1"/>
    <x v="1"/>
  </r>
  <r>
    <x v="48"/>
    <x v="6"/>
    <x v="98"/>
    <s v="Dyrka jord godkjent omdisponert til skogplanting etter jordloven"/>
    <x v="0"/>
    <n v="3"/>
    <x v="4"/>
    <x v="3"/>
  </r>
  <r>
    <x v="48"/>
    <x v="6"/>
    <x v="99"/>
    <s v="Dyrka jord godkjent omdisponert til annet landbruksområde etter jordloven"/>
    <x v="0"/>
    <n v="2"/>
    <x v="8"/>
    <x v="0"/>
  </r>
  <r>
    <x v="48"/>
    <x v="6"/>
    <x v="99"/>
    <s v="Dyrka jord godkjent omdisponert til boligområde etter plan- og bygningsloven"/>
    <x v="0"/>
    <n v="9"/>
    <x v="0"/>
    <x v="0"/>
  </r>
  <r>
    <x v="48"/>
    <x v="6"/>
    <x v="99"/>
    <s v="Dyrka jord godkjent omdisponert til annet byggeområde etter jordloven"/>
    <x v="0"/>
    <n v="1"/>
    <x v="3"/>
    <x v="0"/>
  </r>
  <r>
    <x v="48"/>
    <x v="6"/>
    <x v="99"/>
    <s v="Dyrka jord godkjent omdisponert til offentlig/privat tjenesteyting etter plan- og bygningsloven"/>
    <x v="0"/>
    <n v="30"/>
    <x v="3"/>
    <x v="0"/>
  </r>
  <r>
    <x v="48"/>
    <x v="6"/>
    <x v="99"/>
    <s v="Dyrka jord godkjent omdisponert til samferdselsanlegg og teknisk infrastruktur etter plan- og bygningsloven"/>
    <x v="0"/>
    <n v="11"/>
    <x v="1"/>
    <x v="1"/>
  </r>
  <r>
    <x v="48"/>
    <x v="6"/>
    <x v="100"/>
    <s v="Dyrka jord godkjent omdisponert til boligområde etter jordloven"/>
    <x v="0"/>
    <n v="4"/>
    <x v="0"/>
    <x v="0"/>
  </r>
  <r>
    <x v="48"/>
    <x v="6"/>
    <x v="100"/>
    <s v="Dyrka jord godkjent omdisponert til skogplanting etter jordloven"/>
    <x v="0"/>
    <n v="1"/>
    <x v="4"/>
    <x v="3"/>
  </r>
  <r>
    <x v="48"/>
    <x v="6"/>
    <x v="101"/>
    <s v="Dyrka jord godkjent omdisponert til skogplanting etter jordloven"/>
    <x v="0"/>
    <n v="2"/>
    <x v="4"/>
    <x v="3"/>
  </r>
  <r>
    <x v="48"/>
    <x v="6"/>
    <x v="101"/>
    <s v="Dyrkbar jord godkjent omdisponert til LNFR spredt bosetting etter plan- og bygningsloven"/>
    <x v="1"/>
    <n v="1"/>
    <x v="0"/>
    <x v="0"/>
  </r>
  <r>
    <x v="48"/>
    <x v="6"/>
    <x v="102"/>
    <s v="Dyrka jord godkjent omdisponert til boligområde etter jordloven"/>
    <x v="0"/>
    <n v="1"/>
    <x v="0"/>
    <x v="0"/>
  </r>
  <r>
    <x v="48"/>
    <x v="6"/>
    <x v="102"/>
    <s v="Dyrkbar jord godkjent omdisponert til boligområde etter jordloven"/>
    <x v="1"/>
    <n v="1"/>
    <x v="0"/>
    <x v="0"/>
  </r>
  <r>
    <x v="48"/>
    <x v="6"/>
    <x v="103"/>
    <s v="Dyrka jord godkjent omdisponert til boligområde etter jordloven"/>
    <x v="0"/>
    <n v="1"/>
    <x v="0"/>
    <x v="0"/>
  </r>
  <r>
    <x v="48"/>
    <x v="6"/>
    <x v="103"/>
    <s v="Dyrkbar jord godkjent omdisponert til boligområde etter jordloven"/>
    <x v="1"/>
    <n v="2"/>
    <x v="0"/>
    <x v="0"/>
  </r>
  <r>
    <x v="48"/>
    <x v="6"/>
    <x v="104"/>
    <s v="Dyrka jord godkjent omdisponert til boligområde etter jordloven"/>
    <x v="0"/>
    <n v="6"/>
    <x v="0"/>
    <x v="0"/>
  </r>
  <r>
    <x v="48"/>
    <x v="6"/>
    <x v="105"/>
    <s v="Dyrkbar jord godkjent omdisponert til boligområde etter jordloven"/>
    <x v="1"/>
    <n v="2"/>
    <x v="0"/>
    <x v="0"/>
  </r>
  <r>
    <x v="48"/>
    <x v="6"/>
    <x v="106"/>
    <s v="Dyrka jord godkjent omdisponert til annet landbruksområde etter jordloven"/>
    <x v="0"/>
    <n v="12"/>
    <x v="8"/>
    <x v="0"/>
  </r>
  <r>
    <x v="48"/>
    <x v="6"/>
    <x v="106"/>
    <s v="Dyrka jord godkjent omdisponert til boligområde etter jordloven"/>
    <x v="0"/>
    <n v="1"/>
    <x v="0"/>
    <x v="0"/>
  </r>
  <r>
    <x v="48"/>
    <x v="6"/>
    <x v="106"/>
    <s v="Dyrkbar jord godkjent omdisponert til boligområde etter jordloven"/>
    <x v="1"/>
    <n v="5"/>
    <x v="0"/>
    <x v="0"/>
  </r>
  <r>
    <x v="48"/>
    <x v="6"/>
    <x v="140"/>
    <s v="Dyrka jord godkjent omdisponert til samferdselsanlegg og teknisk infrastruktur etter plan- og bygningsloven"/>
    <x v="0"/>
    <n v="22"/>
    <x v="1"/>
    <x v="1"/>
  </r>
  <r>
    <x v="48"/>
    <x v="6"/>
    <x v="140"/>
    <s v="Dyrkbar jord godkjent omdisponert til samferdselsanlegg og teknisk infrastruktur etter plan- og bygningsloven"/>
    <x v="1"/>
    <n v="14"/>
    <x v="1"/>
    <x v="1"/>
  </r>
  <r>
    <x v="48"/>
    <x v="6"/>
    <x v="109"/>
    <s v="Dyrka jord godkjent omdisponert til boligområde etter jordloven"/>
    <x v="0"/>
    <n v="2"/>
    <x v="0"/>
    <x v="0"/>
  </r>
  <r>
    <x v="48"/>
    <x v="6"/>
    <x v="110"/>
    <s v="Dyrka jord godkjent omdisponert til boligområde etter plan- og bygningsloven"/>
    <x v="0"/>
    <n v="8"/>
    <x v="0"/>
    <x v="0"/>
  </r>
  <r>
    <x v="48"/>
    <x v="6"/>
    <x v="112"/>
    <s v="Dyrka jord godkjent omdisponert til fritidsbebyggelse etter jordloven"/>
    <x v="0"/>
    <n v="7"/>
    <x v="0"/>
    <x v="0"/>
  </r>
  <r>
    <x v="48"/>
    <x v="6"/>
    <x v="112"/>
    <s v="Dyrka jord godkjent omdisponert til boligområde etter jordloven"/>
    <x v="0"/>
    <n v="17"/>
    <x v="0"/>
    <x v="0"/>
  </r>
  <r>
    <x v="48"/>
    <x v="6"/>
    <x v="112"/>
    <s v="Dyrka jord godkjent omdisponert til boligområde etter plan- og bygningsloven"/>
    <x v="0"/>
    <n v="54"/>
    <x v="0"/>
    <x v="0"/>
  </r>
  <r>
    <x v="48"/>
    <x v="6"/>
    <x v="112"/>
    <s v="Dyrka jord godkjent omdisponert til grønnstruktur etter plan- og bygningsloven"/>
    <x v="0"/>
    <n v="8"/>
    <x v="7"/>
    <x v="3"/>
  </r>
  <r>
    <x v="48"/>
    <x v="6"/>
    <x v="112"/>
    <s v="Dyrka jord godkjent omdisponert til samferdselsanlegg og teknisk infrastruktur etter plan- og bygningsloven"/>
    <x v="0"/>
    <n v="5"/>
    <x v="1"/>
    <x v="1"/>
  </r>
  <r>
    <x v="48"/>
    <x v="6"/>
    <x v="112"/>
    <s v="Dyrkbar jord godkjent omdisponert til fritidsbebyggelse etter jordloven"/>
    <x v="1"/>
    <n v="1"/>
    <x v="0"/>
    <x v="0"/>
  </r>
  <r>
    <x v="48"/>
    <x v="6"/>
    <x v="136"/>
    <s v="Dyrka jord godkjent omdisponert til boligområde etter jordloven"/>
    <x v="0"/>
    <n v="7"/>
    <x v="0"/>
    <x v="0"/>
  </r>
  <r>
    <x v="48"/>
    <x v="6"/>
    <x v="136"/>
    <s v="Dyrka jord godkjent omdisponert til samferdselsanlegg og teknisk infrastruktur etter jordloven"/>
    <x v="0"/>
    <n v="1"/>
    <x v="1"/>
    <x v="1"/>
  </r>
  <r>
    <x v="48"/>
    <x v="6"/>
    <x v="136"/>
    <s v="Dyrka jord godkjent omdisponert til samferdselsanlegg og teknisk infrastruktur etter plan- og bygningsloven"/>
    <x v="0"/>
    <n v="10"/>
    <x v="1"/>
    <x v="1"/>
  </r>
  <r>
    <x v="48"/>
    <x v="6"/>
    <x v="136"/>
    <s v="Dyrkbar jord godkjent omdisponert til fritidsbebyggelse etter jordloven"/>
    <x v="1"/>
    <n v="1"/>
    <x v="0"/>
    <x v="0"/>
  </r>
  <r>
    <x v="48"/>
    <x v="6"/>
    <x v="113"/>
    <s v="Dyrka jord godkjent omdisponert til boligområde etter jordloven"/>
    <x v="0"/>
    <n v="4"/>
    <x v="0"/>
    <x v="0"/>
  </r>
  <r>
    <x v="48"/>
    <x v="6"/>
    <x v="113"/>
    <s v="Dyrkbar jord godkjent omdisponert til boligområde etter jordloven"/>
    <x v="1"/>
    <n v="1"/>
    <x v="0"/>
    <x v="0"/>
  </r>
  <r>
    <x v="48"/>
    <x v="6"/>
    <x v="113"/>
    <s v="Dyrkbar jord godkjent omdisponert til grønnstruktur etter plan- og bygningsloven"/>
    <x v="1"/>
    <n v="19"/>
    <x v="7"/>
    <x v="3"/>
  </r>
  <r>
    <x v="48"/>
    <x v="7"/>
    <x v="114"/>
    <s v="Dyrka jord godkjent omdisponert til boligområde etter plan- og bygningsloven"/>
    <x v="0"/>
    <n v="2"/>
    <x v="0"/>
    <x v="0"/>
  </r>
  <r>
    <x v="48"/>
    <x v="7"/>
    <x v="114"/>
    <s v="Dyrka jord godkjent omdisponert til næringsvirksomhet etter plan- og bygningsloven"/>
    <x v="0"/>
    <n v="4"/>
    <x v="3"/>
    <x v="0"/>
  </r>
  <r>
    <x v="48"/>
    <x v="7"/>
    <x v="114"/>
    <s v="Dyrkbar jord godkjent omdisponert til næringsvirksomhet etter plan- og bygningsloven"/>
    <x v="1"/>
    <n v="131"/>
    <x v="3"/>
    <x v="0"/>
  </r>
  <r>
    <x v="48"/>
    <x v="7"/>
    <x v="115"/>
    <s v="Dyrka jord godkjent omdisponert til annet landbruksområde etter jordloven"/>
    <x v="0"/>
    <n v="5"/>
    <x v="8"/>
    <x v="0"/>
  </r>
  <r>
    <x v="48"/>
    <x v="7"/>
    <x v="115"/>
    <s v="Dyrka jord godkjent omdisponert til annet byggeområde etter jordloven"/>
    <x v="0"/>
    <n v="1"/>
    <x v="3"/>
    <x v="0"/>
  </r>
  <r>
    <x v="48"/>
    <x v="7"/>
    <x v="115"/>
    <s v="Dyrka jord godkjent omdisponert til samferdselsanlegg og teknisk infrastruktur etter plan- og bygningsloven"/>
    <x v="0"/>
    <n v="68"/>
    <x v="1"/>
    <x v="1"/>
  </r>
  <r>
    <x v="48"/>
    <x v="7"/>
    <x v="115"/>
    <s v="Dyrkbar jord godkjent omdisponert til fritidsbebyggelse etter plan- og bygningsloven"/>
    <x v="1"/>
    <n v="43"/>
    <x v="0"/>
    <x v="0"/>
  </r>
  <r>
    <x v="48"/>
    <x v="7"/>
    <x v="115"/>
    <s v="Dyrkbar jord godkjent omdisponert til grønnstruktur etter plan- og bygningsloven"/>
    <x v="1"/>
    <n v="30"/>
    <x v="7"/>
    <x v="3"/>
  </r>
  <r>
    <x v="48"/>
    <x v="7"/>
    <x v="115"/>
    <s v="Dyrkbar jord godkjent omdisponert til samferdselsanlegg og teknisk infrastruktur etter plan- og bygningsloven"/>
    <x v="1"/>
    <n v="23"/>
    <x v="1"/>
    <x v="1"/>
  </r>
  <r>
    <x v="48"/>
    <x v="7"/>
    <x v="137"/>
    <s v="Dyrka jord godkjent omdisponert til boligområde etter plan- og bygningsloven"/>
    <x v="0"/>
    <n v="1"/>
    <x v="0"/>
    <x v="0"/>
  </r>
  <r>
    <x v="48"/>
    <x v="7"/>
    <x v="137"/>
    <s v="Dyrka jord godkjent omdisponert til grønnstruktur etter plan- og bygningsloven"/>
    <x v="0"/>
    <n v="1"/>
    <x v="7"/>
    <x v="3"/>
  </r>
  <r>
    <x v="48"/>
    <x v="7"/>
    <x v="137"/>
    <s v="Dyrka jord godkjent omdisponert til annet byggeområde etter plan- og bygningsloven"/>
    <x v="0"/>
    <n v="2"/>
    <x v="3"/>
    <x v="0"/>
  </r>
  <r>
    <x v="48"/>
    <x v="7"/>
    <x v="137"/>
    <s v="Dyrka jord godkjent omdisponert til næringsvirksomhet etter plan- og bygningsloven"/>
    <x v="0"/>
    <n v="4"/>
    <x v="3"/>
    <x v="0"/>
  </r>
  <r>
    <x v="48"/>
    <x v="7"/>
    <x v="137"/>
    <s v="Dyrka jord godkjent omdisponert til samferdselsanlegg og teknisk infrastruktur etter plan- og bygningsloven"/>
    <x v="0"/>
    <n v="3"/>
    <x v="1"/>
    <x v="1"/>
  </r>
  <r>
    <x v="48"/>
    <x v="7"/>
    <x v="137"/>
    <s v="Dyrkbar jord godkjent omdisponert til boligområde etter jordloven"/>
    <x v="1"/>
    <n v="1"/>
    <x v="0"/>
    <x v="0"/>
  </r>
  <r>
    <x v="48"/>
    <x v="7"/>
    <x v="137"/>
    <s v="Dyrkbar jord godkjent omdisponert til annet byggeområde etter jordloven"/>
    <x v="1"/>
    <n v="8"/>
    <x v="3"/>
    <x v="0"/>
  </r>
  <r>
    <x v="48"/>
    <x v="7"/>
    <x v="139"/>
    <s v="Dyrkbar jord godkjent omdisponert til boligområde etter jordloven"/>
    <x v="1"/>
    <n v="1"/>
    <x v="0"/>
    <x v="0"/>
  </r>
  <r>
    <x v="48"/>
    <x v="7"/>
    <x v="139"/>
    <s v="Dyrkbar jord godkjent omdisponert til grønnstruktur etter plan- og bygningsloven"/>
    <x v="1"/>
    <n v="1"/>
    <x v="7"/>
    <x v="3"/>
  </r>
  <r>
    <x v="48"/>
    <x v="7"/>
    <x v="139"/>
    <s v="Dyrkbar jord godkjent omdisponert til samferdselsanlegg og teknisk infrastruktur etter plan- og bygningsloven"/>
    <x v="1"/>
    <n v="3"/>
    <x v="1"/>
    <x v="1"/>
  </r>
  <r>
    <x v="48"/>
    <x v="7"/>
    <x v="118"/>
    <s v="Dyrka jord godkjent omdisponert til boligområde etter jordloven"/>
    <x v="0"/>
    <n v="1"/>
    <x v="0"/>
    <x v="0"/>
  </r>
  <r>
    <x v="48"/>
    <x v="7"/>
    <x v="119"/>
    <s v="Dyrka jord godkjent omdisponert til fritidsbebyggelse etter jordloven"/>
    <x v="0"/>
    <n v="1"/>
    <x v="0"/>
    <x v="0"/>
  </r>
  <r>
    <x v="48"/>
    <x v="7"/>
    <x v="119"/>
    <s v="Dyrka jord godkjent omdisponert til boligområde etter jordloven"/>
    <x v="0"/>
    <n v="4"/>
    <x v="0"/>
    <x v="0"/>
  </r>
  <r>
    <x v="48"/>
    <x v="7"/>
    <x v="119"/>
    <s v="Dyrka jord godkjent omdisponert til samferdselsanlegg og teknisk infrastruktur etter jordloven"/>
    <x v="0"/>
    <n v="1"/>
    <x v="1"/>
    <x v="1"/>
  </r>
  <r>
    <x v="48"/>
    <x v="7"/>
    <x v="119"/>
    <s v="Dyrkbar jord godkjent omdisponert til næringsvirksomhet etter plan- og bygningsloven"/>
    <x v="1"/>
    <n v="43"/>
    <x v="3"/>
    <x v="0"/>
  </r>
  <r>
    <x v="48"/>
    <x v="7"/>
    <x v="120"/>
    <s v="Dyrka jord godkjent omdisponert til boligområde etter jordloven"/>
    <x v="0"/>
    <n v="1"/>
    <x v="0"/>
    <x v="0"/>
  </r>
  <r>
    <x v="48"/>
    <x v="7"/>
    <x v="120"/>
    <s v="Dyrka jord godkjent omdisponert til samferdselsanlegg og teknisk infrastruktur etter plan- og bygningsloven"/>
    <x v="0"/>
    <n v="59"/>
    <x v="1"/>
    <x v="1"/>
  </r>
  <r>
    <x v="48"/>
    <x v="7"/>
    <x v="121"/>
    <s v="Dyrka jord godkjent omdisponert til annet landbruksområde etter jordloven"/>
    <x v="0"/>
    <n v="2"/>
    <x v="8"/>
    <x v="0"/>
  </r>
  <r>
    <x v="48"/>
    <x v="7"/>
    <x v="121"/>
    <s v="Dyrka jord godkjent omdisponert til boligområde etter jordloven"/>
    <x v="0"/>
    <n v="1"/>
    <x v="0"/>
    <x v="0"/>
  </r>
  <r>
    <x v="48"/>
    <x v="7"/>
    <x v="121"/>
    <s v="Dyrka jord godkjent omdisponert til samferdselsanlegg og teknisk infrastruktur etter jordloven"/>
    <x v="0"/>
    <n v="2"/>
    <x v="1"/>
    <x v="1"/>
  </r>
  <r>
    <x v="48"/>
    <x v="7"/>
    <x v="122"/>
    <s v="Dyrka jord godkjent omdisponert til fritidsbebyggelse etter jordloven"/>
    <x v="0"/>
    <n v="1"/>
    <x v="0"/>
    <x v="0"/>
  </r>
  <r>
    <x v="48"/>
    <x v="7"/>
    <x v="123"/>
    <s v="Dyrka jord godkjent omdisponert til boligområde etter jordloven"/>
    <x v="0"/>
    <n v="1"/>
    <x v="0"/>
    <x v="0"/>
  </r>
  <r>
    <x v="48"/>
    <x v="7"/>
    <x v="123"/>
    <s v="Dyrka jord godkjent omdisponert til fritidsbebyggelse etter jordloven"/>
    <x v="0"/>
    <n v="1"/>
    <x v="0"/>
    <x v="0"/>
  </r>
  <r>
    <x v="48"/>
    <x v="7"/>
    <x v="123"/>
    <s v="Dyrkbar jord godkjent omdisponert til boligområde etter jordloven"/>
    <x v="1"/>
    <n v="1"/>
    <x v="0"/>
    <x v="0"/>
  </r>
  <r>
    <x v="48"/>
    <x v="7"/>
    <x v="124"/>
    <s v="Dyrka jord godkjent omdisponert til fritidsbebyggelse etter plan- og bygningsloven"/>
    <x v="0"/>
    <n v="1"/>
    <x v="0"/>
    <x v="0"/>
  </r>
  <r>
    <x v="48"/>
    <x v="7"/>
    <x v="124"/>
    <s v="Dyrka jord godkjent omdisponert til boligområde etter jordloven"/>
    <x v="0"/>
    <n v="2"/>
    <x v="0"/>
    <x v="0"/>
  </r>
  <r>
    <x v="48"/>
    <x v="7"/>
    <x v="124"/>
    <s v="Dyrkbar jord godkjent omdisponert til fritidsbebyggelse etter plan- og bygningsloven"/>
    <x v="1"/>
    <n v="61"/>
    <x v="0"/>
    <x v="0"/>
  </r>
  <r>
    <x v="48"/>
    <x v="7"/>
    <x v="124"/>
    <s v="Dyrkbar jord godkjent omdisponert til LNFR der landbruk er utelukket etter plan- og bygningsloven"/>
    <x v="1"/>
    <n v="179"/>
    <x v="0"/>
    <x v="0"/>
  </r>
  <r>
    <x v="48"/>
    <x v="7"/>
    <x v="124"/>
    <s v="Dyrkbar jord godkjent omdisponert til næringsvirksomhet etter jordloven"/>
    <x v="1"/>
    <n v="1"/>
    <x v="3"/>
    <x v="0"/>
  </r>
  <r>
    <x v="48"/>
    <x v="7"/>
    <x v="124"/>
    <s v="Dyrkbar jord godkjent omdisponert til annet byggeområde etter plan- og bygningsloven"/>
    <x v="1"/>
    <n v="2"/>
    <x v="3"/>
    <x v="0"/>
  </r>
  <r>
    <x v="48"/>
    <x v="7"/>
    <x v="124"/>
    <s v="Dyrkbar jord godkjent omdisponert til samferdselsanlegg og teknisk infrastruktur etter plan- og bygningsloven"/>
    <x v="1"/>
    <n v="21"/>
    <x v="1"/>
    <x v="1"/>
  </r>
  <r>
    <x v="48"/>
    <x v="7"/>
    <x v="125"/>
    <s v="Dyrka jord godkjent omdisponert til boligområde etter jordloven"/>
    <x v="0"/>
    <n v="1"/>
    <x v="0"/>
    <x v="0"/>
  </r>
  <r>
    <x v="48"/>
    <x v="7"/>
    <x v="125"/>
    <s v="Dyrka jord godkjent omdisponert til samferdselsanlegg og teknisk infrastruktur etter plan- og bygningsloven"/>
    <x v="0"/>
    <n v="2"/>
    <x v="1"/>
    <x v="1"/>
  </r>
  <r>
    <x v="48"/>
    <x v="7"/>
    <x v="126"/>
    <s v="Dyrka jord godkjent omdisponert til annet landbruksområde etter jordloven"/>
    <x v="0"/>
    <n v="2"/>
    <x v="8"/>
    <x v="0"/>
  </r>
  <r>
    <x v="48"/>
    <x v="7"/>
    <x v="126"/>
    <s v="Dyrka jord godkjent omdisponert til boligområde etter jordloven"/>
    <x v="0"/>
    <n v="1"/>
    <x v="0"/>
    <x v="0"/>
  </r>
  <r>
    <x v="48"/>
    <x v="7"/>
    <x v="126"/>
    <s v="Dyrka jord godkjent omdisponert til samferdselsanlegg og teknisk infrastruktur etter plan- og bygningsloven"/>
    <x v="0"/>
    <n v="2"/>
    <x v="1"/>
    <x v="1"/>
  </r>
  <r>
    <x v="48"/>
    <x v="7"/>
    <x v="126"/>
    <s v="Dyrkbar jord godkjent omdisponert til boligområde etter jordloven"/>
    <x v="1"/>
    <n v="1"/>
    <x v="0"/>
    <x v="0"/>
  </r>
  <r>
    <x v="48"/>
    <x v="7"/>
    <x v="126"/>
    <s v="Dyrkbar jord godkjent omdisponert til næringsvirksomhet etter jordloven"/>
    <x v="1"/>
    <n v="12"/>
    <x v="3"/>
    <x v="0"/>
  </r>
  <r>
    <x v="48"/>
    <x v="7"/>
    <x v="126"/>
    <s v="Dyrkbar jord godkjent omdisponert til samferdselsanlegg og teknisk infrastruktur etter plan- og bygningsloven"/>
    <x v="1"/>
    <n v="13"/>
    <x v="1"/>
    <x v="1"/>
  </r>
  <r>
    <x v="48"/>
    <x v="7"/>
    <x v="126"/>
    <s v="Dyrkbar jord godkjent omdisponert til skogplanting etter jordloven"/>
    <x v="1"/>
    <n v="7"/>
    <x v="4"/>
    <x v="3"/>
  </r>
  <r>
    <x v="48"/>
    <x v="7"/>
    <x v="127"/>
    <s v="Dyrka jord godkjent omdisponert til boligområde etter jordloven"/>
    <x v="0"/>
    <n v="1"/>
    <x v="0"/>
    <x v="0"/>
  </r>
  <r>
    <x v="48"/>
    <x v="7"/>
    <x v="127"/>
    <s v="Dyrka jord godkjent omdisponert til offentlig/privat tjenesteyting etter plan- og bygningsloven"/>
    <x v="0"/>
    <n v="14"/>
    <x v="3"/>
    <x v="0"/>
  </r>
  <r>
    <x v="48"/>
    <x v="7"/>
    <x v="128"/>
    <s v="Dyrka jord godkjent omdisponert til annet landbruksområde etter jordloven"/>
    <x v="0"/>
    <n v="3"/>
    <x v="8"/>
    <x v="0"/>
  </r>
  <r>
    <x v="48"/>
    <x v="7"/>
    <x v="128"/>
    <s v="Dyrka jord godkjent omdisponert til boligområde etter plan- og bygningsloven"/>
    <x v="0"/>
    <n v="5"/>
    <x v="0"/>
    <x v="0"/>
  </r>
  <r>
    <x v="48"/>
    <x v="7"/>
    <x v="128"/>
    <s v="Dyrka jord godkjent omdisponert til grønnstruktur etter plan- og bygningsloven"/>
    <x v="0"/>
    <n v="1"/>
    <x v="7"/>
    <x v="3"/>
  </r>
  <r>
    <x v="48"/>
    <x v="7"/>
    <x v="128"/>
    <s v="Dyrka jord godkjent omdisponert til samferdselsanlegg og teknisk infrastruktur etter plan- og bygningsloven"/>
    <x v="0"/>
    <n v="6"/>
    <x v="1"/>
    <x v="1"/>
  </r>
  <r>
    <x v="48"/>
    <x v="7"/>
    <x v="128"/>
    <s v="Dyrkbar jord godkjent omdisponert til boligområde etter jordloven"/>
    <x v="1"/>
    <n v="1"/>
    <x v="0"/>
    <x v="0"/>
  </r>
  <r>
    <x v="48"/>
    <x v="7"/>
    <x v="129"/>
    <s v="Dyrka jord godkjent omdisponert til boligområde etter jordloven"/>
    <x v="0"/>
    <n v="1"/>
    <x v="0"/>
    <x v="0"/>
  </r>
  <r>
    <x v="48"/>
    <x v="7"/>
    <x v="129"/>
    <s v="Dyrka jord godkjent omdisponert til samferdselsanlegg og teknisk infrastruktur etter plan- og bygningsloven"/>
    <x v="0"/>
    <n v="12"/>
    <x v="1"/>
    <x v="1"/>
  </r>
  <r>
    <x v="48"/>
    <x v="7"/>
    <x v="130"/>
    <s v="Dyrka jord godkjent omdisponert til annet landbruksområde etter jordloven"/>
    <x v="0"/>
    <n v="6"/>
    <x v="8"/>
    <x v="0"/>
  </r>
  <r>
    <x v="48"/>
    <x v="7"/>
    <x v="130"/>
    <s v="Dyrka jord godkjent omdisponert til boligområde etter jordloven"/>
    <x v="0"/>
    <n v="2"/>
    <x v="0"/>
    <x v="0"/>
  </r>
  <r>
    <x v="48"/>
    <x v="7"/>
    <x v="131"/>
    <s v="Dyrka jord godkjent omdisponert til annet landbruksområde etter jordloven"/>
    <x v="0"/>
    <n v="2"/>
    <x v="8"/>
    <x v="0"/>
  </r>
  <r>
    <x v="48"/>
    <x v="7"/>
    <x v="131"/>
    <s v="Dyrka jord godkjent omdisponert til skogplanting etter jordloven"/>
    <x v="0"/>
    <n v="15"/>
    <x v="4"/>
    <x v="3"/>
  </r>
  <r>
    <x v="48"/>
    <x v="7"/>
    <x v="132"/>
    <s v="Dyrka jord godkjent omdisponert til boligområde etter jordloven"/>
    <x v="0"/>
    <n v="1"/>
    <x v="0"/>
    <x v="0"/>
  </r>
  <r>
    <x v="48"/>
    <x v="7"/>
    <x v="132"/>
    <s v="Dyrka jord godkjent omdisponert til fritidsbebyggelse etter plan- og bygningsloven"/>
    <x v="0"/>
    <n v="14"/>
    <x v="0"/>
    <x v="0"/>
  </r>
  <r>
    <x v="48"/>
    <x v="7"/>
    <x v="132"/>
    <s v="Dyrka jord godkjent omdisponert til samferdselsanlegg og teknisk infrastruktur etter plan- og bygningsloven"/>
    <x v="0"/>
    <n v="15"/>
    <x v="1"/>
    <x v="1"/>
  </r>
  <r>
    <x v="48"/>
    <x v="7"/>
    <x v="132"/>
    <s v="Dyrkbar jord godkjent omdisponert til samferdselsanlegg og teknisk infrastruktur etter plan- og bygningsloven"/>
    <x v="1"/>
    <n v="12"/>
    <x v="1"/>
    <x v="1"/>
  </r>
  <r>
    <x v="48"/>
    <x v="7"/>
    <x v="141"/>
    <s v="Dyrka jord godkjent omdisponert til boligområde etter jordloven"/>
    <x v="0"/>
    <n v="1"/>
    <x v="0"/>
    <x v="0"/>
  </r>
  <r>
    <x v="48"/>
    <x v="7"/>
    <x v="141"/>
    <s v="Dyrka jord godkjent omdisponert til fritidsbebyggelse etter jordloven"/>
    <x v="0"/>
    <n v="3"/>
    <x v="0"/>
    <x v="0"/>
  </r>
  <r>
    <x v="48"/>
    <x v="7"/>
    <x v="138"/>
    <s v="Dyrka jord godkjent omdisponert til samferdselsanlegg og teknisk infrastruktur etter plan- og bygningsloven"/>
    <x v="0"/>
    <n v="13"/>
    <x v="1"/>
    <x v="1"/>
  </r>
  <r>
    <x v="48"/>
    <x v="7"/>
    <x v="138"/>
    <s v="Dyrkbar jord godkjent omdisponert til samferdselsanlegg og teknisk infrastruktur etter plan- og bygningsloven"/>
    <x v="1"/>
    <n v="9"/>
    <x v="1"/>
    <x v="1"/>
  </r>
  <r>
    <x v="48"/>
    <x v="7"/>
    <x v="133"/>
    <s v="Dyrka jord godkjent omdisponert til samferdselsanlegg og teknisk infrastruktur etter plan- og bygningsloven"/>
    <x v="0"/>
    <n v="7"/>
    <x v="1"/>
    <x v="1"/>
  </r>
  <r>
    <x v="48"/>
    <x v="7"/>
    <x v="134"/>
    <s v="Dyrka jord godkjent omdisponert til fritidsbebyggelse etter jordloven"/>
    <x v="0"/>
    <n v="2"/>
    <x v="0"/>
    <x v="0"/>
  </r>
  <r>
    <x v="48"/>
    <x v="7"/>
    <x v="134"/>
    <s v="Dyrka jord godkjent omdisponert til boligområde etter jordloven"/>
    <x v="0"/>
    <n v="4"/>
    <x v="0"/>
    <x v="0"/>
  </r>
  <r>
    <x v="48"/>
    <x v="7"/>
    <x v="135"/>
    <s v="Dyrkbar jord godkjent omdisponert til boligområde etter jordloven"/>
    <x v="1"/>
    <n v="1"/>
    <x v="0"/>
    <x v="0"/>
  </r>
  <r>
    <x v="48"/>
    <x v="7"/>
    <x v="135"/>
    <s v="Dyrkbar jord godkjent omdisponert til fritidsbebyggelse etter jordloven"/>
    <x v="1"/>
    <n v="3"/>
    <x v="0"/>
    <x v="0"/>
  </r>
  <r>
    <x v="48"/>
    <x v="1"/>
    <x v="22"/>
    <s v="Dyrka jord godkjent omdisponert til annet landbruksområde etter jordloven"/>
    <x v="0"/>
    <n v="1"/>
    <x v="8"/>
    <x v="0"/>
  </r>
  <r>
    <x v="48"/>
    <x v="1"/>
    <x v="22"/>
    <s v="Dyrkbar jord godkjent omdisponert til samferdselsanlegg og teknisk infrastruktu"/>
    <x v="1"/>
    <n v="38"/>
    <x v="1"/>
    <x v="1"/>
  </r>
  <r>
    <x v="48"/>
    <x v="4"/>
    <x v="46"/>
    <s v="Dyrka jord godkjent omdisponert til boligområde etter plan- og bygningsloven"/>
    <x v="0"/>
    <n v="92"/>
    <x v="0"/>
    <x v="0"/>
  </r>
  <r>
    <x v="48"/>
    <x v="4"/>
    <x v="46"/>
    <s v="Dyrka jord godkjent omdisponert til boligområde etter jordloven"/>
    <x v="0"/>
    <n v="1"/>
    <x v="0"/>
    <x v="0"/>
  </r>
  <r>
    <x v="48"/>
    <x v="4"/>
    <x v="46"/>
    <s v="Dyrka jord godkjent omdisponert til samferdselsanlegg og teknisk infrastruktur"/>
    <x v="0"/>
    <n v="1"/>
    <x v="1"/>
    <x v="1"/>
  </r>
  <r>
    <x v="48"/>
    <x v="4"/>
    <x v="47"/>
    <s v="Dyrka jord godkjent omdisponert til boligområde etter jordloven"/>
    <x v="0"/>
    <n v="1"/>
    <x v="0"/>
    <x v="0"/>
  </r>
  <r>
    <x v="48"/>
    <x v="4"/>
    <x v="57"/>
    <s v="Dyrka jord godkjent omdisponert til boligområde etter plan- og bygningsloven"/>
    <x v="0"/>
    <n v="7"/>
    <x v="0"/>
    <x v="0"/>
  </r>
  <r>
    <x v="48"/>
    <x v="4"/>
    <x v="57"/>
    <s v="Dyrka jord godkjent omdisponert til fritidsbebyggelse etter plan- og bygningslo"/>
    <x v="0"/>
    <n v="1"/>
    <x v="0"/>
    <x v="0"/>
  </r>
  <r>
    <x v="48"/>
    <x v="4"/>
    <x v="57"/>
    <s v="Dyrka jord godkjent omdisponert til boligområde etter jordloven"/>
    <x v="0"/>
    <n v="1"/>
    <x v="0"/>
    <x v="0"/>
  </r>
  <r>
    <x v="48"/>
    <x v="4"/>
    <x v="57"/>
    <s v="Dyrka jord godkjent omdisponert til næringsvirksomhet etter plan- og bygningslo"/>
    <x v="0"/>
    <n v="5"/>
    <x v="3"/>
    <x v="0"/>
  </r>
  <r>
    <x v="48"/>
    <x v="4"/>
    <x v="57"/>
    <s v="Dyrka jord godkjent omdisponert til samferdselsanlegg og teknisk infrastruktur"/>
    <x v="0"/>
    <n v="21"/>
    <x v="1"/>
    <x v="1"/>
  </r>
  <r>
    <x v="48"/>
    <x v="4"/>
    <x v="57"/>
    <s v="Dyrka jord godkjent omdisponert til skogplanting etter jordloven"/>
    <x v="0"/>
    <n v="37"/>
    <x v="4"/>
    <x v="3"/>
  </r>
  <r>
    <x v="48"/>
    <x v="4"/>
    <x v="58"/>
    <s v="Dyrka jord godkjent omdisponert til annet landbruksområde etter jordloven"/>
    <x v="0"/>
    <n v="18"/>
    <x v="8"/>
    <x v="0"/>
  </r>
  <r>
    <x v="48"/>
    <x v="4"/>
    <x v="59"/>
    <s v="Dyrkbar jord godkjent omdisponert til fritidsbebyggelse etter plan- og bygnings"/>
    <x v="1"/>
    <n v="2"/>
    <x v="0"/>
    <x v="0"/>
  </r>
  <r>
    <x v="48"/>
    <x v="4"/>
    <x v="59"/>
    <s v="Dyrkbar jord godkjent omdisponert til boligområde etter plan- og bygningsloven"/>
    <x v="1"/>
    <n v="2"/>
    <x v="0"/>
    <x v="0"/>
  </r>
  <r>
    <x v="48"/>
    <x v="4"/>
    <x v="59"/>
    <s v="Dyrkbar jord godkjent omdisponert til boligområde etter jordloven"/>
    <x v="1"/>
    <n v="2"/>
    <x v="0"/>
    <x v="0"/>
  </r>
  <r>
    <x v="48"/>
    <x v="4"/>
    <x v="59"/>
    <s v="Dyrkbar jord godkjent omdisponert til fritidsbebyggelse etter jordloven"/>
    <x v="1"/>
    <n v="1"/>
    <x v="0"/>
    <x v="0"/>
  </r>
  <r>
    <x v="48"/>
    <x v="4"/>
    <x v="59"/>
    <s v="Dyrkbar jord godkjent omdisponert til samferdselsanlegg og teknisk infrastruktu"/>
    <x v="1"/>
    <n v="1"/>
    <x v="1"/>
    <x v="1"/>
  </r>
  <r>
    <x v="48"/>
    <x v="4"/>
    <x v="48"/>
    <s v="Dyrka jord godkjent omdisponert til boligområde etter jordloven"/>
    <x v="0"/>
    <n v="6"/>
    <x v="0"/>
    <x v="0"/>
  </r>
  <r>
    <x v="48"/>
    <x v="4"/>
    <x v="48"/>
    <s v="Dyrka jord godkjent omdisponert til samferdselsanlegg og teknisk infrastruktur"/>
    <x v="0"/>
    <n v="10"/>
    <x v="1"/>
    <x v="1"/>
  </r>
  <r>
    <x v="48"/>
    <x v="4"/>
    <x v="49"/>
    <s v="Dyrka jord godkjent omdisponert til boligområde etter jordloven"/>
    <x v="0"/>
    <n v="1"/>
    <x v="0"/>
    <x v="0"/>
  </r>
  <r>
    <x v="48"/>
    <x v="4"/>
    <x v="50"/>
    <s v="Dyrka jord godkjent omdisponert til samferdselsanlegg og teknisk infrastruktur"/>
    <x v="0"/>
    <n v="1"/>
    <x v="1"/>
    <x v="1"/>
  </r>
  <r>
    <x v="48"/>
    <x v="4"/>
    <x v="50"/>
    <s v="Dyrka jord godkjent omdisponert til skogplanting etter jordloven"/>
    <x v="0"/>
    <n v="38"/>
    <x v="4"/>
    <x v="3"/>
  </r>
  <r>
    <x v="48"/>
    <x v="4"/>
    <x v="52"/>
    <s v="Dyrka jord godkjent omdisponert til boligområde etter jordloven"/>
    <x v="0"/>
    <n v="2"/>
    <x v="0"/>
    <x v="0"/>
  </r>
  <r>
    <x v="48"/>
    <x v="4"/>
    <x v="52"/>
    <s v="Dyrkbar jord godkjent omdisponert til boligområde etter jordloven"/>
    <x v="1"/>
    <n v="1"/>
    <x v="0"/>
    <x v="0"/>
  </r>
  <r>
    <x v="48"/>
    <x v="4"/>
    <x v="60"/>
    <s v="Dyrka jord godkjent omdisponert til annet byggeområde etter plan- og bygningslo"/>
    <x v="0"/>
    <n v="7"/>
    <x v="3"/>
    <x v="0"/>
  </r>
  <r>
    <x v="48"/>
    <x v="5"/>
    <x v="62"/>
    <s v="Dyrka jord godkjent omdisponert til offentlig/privat tjenesteyting etter plan-"/>
    <x v="0"/>
    <n v="29"/>
    <x v="3"/>
    <x v="0"/>
  </r>
  <r>
    <x v="48"/>
    <x v="5"/>
    <x v="62"/>
    <s v="Dyrka jord godkjent omdisponert til samferdselsanlegg og teknisk infrastruktur"/>
    <x v="0"/>
    <n v="145"/>
    <x v="1"/>
    <x v="1"/>
  </r>
  <r>
    <x v="48"/>
    <x v="5"/>
    <x v="62"/>
    <s v="Dyrkbar jord godkjent omdisponert til samferdselsanlegg og teknisk infrastruktu"/>
    <x v="1"/>
    <n v="42"/>
    <x v="1"/>
    <x v="1"/>
  </r>
  <r>
    <x v="48"/>
    <x v="5"/>
    <x v="72"/>
    <s v="Dyrka jord godkjent omdisponert til boligområde etter plan- og bygningsloven"/>
    <x v="0"/>
    <n v="3"/>
    <x v="0"/>
    <x v="0"/>
  </r>
  <r>
    <x v="48"/>
    <x v="5"/>
    <x v="72"/>
    <s v="Dyrka jord godkjent omdisponert til annet byggeområde etter jordloven"/>
    <x v="0"/>
    <n v="1"/>
    <x v="3"/>
    <x v="0"/>
  </r>
  <r>
    <x v="48"/>
    <x v="5"/>
    <x v="63"/>
    <s v="Dyrka jord godkjent omdisponert til annet landbruksområde etter jordloven"/>
    <x v="0"/>
    <n v="3"/>
    <x v="8"/>
    <x v="0"/>
  </r>
  <r>
    <x v="48"/>
    <x v="5"/>
    <x v="63"/>
    <s v="Dyrka jord godkjent omdisponert til boligområde etter plan- og bygningsloven"/>
    <x v="0"/>
    <n v="20"/>
    <x v="0"/>
    <x v="0"/>
  </r>
  <r>
    <x v="48"/>
    <x v="5"/>
    <x v="63"/>
    <s v="Dyrka jord godkjent omdisponert til boligområde etter jordloven"/>
    <x v="0"/>
    <n v="2"/>
    <x v="0"/>
    <x v="0"/>
  </r>
  <r>
    <x v="48"/>
    <x v="5"/>
    <x v="63"/>
    <s v="Dyrka jord godkjent omdisponert til næringsvirksomhet etter plan- og bygningslo"/>
    <x v="0"/>
    <n v="16"/>
    <x v="3"/>
    <x v="0"/>
  </r>
  <r>
    <x v="48"/>
    <x v="5"/>
    <x v="63"/>
    <s v="Dyrka jord godkjent omdisponert til samferdselsanlegg og teknisk infrastruktur"/>
    <x v="0"/>
    <n v="6"/>
    <x v="1"/>
    <x v="1"/>
  </r>
  <r>
    <x v="48"/>
    <x v="5"/>
    <x v="63"/>
    <s v="Dyrkbar jord godkjent omdisponert til boligområde etter plan- og bygningsloven"/>
    <x v="1"/>
    <n v="12"/>
    <x v="0"/>
    <x v="0"/>
  </r>
  <r>
    <x v="48"/>
    <x v="5"/>
    <x v="63"/>
    <s v="Dyrkbar jord godkjent omdisponert til boligområde etter jordloven"/>
    <x v="1"/>
    <n v="1"/>
    <x v="0"/>
    <x v="0"/>
  </r>
  <r>
    <x v="48"/>
    <x v="5"/>
    <x v="64"/>
    <s v="Dyrka jord godkjent omdisponert til boligområde etter plan- og bygningsloven"/>
    <x v="0"/>
    <n v="5"/>
    <x v="0"/>
    <x v="0"/>
  </r>
  <r>
    <x v="48"/>
    <x v="5"/>
    <x v="64"/>
    <s v="Dyrka jord godkjent omdisponert til boligområde etter jordloven"/>
    <x v="0"/>
    <n v="1"/>
    <x v="0"/>
    <x v="0"/>
  </r>
  <r>
    <x v="48"/>
    <x v="5"/>
    <x v="65"/>
    <s v="Dyrka jord godkjent omdisponert til annet landbruksområde etter jordloven"/>
    <x v="0"/>
    <n v="2"/>
    <x v="8"/>
    <x v="0"/>
  </r>
  <r>
    <x v="48"/>
    <x v="5"/>
    <x v="65"/>
    <s v="Dyrka jord godkjent omdisponert til boligområde etter jordloven"/>
    <x v="0"/>
    <n v="2"/>
    <x v="0"/>
    <x v="0"/>
  </r>
  <r>
    <x v="48"/>
    <x v="5"/>
    <x v="66"/>
    <s v="Dyrkbar jord godkjent omdisponert til boligområde etter plan- og bygningsloven"/>
    <x v="1"/>
    <n v="8"/>
    <x v="0"/>
    <x v="0"/>
  </r>
  <r>
    <x v="48"/>
    <x v="5"/>
    <x v="68"/>
    <s v="Dyrka jord godkjent omdisponert til annet landbruksområde etter jordloven"/>
    <x v="0"/>
    <n v="20"/>
    <x v="8"/>
    <x v="0"/>
  </r>
  <r>
    <x v="48"/>
    <x v="5"/>
    <x v="68"/>
    <s v="Dyrka jord godkjent omdisponert til boligområde etter jordloven"/>
    <x v="0"/>
    <n v="4"/>
    <x v="0"/>
    <x v="0"/>
  </r>
  <r>
    <x v="48"/>
    <x v="5"/>
    <x v="68"/>
    <s v="Dyrka jord godkjent omdisponert til samferdselsanlegg og teknisk infrastruktur"/>
    <x v="0"/>
    <n v="4"/>
    <x v="1"/>
    <x v="1"/>
  </r>
  <r>
    <x v="48"/>
    <x v="5"/>
    <x v="68"/>
    <s v="Dyrkbar jord godkjent omdisponert til samferdselsanlegg og teknisk infrastruktu"/>
    <x v="1"/>
    <n v="1"/>
    <x v="1"/>
    <x v="1"/>
  </r>
  <r>
    <x v="48"/>
    <x v="5"/>
    <x v="73"/>
    <s v="Dyrka jord godkjent omdisponert til annet landbruksområde etter jordloven"/>
    <x v="0"/>
    <n v="5"/>
    <x v="8"/>
    <x v="0"/>
  </r>
  <r>
    <x v="48"/>
    <x v="5"/>
    <x v="73"/>
    <s v="Dyrkbar jord godkjent omdisponert til samferdselsanlegg og teknisk infrastruktu"/>
    <x v="1"/>
    <n v="1"/>
    <x v="1"/>
    <x v="1"/>
  </r>
  <r>
    <x v="48"/>
    <x v="5"/>
    <x v="69"/>
    <s v="Dyrka jord godkjent omdisponert til annet landbruksområde etter jordloven"/>
    <x v="0"/>
    <n v="3"/>
    <x v="8"/>
    <x v="0"/>
  </r>
  <r>
    <x v="48"/>
    <x v="5"/>
    <x v="74"/>
    <s v="Dyrka jord godkjent omdisponert til boligområde etter plan- og bygningsloven"/>
    <x v="0"/>
    <n v="17"/>
    <x v="0"/>
    <x v="0"/>
  </r>
  <r>
    <x v="48"/>
    <x v="5"/>
    <x v="70"/>
    <s v="Dyrka jord godkjent omdisponert til annet landbruksområde etter jordloven"/>
    <x v="0"/>
    <n v="1"/>
    <x v="8"/>
    <x v="0"/>
  </r>
  <r>
    <x v="48"/>
    <x v="5"/>
    <x v="70"/>
    <s v="Dyrkbar jord godkjent omdisponert til boligområde etter jordloven"/>
    <x v="1"/>
    <n v="2"/>
    <x v="0"/>
    <x v="0"/>
  </r>
  <r>
    <x v="48"/>
    <x v="5"/>
    <x v="71"/>
    <s v="Dyrka jord godkjent omdisponert til boligområde etter jordloven"/>
    <x v="0"/>
    <n v="1"/>
    <x v="0"/>
    <x v="0"/>
  </r>
  <r>
    <x v="48"/>
    <x v="2"/>
    <x v="75"/>
    <s v="Dyrka jord godkjent omdisponert til boligområde etter jordloven"/>
    <x v="0"/>
    <n v="1"/>
    <x v="0"/>
    <x v="0"/>
  </r>
  <r>
    <x v="48"/>
    <x v="2"/>
    <x v="75"/>
    <s v="Dyrka jord godkjent omdisponert til offentlig/privat tjenesteyting etter jordlo"/>
    <x v="0"/>
    <n v="1"/>
    <x v="3"/>
    <x v="0"/>
  </r>
  <r>
    <x v="48"/>
    <x v="2"/>
    <x v="89"/>
    <s v="Dyrka jord godkjent omdisponert til annet byggeområde etter jordloven"/>
    <x v="0"/>
    <n v="1"/>
    <x v="3"/>
    <x v="0"/>
  </r>
  <r>
    <x v="48"/>
    <x v="2"/>
    <x v="76"/>
    <s v="Dyrka jord godkjent omdisponert til annet landbruksområde etter jordloven"/>
    <x v="0"/>
    <n v="2"/>
    <x v="8"/>
    <x v="0"/>
  </r>
  <r>
    <x v="48"/>
    <x v="2"/>
    <x v="76"/>
    <s v="Dyrka jord godkjent omdisponert til LNFR spredt bosetting etter plan- og bygnin"/>
    <x v="0"/>
    <n v="2"/>
    <x v="6"/>
    <x v="3"/>
  </r>
  <r>
    <x v="48"/>
    <x v="2"/>
    <x v="76"/>
    <s v="Dyrka jord godkjent omdisponert til boligområde etter plan- og bygningsloven"/>
    <x v="0"/>
    <n v="74"/>
    <x v="0"/>
    <x v="0"/>
  </r>
  <r>
    <x v="48"/>
    <x v="2"/>
    <x v="76"/>
    <s v="Dyrka jord godkjent omdisponert til grønnstruktur etter plan- og bygningsloven"/>
    <x v="0"/>
    <n v="9"/>
    <x v="7"/>
    <x v="3"/>
  </r>
  <r>
    <x v="48"/>
    <x v="2"/>
    <x v="76"/>
    <s v="Dyrka jord godkjent omdisponert til annet byggeområde etter plan- og bygningslo"/>
    <x v="0"/>
    <n v="11"/>
    <x v="3"/>
    <x v="0"/>
  </r>
  <r>
    <x v="48"/>
    <x v="2"/>
    <x v="76"/>
    <s v="Dyrka jord godkjent omdisponert til offentlig/privat tjenesteyting etter plan-"/>
    <x v="0"/>
    <n v="9"/>
    <x v="3"/>
    <x v="0"/>
  </r>
  <r>
    <x v="48"/>
    <x v="2"/>
    <x v="76"/>
    <s v="Dyrka jord godkjent omdisponert til næringsvirksomhet etter plan- og bygningslo"/>
    <x v="0"/>
    <n v="4"/>
    <x v="3"/>
    <x v="0"/>
  </r>
  <r>
    <x v="48"/>
    <x v="2"/>
    <x v="76"/>
    <s v="Dyrka jord godkjent omdisponert til annet byggeområde etter jordloven"/>
    <x v="0"/>
    <n v="2"/>
    <x v="3"/>
    <x v="0"/>
  </r>
  <r>
    <x v="48"/>
    <x v="2"/>
    <x v="76"/>
    <s v="Dyrka jord godkjent omdisponert til samferdselsanlegg og teknisk infrastruktur"/>
    <x v="0"/>
    <n v="47"/>
    <x v="1"/>
    <x v="1"/>
  </r>
  <r>
    <x v="48"/>
    <x v="2"/>
    <x v="76"/>
    <s v="Dyrka jord godkjent omdisponert til skogplanting etter jordloven"/>
    <x v="0"/>
    <n v="5"/>
    <x v="4"/>
    <x v="3"/>
  </r>
  <r>
    <x v="48"/>
    <x v="2"/>
    <x v="76"/>
    <s v="Dyrkbar jord godkjent omdisponert til LNFR spredt bosetting etter plan- og bygn"/>
    <x v="1"/>
    <n v="1"/>
    <x v="6"/>
    <x v="3"/>
  </r>
  <r>
    <x v="48"/>
    <x v="2"/>
    <x v="76"/>
    <s v="Dyrkbar jord godkjent omdisponert til boligområde etter plan- og bygningsloven"/>
    <x v="1"/>
    <n v="27"/>
    <x v="0"/>
    <x v="0"/>
  </r>
  <r>
    <x v="48"/>
    <x v="2"/>
    <x v="76"/>
    <s v="Dyrkbar jord godkjent omdisponert til grønnstruktur etter plan- og bygningslove"/>
    <x v="1"/>
    <n v="8"/>
    <x v="7"/>
    <x v="3"/>
  </r>
  <r>
    <x v="48"/>
    <x v="2"/>
    <x v="76"/>
    <s v="Dyrkbar jord godkjent omdisponert til næringsvirksomhet etter plan- og bygnings"/>
    <x v="1"/>
    <n v="51"/>
    <x v="3"/>
    <x v="0"/>
  </r>
  <r>
    <x v="48"/>
    <x v="2"/>
    <x v="76"/>
    <s v="Dyrkbar jord godkjent omdisponert til annet byggeområde etter plan- og bygnings"/>
    <x v="1"/>
    <n v="14"/>
    <x v="3"/>
    <x v="0"/>
  </r>
  <r>
    <x v="48"/>
    <x v="2"/>
    <x v="76"/>
    <s v="Dyrkbar jord godkjent omdisponert til offentlig/privat tjenesteyting etter plan"/>
    <x v="1"/>
    <n v="9"/>
    <x v="3"/>
    <x v="0"/>
  </r>
  <r>
    <x v="48"/>
    <x v="2"/>
    <x v="76"/>
    <s v="Dyrkbar jord godkjent omdisponert til samferdselsanlegg og teknisk infrastruktu"/>
    <x v="1"/>
    <n v="12"/>
    <x v="1"/>
    <x v="1"/>
  </r>
  <r>
    <x v="48"/>
    <x v="2"/>
    <x v="76"/>
    <s v="Dyrkbar jord godkjent omdisponert til samferdselsanlegg og teknisk infrastruktu"/>
    <x v="1"/>
    <n v="1"/>
    <x v="1"/>
    <x v="1"/>
  </r>
  <r>
    <x v="48"/>
    <x v="2"/>
    <x v="77"/>
    <s v="Dyrka jord godkjent omdisponert til annet landbruksområde etter jordloven"/>
    <x v="0"/>
    <n v="2"/>
    <x v="8"/>
    <x v="0"/>
  </r>
  <r>
    <x v="48"/>
    <x v="2"/>
    <x v="77"/>
    <s v="Dyrka jord godkjent omdisponert til boligområde etter plan- og bygningsloven"/>
    <x v="0"/>
    <n v="5"/>
    <x v="0"/>
    <x v="0"/>
  </r>
  <r>
    <x v="48"/>
    <x v="2"/>
    <x v="77"/>
    <s v="Dyrka jord godkjent omdisponert til grønnstruktur etter plan- og bygningsloven"/>
    <x v="0"/>
    <n v="1"/>
    <x v="7"/>
    <x v="3"/>
  </r>
  <r>
    <x v="48"/>
    <x v="2"/>
    <x v="77"/>
    <s v="Dyrka jord godkjent omdisponert til annet byggeområde etter jordloven"/>
    <x v="0"/>
    <n v="10"/>
    <x v="3"/>
    <x v="0"/>
  </r>
  <r>
    <x v="48"/>
    <x v="2"/>
    <x v="77"/>
    <s v="Dyrka jord godkjent omdisponert til samferdselsanlegg og teknisk infrastruktur"/>
    <x v="0"/>
    <n v="17"/>
    <x v="1"/>
    <x v="1"/>
  </r>
  <r>
    <x v="48"/>
    <x v="2"/>
    <x v="77"/>
    <s v="Dyrka jord godkjent omdisponert til skogplanting etter jordloven"/>
    <x v="0"/>
    <n v="4"/>
    <x v="4"/>
    <x v="3"/>
  </r>
  <r>
    <x v="48"/>
    <x v="2"/>
    <x v="77"/>
    <s v="Dyrkbar jord godkjent omdisponert til boligområde etter plan- og bygningsloven"/>
    <x v="1"/>
    <n v="6"/>
    <x v="0"/>
    <x v="0"/>
  </r>
  <r>
    <x v="48"/>
    <x v="2"/>
    <x v="77"/>
    <s v="Dyrkbar jord godkjent omdisponert til offentlig/privat tjenesteyting etter plan"/>
    <x v="1"/>
    <n v="2"/>
    <x v="3"/>
    <x v="0"/>
  </r>
  <r>
    <x v="48"/>
    <x v="2"/>
    <x v="77"/>
    <s v="Dyrkbar jord godkjent omdisponert til samferdselsanlegg og teknisk infrastruktu"/>
    <x v="1"/>
    <n v="3"/>
    <x v="1"/>
    <x v="1"/>
  </r>
  <r>
    <x v="48"/>
    <x v="2"/>
    <x v="78"/>
    <s v="Dyrka jord godkjent omdisponert til boligområde etter plan- og bygningsloven"/>
    <x v="0"/>
    <n v="5"/>
    <x v="0"/>
    <x v="0"/>
  </r>
  <r>
    <x v="48"/>
    <x v="2"/>
    <x v="90"/>
    <s v="Dyrka jord godkjent omdisponert til fritidsbebyggelse etter jordloven"/>
    <x v="0"/>
    <n v="9"/>
    <x v="0"/>
    <x v="0"/>
  </r>
  <r>
    <x v="48"/>
    <x v="2"/>
    <x v="90"/>
    <s v="Dyrkbar jord godkjent omdisponert til boligområde etter jordloven"/>
    <x v="1"/>
    <n v="2"/>
    <x v="0"/>
    <x v="0"/>
  </r>
  <r>
    <x v="48"/>
    <x v="2"/>
    <x v="93"/>
    <s v="Dyrka jord godkjent omdisponert til samferdselsanlegg og teknisk infrastruktur"/>
    <x v="0"/>
    <n v="33"/>
    <x v="1"/>
    <x v="1"/>
  </r>
  <r>
    <x v="48"/>
    <x v="2"/>
    <x v="80"/>
    <s v="Dyrka jord godkjent omdisponert til annet landbruksområde etter jordloven"/>
    <x v="0"/>
    <n v="2"/>
    <x v="8"/>
    <x v="0"/>
  </r>
  <r>
    <x v="48"/>
    <x v="2"/>
    <x v="80"/>
    <s v="Dyrka jord godkjent omdisponert til samferdselsanlegg og teknisk infrastruktur"/>
    <x v="0"/>
    <n v="3"/>
    <x v="1"/>
    <x v="1"/>
  </r>
  <r>
    <x v="48"/>
    <x v="2"/>
    <x v="92"/>
    <s v="Dyrka jord godkjent omdisponert til annet byggeområde etter jordloven"/>
    <x v="0"/>
    <n v="2"/>
    <x v="3"/>
    <x v="0"/>
  </r>
  <r>
    <x v="48"/>
    <x v="2"/>
    <x v="82"/>
    <s v="Dyrka jord godkjent omdisponert til boligområde etter jordloven"/>
    <x v="0"/>
    <n v="1"/>
    <x v="0"/>
    <x v="0"/>
  </r>
  <r>
    <x v="48"/>
    <x v="2"/>
    <x v="82"/>
    <s v="Dyrka jord godkjent omdisponert til samferdselsanlegg og teknisk infrastruktur"/>
    <x v="0"/>
    <n v="6"/>
    <x v="1"/>
    <x v="1"/>
  </r>
  <r>
    <x v="48"/>
    <x v="2"/>
    <x v="82"/>
    <s v="Dyrkbar jord godkjent omdisponert til fritidsbebyggelse etter jordloven"/>
    <x v="1"/>
    <n v="4"/>
    <x v="0"/>
    <x v="0"/>
  </r>
  <r>
    <x v="48"/>
    <x v="2"/>
    <x v="82"/>
    <s v="Dyrkbar jord godkjent omdisponert til samferdselsanlegg og teknisk infrastruktu"/>
    <x v="1"/>
    <n v="1"/>
    <x v="1"/>
    <x v="1"/>
  </r>
  <r>
    <x v="48"/>
    <x v="2"/>
    <x v="91"/>
    <s v="Dyrka jord godkjent omdisponert til boligområde etter jordloven"/>
    <x v="0"/>
    <n v="6"/>
    <x v="0"/>
    <x v="0"/>
  </r>
  <r>
    <x v="48"/>
    <x v="2"/>
    <x v="91"/>
    <s v="Dyrkbar jord godkjent omdisponert til boligområde etter jordloven"/>
    <x v="1"/>
    <n v="2"/>
    <x v="0"/>
    <x v="0"/>
  </r>
  <r>
    <x v="48"/>
    <x v="2"/>
    <x v="83"/>
    <s v="Dyrka jord godkjent omdisponert til annet landbruksområde etter jordloven"/>
    <x v="0"/>
    <n v="1"/>
    <x v="8"/>
    <x v="0"/>
  </r>
  <r>
    <x v="48"/>
    <x v="2"/>
    <x v="83"/>
    <s v="Dyrka jord godkjent omdisponert til næringsvirksomhet etter jordloven"/>
    <x v="0"/>
    <n v="2"/>
    <x v="3"/>
    <x v="0"/>
  </r>
  <r>
    <x v="48"/>
    <x v="2"/>
    <x v="83"/>
    <s v="Dyrka jord godkjent omdisponert til samferdselsanlegg og teknisk infrastruktur"/>
    <x v="0"/>
    <n v="1"/>
    <x v="1"/>
    <x v="1"/>
  </r>
  <r>
    <x v="48"/>
    <x v="2"/>
    <x v="84"/>
    <s v="Dyrka jord godkjent omdisponert til grønnstruktur etter plan- og bygningsloven"/>
    <x v="0"/>
    <n v="6"/>
    <x v="7"/>
    <x v="3"/>
  </r>
  <r>
    <x v="48"/>
    <x v="2"/>
    <x v="84"/>
    <s v="Dyrka jord godkjent omdisponert til næringsvirksomhet etter plan- og bygningslo"/>
    <x v="0"/>
    <n v="18"/>
    <x v="3"/>
    <x v="0"/>
  </r>
  <r>
    <x v="48"/>
    <x v="2"/>
    <x v="84"/>
    <s v="Dyrka jord godkjent omdisponert til offentlig/privat tjenesteyting etter plan-"/>
    <x v="0"/>
    <n v="6"/>
    <x v="3"/>
    <x v="0"/>
  </r>
  <r>
    <x v="48"/>
    <x v="2"/>
    <x v="84"/>
    <s v="Dyrka jord godkjent omdisponert til samferdselsanlegg og teknisk infrastruktur"/>
    <x v="0"/>
    <n v="11"/>
    <x v="1"/>
    <x v="1"/>
  </r>
  <r>
    <x v="48"/>
    <x v="2"/>
    <x v="84"/>
    <s v="Dyrkbar jord godkjent omdisponert til boligområde etter plan- og bygningsloven"/>
    <x v="1"/>
    <n v="4"/>
    <x v="0"/>
    <x v="0"/>
  </r>
  <r>
    <x v="48"/>
    <x v="2"/>
    <x v="84"/>
    <s v="Dyrkbar jord godkjent omdisponert til grønnstruktur etter plan- og bygningslove"/>
    <x v="1"/>
    <n v="2"/>
    <x v="7"/>
    <x v="3"/>
  </r>
  <r>
    <x v="48"/>
    <x v="2"/>
    <x v="84"/>
    <s v="Dyrkbar jord godkjent omdisponert til offentlig/privat tjenesteyting etter plan"/>
    <x v="1"/>
    <n v="4"/>
    <x v="3"/>
    <x v="0"/>
  </r>
  <r>
    <x v="48"/>
    <x v="2"/>
    <x v="84"/>
    <s v="Dyrkbar jord godkjent omdisponert til samferdselsanlegg og teknisk infrastruktu"/>
    <x v="1"/>
    <n v="2"/>
    <x v="1"/>
    <x v="1"/>
  </r>
  <r>
    <x v="48"/>
    <x v="2"/>
    <x v="86"/>
    <s v="Dyrka jord godkjent omdisponert til annet landbruksområde etter jordloven"/>
    <x v="0"/>
    <n v="1"/>
    <x v="8"/>
    <x v="0"/>
  </r>
  <r>
    <x v="48"/>
    <x v="2"/>
    <x v="86"/>
    <s v="Dyrka jord godkjent omdisponert til samferdselsanlegg og teknisk infrastruktur"/>
    <x v="0"/>
    <n v="190"/>
    <x v="1"/>
    <x v="1"/>
  </r>
  <r>
    <x v="49"/>
    <x v="0"/>
    <x v="0"/>
    <s v="Jord"/>
    <x v="0"/>
    <n v="34764.628519102094"/>
    <x v="9"/>
    <x v="4"/>
  </r>
  <r>
    <x v="49"/>
    <x v="0"/>
    <x v="0"/>
    <s v="Dyrka jord godkjent omdisponert til annet byggeområde etter jordloven"/>
    <x v="0"/>
    <n v="1"/>
    <x v="3"/>
    <x v="0"/>
  </r>
  <r>
    <x v="49"/>
    <x v="0"/>
    <x v="0"/>
    <s v="Jord"/>
    <x v="1"/>
    <n v="10570.506866785618"/>
    <x v="9"/>
    <x v="4"/>
  </r>
  <r>
    <x v="49"/>
    <x v="0"/>
    <x v="1"/>
    <s v="Dyrka jord godkjent omdisponert til boligområde etter plan- og bygningsloven"/>
    <x v="0"/>
    <n v="1"/>
    <x v="0"/>
    <x v="0"/>
  </r>
  <r>
    <x v="49"/>
    <x v="0"/>
    <x v="1"/>
    <s v="Jord"/>
    <x v="0"/>
    <n v="37381.1681968907"/>
    <x v="9"/>
    <x v="4"/>
  </r>
  <r>
    <x v="49"/>
    <x v="0"/>
    <x v="1"/>
    <s v="Dyrka jord godkjent omdisponert til offentlig/privat tjenesteyting etter plan-"/>
    <x v="0"/>
    <n v="1"/>
    <x v="3"/>
    <x v="0"/>
  </r>
  <r>
    <x v="49"/>
    <x v="0"/>
    <x v="1"/>
    <s v="Dyrka jord godkjent omdisponert til samferdselsanlegg og teknisk infrastruktur"/>
    <x v="0"/>
    <n v="5"/>
    <x v="1"/>
    <x v="1"/>
  </r>
  <r>
    <x v="49"/>
    <x v="0"/>
    <x v="1"/>
    <s v="Dyrkbar jord godkjent omdisponert til boligområde etter plan- og bygningsloven"/>
    <x v="1"/>
    <n v="9"/>
    <x v="0"/>
    <x v="0"/>
  </r>
  <r>
    <x v="49"/>
    <x v="0"/>
    <x v="1"/>
    <s v="Dyrkbar jord godkjent omdisponert til grønnstruktur etter plan- og bygningslove"/>
    <x v="1"/>
    <n v="8"/>
    <x v="7"/>
    <x v="3"/>
  </r>
  <r>
    <x v="49"/>
    <x v="0"/>
    <x v="1"/>
    <s v="Jord"/>
    <x v="1"/>
    <n v="13578.297108401555"/>
    <x v="9"/>
    <x v="4"/>
  </r>
  <r>
    <x v="49"/>
    <x v="0"/>
    <x v="1"/>
    <s v="Dyrkbar jord godkjent omdisponert til offentlig/privat tjenesteyting etter plan"/>
    <x v="1"/>
    <n v="2"/>
    <x v="3"/>
    <x v="0"/>
  </r>
  <r>
    <x v="49"/>
    <x v="0"/>
    <x v="1"/>
    <s v="Dyrkbar jord godkjent omdisponert til samferdselsanlegg og teknisk infrastruktu"/>
    <x v="1"/>
    <n v="4"/>
    <x v="1"/>
    <x v="1"/>
  </r>
  <r>
    <x v="49"/>
    <x v="0"/>
    <x v="2"/>
    <s v="Dyrka jord godkjent omdisponert til boligområde etter jordloven"/>
    <x v="0"/>
    <n v="2"/>
    <x v="0"/>
    <x v="0"/>
  </r>
  <r>
    <x v="49"/>
    <x v="0"/>
    <x v="2"/>
    <s v="Dyrka jord godkjent omdisponert til grønnstruktur etter plan- og bygningsloven"/>
    <x v="0"/>
    <n v="6"/>
    <x v="7"/>
    <x v="3"/>
  </r>
  <r>
    <x v="49"/>
    <x v="0"/>
    <x v="2"/>
    <s v="Jord"/>
    <x v="0"/>
    <n v="38176.172917692398"/>
    <x v="9"/>
    <x v="4"/>
  </r>
  <r>
    <x v="49"/>
    <x v="0"/>
    <x v="2"/>
    <s v="Dyrka jord godkjent omdisponert til næringsvirksomhet etter plan- og bygningslo"/>
    <x v="0"/>
    <n v="30"/>
    <x v="3"/>
    <x v="0"/>
  </r>
  <r>
    <x v="49"/>
    <x v="0"/>
    <x v="2"/>
    <s v="Jord"/>
    <x v="1"/>
    <n v="12155.650383866063"/>
    <x v="9"/>
    <x v="4"/>
  </r>
  <r>
    <x v="49"/>
    <x v="0"/>
    <x v="3"/>
    <s v="Jord"/>
    <x v="0"/>
    <n v="15489.565876189001"/>
    <x v="9"/>
    <x v="4"/>
  </r>
  <r>
    <x v="49"/>
    <x v="0"/>
    <x v="3"/>
    <s v="Jord"/>
    <x v="1"/>
    <n v="3573.1307859203912"/>
    <x v="9"/>
    <x v="4"/>
  </r>
  <r>
    <x v="49"/>
    <x v="0"/>
    <x v="4"/>
    <s v="Dyrka jord godkjent omdisponert til LNFR spredt bosetting etter plan- og bygnin"/>
    <x v="0"/>
    <n v="2"/>
    <x v="6"/>
    <x v="3"/>
  </r>
  <r>
    <x v="49"/>
    <x v="0"/>
    <x v="4"/>
    <s v="Dyrka jord godkjent omdisponert til LNFR der landbruk er utelukket etter plan-"/>
    <x v="0"/>
    <n v="1"/>
    <x v="6"/>
    <x v="3"/>
  </r>
  <r>
    <x v="49"/>
    <x v="0"/>
    <x v="4"/>
    <s v="Jord"/>
    <x v="0"/>
    <n v="4865.8446878070799"/>
    <x v="9"/>
    <x v="4"/>
  </r>
  <r>
    <x v="49"/>
    <x v="0"/>
    <x v="4"/>
    <s v="Dyrka jord godkjent omdisponert til offentlig/privat tjenesteyting etter plan-"/>
    <x v="0"/>
    <n v="4"/>
    <x v="3"/>
    <x v="0"/>
  </r>
  <r>
    <x v="49"/>
    <x v="0"/>
    <x v="4"/>
    <s v="Dyrka jord godkjent omdisponert til samferdselsanlegg og teknisk infrastruktur"/>
    <x v="0"/>
    <n v="2"/>
    <x v="1"/>
    <x v="1"/>
  </r>
  <r>
    <x v="49"/>
    <x v="0"/>
    <x v="4"/>
    <s v="Dyrkbar jord godkjent omdisponert til LNFR der landbruk er utelukket etter plan"/>
    <x v="1"/>
    <n v="1"/>
    <x v="6"/>
    <x v="3"/>
  </r>
  <r>
    <x v="49"/>
    <x v="0"/>
    <x v="4"/>
    <s v="Dyrkbar jord godkjent omdisponert til boligområde etter plan- og bygningsloven"/>
    <x v="1"/>
    <n v="4"/>
    <x v="0"/>
    <x v="0"/>
  </r>
  <r>
    <x v="49"/>
    <x v="0"/>
    <x v="4"/>
    <s v="Jord"/>
    <x v="1"/>
    <n v="1555.5615870313852"/>
    <x v="9"/>
    <x v="4"/>
  </r>
  <r>
    <x v="49"/>
    <x v="0"/>
    <x v="4"/>
    <s v="Dyrkbar jord godkjent omdisponert til samferdselsanlegg og teknisk infrastruktu"/>
    <x v="1"/>
    <n v="2"/>
    <x v="1"/>
    <x v="1"/>
  </r>
  <r>
    <x v="49"/>
    <x v="0"/>
    <x v="5"/>
    <s v="Jord"/>
    <x v="0"/>
    <n v="1187.4603448227399"/>
    <x v="9"/>
    <x v="4"/>
  </r>
  <r>
    <x v="49"/>
    <x v="0"/>
    <x v="5"/>
    <s v="Jord"/>
    <x v="1"/>
    <n v="600.04206666229175"/>
    <x v="9"/>
    <x v="4"/>
  </r>
  <r>
    <x v="49"/>
    <x v="0"/>
    <x v="6"/>
    <s v="Jord"/>
    <x v="0"/>
    <n v="13259.908842549101"/>
    <x v="9"/>
    <x v="4"/>
  </r>
  <r>
    <x v="49"/>
    <x v="0"/>
    <x v="6"/>
    <s v="Dyrka jord godkjent omdisponert til samferdselsanlegg og teknisk infrastruktur"/>
    <x v="0"/>
    <n v="1"/>
    <x v="1"/>
    <x v="1"/>
  </r>
  <r>
    <x v="49"/>
    <x v="0"/>
    <x v="6"/>
    <s v="Jord"/>
    <x v="1"/>
    <n v="7910.4824207640622"/>
    <x v="9"/>
    <x v="4"/>
  </r>
  <r>
    <x v="49"/>
    <x v="0"/>
    <x v="7"/>
    <s v="Dyrka jord godkjent omdisponert til annet landbruksområde etter jordloven"/>
    <x v="0"/>
    <n v="2"/>
    <x v="8"/>
    <x v="0"/>
  </r>
  <r>
    <x v="49"/>
    <x v="0"/>
    <x v="7"/>
    <s v="Dyrka jord godkjent omdisponert til boligområde etter plan- og bygningsloven"/>
    <x v="0"/>
    <n v="3"/>
    <x v="0"/>
    <x v="0"/>
  </r>
  <r>
    <x v="49"/>
    <x v="0"/>
    <x v="7"/>
    <s v="Jord"/>
    <x v="0"/>
    <n v="9576.4868658491796"/>
    <x v="9"/>
    <x v="4"/>
  </r>
  <r>
    <x v="49"/>
    <x v="0"/>
    <x v="7"/>
    <s v="Dyrka jord godkjent omdisponert til annet byggeområde etter jordloven"/>
    <x v="0"/>
    <n v="3"/>
    <x v="3"/>
    <x v="0"/>
  </r>
  <r>
    <x v="49"/>
    <x v="0"/>
    <x v="7"/>
    <s v="Dyrkbar jord godkjent omdisponert til annet landbruksområde etter jordloven"/>
    <x v="1"/>
    <n v="11"/>
    <x v="8"/>
    <x v="0"/>
  </r>
  <r>
    <x v="49"/>
    <x v="0"/>
    <x v="7"/>
    <s v="Dyrkbar jord godkjent omdisponert til boligområde etter jordloven"/>
    <x v="1"/>
    <n v="2"/>
    <x v="0"/>
    <x v="0"/>
  </r>
  <r>
    <x v="49"/>
    <x v="0"/>
    <x v="7"/>
    <s v="Jord"/>
    <x v="1"/>
    <n v="3143.8568461285549"/>
    <x v="9"/>
    <x v="4"/>
  </r>
  <r>
    <x v="49"/>
    <x v="0"/>
    <x v="8"/>
    <s v="Dyrka jord godkjent omdisponert til annet landbruksområde etter jordloven"/>
    <x v="0"/>
    <n v="3"/>
    <x v="8"/>
    <x v="0"/>
  </r>
  <r>
    <x v="49"/>
    <x v="0"/>
    <x v="8"/>
    <s v="Dyrka jord godkjent omdisponert til boligområde etter plan- og bygningsloven"/>
    <x v="0"/>
    <n v="2"/>
    <x v="0"/>
    <x v="0"/>
  </r>
  <r>
    <x v="49"/>
    <x v="0"/>
    <x v="8"/>
    <s v="Jord"/>
    <x v="0"/>
    <n v="97494.021105624095"/>
    <x v="9"/>
    <x v="4"/>
  </r>
  <r>
    <x v="49"/>
    <x v="0"/>
    <x v="8"/>
    <s v="Dyrka jord godkjent omdisponert til annet byggeområde etter jordloven"/>
    <x v="0"/>
    <n v="1"/>
    <x v="3"/>
    <x v="0"/>
  </r>
  <r>
    <x v="49"/>
    <x v="0"/>
    <x v="8"/>
    <s v="Jord"/>
    <x v="1"/>
    <n v="59889.012220901168"/>
    <x v="9"/>
    <x v="4"/>
  </r>
  <r>
    <x v="49"/>
    <x v="0"/>
    <x v="9"/>
    <s v="Dyrka jord godkjent omdisponert til annet landbruksområde etter jordloven"/>
    <x v="0"/>
    <n v="2"/>
    <x v="8"/>
    <x v="0"/>
  </r>
  <r>
    <x v="49"/>
    <x v="0"/>
    <x v="9"/>
    <s v="Jord"/>
    <x v="0"/>
    <n v="69327.35341774569"/>
    <x v="9"/>
    <x v="4"/>
  </r>
  <r>
    <x v="49"/>
    <x v="0"/>
    <x v="9"/>
    <s v="Dyrka jord godkjent omdisponert til offentlig/privat tjenesteyting etter plan-"/>
    <x v="0"/>
    <n v="20"/>
    <x v="3"/>
    <x v="0"/>
  </r>
  <r>
    <x v="49"/>
    <x v="0"/>
    <x v="9"/>
    <s v="Jord"/>
    <x v="1"/>
    <n v="29146.17041643315"/>
    <x v="9"/>
    <x v="4"/>
  </r>
  <r>
    <x v="49"/>
    <x v="0"/>
    <x v="10"/>
    <s v="Dyrka jord godkjent omdisponert til annet landbruksområde etter jordloven"/>
    <x v="0"/>
    <n v="2"/>
    <x v="8"/>
    <x v="0"/>
  </r>
  <r>
    <x v="49"/>
    <x v="0"/>
    <x v="10"/>
    <s v="Dyrka jord godkjent omdisponert til boligområde etter jordloven"/>
    <x v="0"/>
    <n v="1"/>
    <x v="0"/>
    <x v="0"/>
  </r>
  <r>
    <x v="49"/>
    <x v="0"/>
    <x v="10"/>
    <s v="Jord"/>
    <x v="0"/>
    <n v="23565.3012352798"/>
    <x v="9"/>
    <x v="4"/>
  </r>
  <r>
    <x v="49"/>
    <x v="0"/>
    <x v="10"/>
    <s v="Jord"/>
    <x v="1"/>
    <n v="11502.810515586247"/>
    <x v="9"/>
    <x v="4"/>
  </r>
  <r>
    <x v="49"/>
    <x v="0"/>
    <x v="11"/>
    <s v="Jord"/>
    <x v="0"/>
    <n v="4650.4170028058898"/>
    <x v="9"/>
    <x v="4"/>
  </r>
  <r>
    <x v="49"/>
    <x v="0"/>
    <x v="11"/>
    <s v="Jord"/>
    <x v="1"/>
    <n v="437.61736643120639"/>
    <x v="9"/>
    <x v="4"/>
  </r>
  <r>
    <x v="49"/>
    <x v="0"/>
    <x v="12"/>
    <s v="Dyrka jord godkjent omdisponert til boligområde etter jordloven"/>
    <x v="0"/>
    <n v="3"/>
    <x v="0"/>
    <x v="0"/>
  </r>
  <r>
    <x v="49"/>
    <x v="0"/>
    <x v="12"/>
    <s v="Jord"/>
    <x v="0"/>
    <n v="26578.6810802367"/>
    <x v="9"/>
    <x v="4"/>
  </r>
  <r>
    <x v="49"/>
    <x v="0"/>
    <x v="12"/>
    <s v="Dyrka jord godkjent omdisponert til samferdselsanlegg og teknisk infrastruktur"/>
    <x v="0"/>
    <n v="3"/>
    <x v="1"/>
    <x v="1"/>
  </r>
  <r>
    <x v="49"/>
    <x v="0"/>
    <x v="12"/>
    <s v="Dyrkbar jord godkjent omdisponert til fritidsbebyggelse etter plan- og bygnings"/>
    <x v="1"/>
    <n v="29"/>
    <x v="0"/>
    <x v="0"/>
  </r>
  <r>
    <x v="49"/>
    <x v="0"/>
    <x v="12"/>
    <s v="Dyrkbar jord godkjent omdisponert til boligområde etter jordloven"/>
    <x v="1"/>
    <n v="1"/>
    <x v="0"/>
    <x v="0"/>
  </r>
  <r>
    <x v="49"/>
    <x v="0"/>
    <x v="12"/>
    <s v="Jord"/>
    <x v="1"/>
    <n v="7252.0525733949435"/>
    <x v="9"/>
    <x v="4"/>
  </r>
  <r>
    <x v="49"/>
    <x v="0"/>
    <x v="12"/>
    <s v="Dyrkbar jord godkjent omdisponert til næringsvirksomhet etter plan- og bygnings"/>
    <x v="1"/>
    <n v="4"/>
    <x v="3"/>
    <x v="0"/>
  </r>
  <r>
    <x v="49"/>
    <x v="0"/>
    <x v="13"/>
    <s v="Dyrka jord godkjent omdisponert til boligområde etter jordloven"/>
    <x v="0"/>
    <n v="2"/>
    <x v="0"/>
    <x v="0"/>
  </r>
  <r>
    <x v="49"/>
    <x v="0"/>
    <x v="13"/>
    <s v="Jord"/>
    <x v="0"/>
    <n v="5871.7641508798597"/>
    <x v="9"/>
    <x v="4"/>
  </r>
  <r>
    <x v="49"/>
    <x v="0"/>
    <x v="13"/>
    <s v="Jord"/>
    <x v="1"/>
    <n v="1342.6250836170545"/>
    <x v="9"/>
    <x v="4"/>
  </r>
  <r>
    <x v="49"/>
    <x v="0"/>
    <x v="14"/>
    <s v="Jord"/>
    <x v="0"/>
    <n v="19219.348025572901"/>
    <x v="9"/>
    <x v="4"/>
  </r>
  <r>
    <x v="49"/>
    <x v="0"/>
    <x v="14"/>
    <s v="Dyrkbar jord godkjent omdisponert til boligområde etter jordloven"/>
    <x v="1"/>
    <n v="1"/>
    <x v="0"/>
    <x v="0"/>
  </r>
  <r>
    <x v="49"/>
    <x v="0"/>
    <x v="14"/>
    <s v="Jord"/>
    <x v="1"/>
    <n v="7412.7559696370599"/>
    <x v="9"/>
    <x v="4"/>
  </r>
  <r>
    <x v="49"/>
    <x v="0"/>
    <x v="14"/>
    <s v="Dyrkbar jord godkjent omdisponert til annet byggeområde etter jordloven"/>
    <x v="1"/>
    <n v="1"/>
    <x v="3"/>
    <x v="0"/>
  </r>
  <r>
    <x v="49"/>
    <x v="0"/>
    <x v="15"/>
    <s v="Jord"/>
    <x v="0"/>
    <n v="16020.498039804401"/>
    <x v="9"/>
    <x v="4"/>
  </r>
  <r>
    <x v="49"/>
    <x v="0"/>
    <x v="15"/>
    <s v="Dyrka jord godkjent omdisponert til offentlig/privat tjenesteyting etter plan-"/>
    <x v="0"/>
    <n v="25"/>
    <x v="3"/>
    <x v="0"/>
  </r>
  <r>
    <x v="49"/>
    <x v="0"/>
    <x v="15"/>
    <s v="Dyrka jord godkjent omdisponert til annet byggeområde etter plan- og bygningslo"/>
    <x v="0"/>
    <n v="9"/>
    <x v="3"/>
    <x v="0"/>
  </r>
  <r>
    <x v="49"/>
    <x v="0"/>
    <x v="15"/>
    <s v="Dyrka jord godkjent omdisponert til samferdselsanlegg og teknisk infrastruktur"/>
    <x v="0"/>
    <n v="8"/>
    <x v="1"/>
    <x v="1"/>
  </r>
  <r>
    <x v="49"/>
    <x v="0"/>
    <x v="15"/>
    <s v="Dyrka jord godkjent omdisponert til samferdselsanlegg og teknisk infrastruktur"/>
    <x v="0"/>
    <n v="1"/>
    <x v="1"/>
    <x v="1"/>
  </r>
  <r>
    <x v="49"/>
    <x v="0"/>
    <x v="15"/>
    <s v="Dyrkbar jord godkjent omdisponert til annet landbruksområde etter jordloven"/>
    <x v="1"/>
    <n v="10"/>
    <x v="8"/>
    <x v="0"/>
  </r>
  <r>
    <x v="49"/>
    <x v="0"/>
    <x v="15"/>
    <s v="Jord"/>
    <x v="1"/>
    <n v="9070.882770500426"/>
    <x v="9"/>
    <x v="4"/>
  </r>
  <r>
    <x v="49"/>
    <x v="0"/>
    <x v="15"/>
    <s v="Dyrkbar jord godkjent omdisponert til annet byggeområde etter plan- og bygnings"/>
    <x v="1"/>
    <n v="2"/>
    <x v="3"/>
    <x v="0"/>
  </r>
  <r>
    <x v="49"/>
    <x v="0"/>
    <x v="16"/>
    <s v="Jord"/>
    <x v="0"/>
    <n v="25326.779372763001"/>
    <x v="9"/>
    <x v="4"/>
  </r>
  <r>
    <x v="49"/>
    <x v="0"/>
    <x v="16"/>
    <s v="Dyrkbar jord godkjent omdisponert til boligområde etter jordloven"/>
    <x v="1"/>
    <n v="1"/>
    <x v="0"/>
    <x v="0"/>
  </r>
  <r>
    <x v="49"/>
    <x v="0"/>
    <x v="16"/>
    <s v="Jord"/>
    <x v="1"/>
    <n v="4446.6567121275593"/>
    <x v="9"/>
    <x v="4"/>
  </r>
  <r>
    <x v="49"/>
    <x v="0"/>
    <x v="17"/>
    <s v="Dyrka jord godkjent omdisponert til boligområde etter plan- og bygningsloven"/>
    <x v="0"/>
    <n v="77"/>
    <x v="0"/>
    <x v="0"/>
  </r>
  <r>
    <x v="49"/>
    <x v="0"/>
    <x v="17"/>
    <s v="Dyrka jord godkjent omdisponert til boligområde etter jordloven"/>
    <x v="0"/>
    <n v="1"/>
    <x v="0"/>
    <x v="0"/>
  </r>
  <r>
    <x v="49"/>
    <x v="0"/>
    <x v="17"/>
    <s v="Jord"/>
    <x v="0"/>
    <n v="83267.529905532196"/>
    <x v="9"/>
    <x v="4"/>
  </r>
  <r>
    <x v="49"/>
    <x v="0"/>
    <x v="17"/>
    <s v="Dyrka jord godkjent omdisponert til samferdselsanlegg og teknisk infrastruktur"/>
    <x v="0"/>
    <n v="15"/>
    <x v="1"/>
    <x v="1"/>
  </r>
  <r>
    <x v="49"/>
    <x v="0"/>
    <x v="17"/>
    <s v="Dyrkbar jord godkjent omdisponert til boligområde etter plan- og bygningsloven"/>
    <x v="1"/>
    <n v="19"/>
    <x v="0"/>
    <x v="0"/>
  </r>
  <r>
    <x v="49"/>
    <x v="0"/>
    <x v="17"/>
    <s v="Dyrkbar jord godkjent omdisponert til boligområde etter jordloven"/>
    <x v="1"/>
    <n v="2"/>
    <x v="0"/>
    <x v="0"/>
  </r>
  <r>
    <x v="49"/>
    <x v="0"/>
    <x v="17"/>
    <s v="Dyrkbar jord godkjent omdisponert til grønnstruktur etter plan- og bygningslove"/>
    <x v="1"/>
    <n v="37"/>
    <x v="7"/>
    <x v="3"/>
  </r>
  <r>
    <x v="49"/>
    <x v="0"/>
    <x v="17"/>
    <s v="Jord"/>
    <x v="1"/>
    <n v="71914.262828269188"/>
    <x v="9"/>
    <x v="4"/>
  </r>
  <r>
    <x v="49"/>
    <x v="0"/>
    <x v="17"/>
    <s v="Dyrkbar jord godkjent omdisponert til næringsvirksomhet etter plan- og bygnings"/>
    <x v="1"/>
    <n v="60"/>
    <x v="3"/>
    <x v="0"/>
  </r>
  <r>
    <x v="49"/>
    <x v="0"/>
    <x v="17"/>
    <s v="Dyrkbar jord godkjent omdisponert til samferdselsanlegg og teknisk infrastruktu"/>
    <x v="1"/>
    <n v="27"/>
    <x v="1"/>
    <x v="1"/>
  </r>
  <r>
    <x v="49"/>
    <x v="0"/>
    <x v="18"/>
    <s v="Dyrka jord godkjent omdisponert til annet landbruksområde etter jordloven"/>
    <x v="0"/>
    <n v="2"/>
    <x v="8"/>
    <x v="0"/>
  </r>
  <r>
    <x v="49"/>
    <x v="0"/>
    <x v="18"/>
    <s v="Jord"/>
    <x v="0"/>
    <n v="134975.543534681"/>
    <x v="9"/>
    <x v="4"/>
  </r>
  <r>
    <x v="49"/>
    <x v="0"/>
    <x v="18"/>
    <s v="Dyrka jord godkjent omdisponert til samferdselsanlegg og teknisk infrastruktur"/>
    <x v="0"/>
    <n v="1"/>
    <x v="1"/>
    <x v="1"/>
  </r>
  <r>
    <x v="49"/>
    <x v="0"/>
    <x v="18"/>
    <s v="Dyrka jord godkjent omdisponert til skogplanting etter jordloven"/>
    <x v="0"/>
    <n v="40"/>
    <x v="4"/>
    <x v="3"/>
  </r>
  <r>
    <x v="49"/>
    <x v="0"/>
    <x v="18"/>
    <s v="Jord"/>
    <x v="1"/>
    <n v="71787.092942789983"/>
    <x v="9"/>
    <x v="4"/>
  </r>
  <r>
    <x v="49"/>
    <x v="0"/>
    <x v="19"/>
    <s v="Dyrka jord godkjent omdisponert til annet landbruksområde etter jordloven"/>
    <x v="0"/>
    <n v="1"/>
    <x v="8"/>
    <x v="0"/>
  </r>
  <r>
    <x v="49"/>
    <x v="0"/>
    <x v="19"/>
    <s v="Dyrka jord godkjent omdisponert til boligområde etter jordloven"/>
    <x v="0"/>
    <n v="1"/>
    <x v="0"/>
    <x v="0"/>
  </r>
  <r>
    <x v="49"/>
    <x v="0"/>
    <x v="19"/>
    <s v="Jord"/>
    <x v="0"/>
    <n v="46855.9359300039"/>
    <x v="9"/>
    <x v="4"/>
  </r>
  <r>
    <x v="49"/>
    <x v="0"/>
    <x v="19"/>
    <s v="Dyrka jord godkjent omdisponert til næringsvirksomhet etter plan- og bygningslo"/>
    <x v="0"/>
    <n v="4"/>
    <x v="3"/>
    <x v="0"/>
  </r>
  <r>
    <x v="49"/>
    <x v="0"/>
    <x v="19"/>
    <s v="Dyrka jord godkjent omdisponert til samferdselsanlegg og teknisk infrastruktur"/>
    <x v="0"/>
    <n v="9"/>
    <x v="1"/>
    <x v="1"/>
  </r>
  <r>
    <x v="49"/>
    <x v="0"/>
    <x v="19"/>
    <s v="Dyrkbar jord godkjent omdisponert til boligområde etter plan- og bygningsloven"/>
    <x v="1"/>
    <n v="6"/>
    <x v="0"/>
    <x v="0"/>
  </r>
  <r>
    <x v="49"/>
    <x v="0"/>
    <x v="19"/>
    <s v="Jord"/>
    <x v="1"/>
    <n v="23890.07932559137"/>
    <x v="9"/>
    <x v="4"/>
  </r>
  <r>
    <x v="49"/>
    <x v="0"/>
    <x v="19"/>
    <s v="Dyrkbar jord godkjent omdisponert til samferdselsanlegg og teknisk infrastruktu"/>
    <x v="1"/>
    <n v="1"/>
    <x v="1"/>
    <x v="1"/>
  </r>
  <r>
    <x v="49"/>
    <x v="0"/>
    <x v="20"/>
    <s v="Dyrka jord godkjent omdisponert til boligområde etter jordloven"/>
    <x v="0"/>
    <n v="1"/>
    <x v="0"/>
    <x v="0"/>
  </r>
  <r>
    <x v="49"/>
    <x v="0"/>
    <x v="20"/>
    <s v="Jord"/>
    <x v="0"/>
    <n v="46050.731302931898"/>
    <x v="9"/>
    <x v="4"/>
  </r>
  <r>
    <x v="49"/>
    <x v="0"/>
    <x v="20"/>
    <s v="Dyrkbar jord godkjent omdisponert til boligområde etter plan- og bygningsloven"/>
    <x v="1"/>
    <n v="14"/>
    <x v="0"/>
    <x v="0"/>
  </r>
  <r>
    <x v="49"/>
    <x v="0"/>
    <x v="20"/>
    <s v="Jord"/>
    <x v="1"/>
    <n v="29052.686084073594"/>
    <x v="9"/>
    <x v="4"/>
  </r>
  <r>
    <x v="49"/>
    <x v="0"/>
    <x v="21"/>
    <s v="Dyrka jord godkjent omdisponert til fritidsbebyggelse etter plan- og bygningslo"/>
    <x v="0"/>
    <n v="7"/>
    <x v="0"/>
    <x v="0"/>
  </r>
  <r>
    <x v="49"/>
    <x v="0"/>
    <x v="21"/>
    <s v="Jord"/>
    <x v="0"/>
    <n v="6440.3106009908597"/>
    <x v="9"/>
    <x v="4"/>
  </r>
  <r>
    <x v="49"/>
    <x v="0"/>
    <x v="21"/>
    <s v="Dyrka jord godkjent omdisponert til annet byggeområde etter plan- og bygningslo"/>
    <x v="0"/>
    <n v="5"/>
    <x v="3"/>
    <x v="0"/>
  </r>
  <r>
    <x v="49"/>
    <x v="0"/>
    <x v="21"/>
    <s v="Dyrka jord godkjent omdisponert til samferdselsanlegg og teknisk infrastruktur"/>
    <x v="0"/>
    <n v="14"/>
    <x v="1"/>
    <x v="1"/>
  </r>
  <r>
    <x v="49"/>
    <x v="0"/>
    <x v="21"/>
    <s v="Dyrkbar jord godkjent omdisponert til boligområde etter jordloven"/>
    <x v="1"/>
    <n v="3"/>
    <x v="0"/>
    <x v="0"/>
  </r>
  <r>
    <x v="49"/>
    <x v="0"/>
    <x v="21"/>
    <s v="Dyrkbar jord godkjent omdisponert til fritidsbebyggelse etter jordloven"/>
    <x v="1"/>
    <n v="1"/>
    <x v="0"/>
    <x v="0"/>
  </r>
  <r>
    <x v="49"/>
    <x v="0"/>
    <x v="21"/>
    <s v="Jord"/>
    <x v="1"/>
    <n v="14086.434172181393"/>
    <x v="9"/>
    <x v="4"/>
  </r>
  <r>
    <x v="49"/>
    <x v="3"/>
    <x v="24"/>
    <s v="Jord"/>
    <x v="0"/>
    <n v="12612.5791315058"/>
    <x v="9"/>
    <x v="4"/>
  </r>
  <r>
    <x v="49"/>
    <x v="3"/>
    <x v="24"/>
    <s v="Jord"/>
    <x v="1"/>
    <n v="4697.1979600829372"/>
    <x v="9"/>
    <x v="4"/>
  </r>
  <r>
    <x v="49"/>
    <x v="3"/>
    <x v="25"/>
    <s v="Dyrka jord godkjent omdisponert til boligområde etter jordloven"/>
    <x v="0"/>
    <n v="2"/>
    <x v="0"/>
    <x v="0"/>
  </r>
  <r>
    <x v="49"/>
    <x v="3"/>
    <x v="25"/>
    <s v="Jord"/>
    <x v="0"/>
    <n v="37292.862057285005"/>
    <x v="9"/>
    <x v="4"/>
  </r>
  <r>
    <x v="49"/>
    <x v="3"/>
    <x v="25"/>
    <s v="Dyrka jord godkjent omdisponert til skogplanting etter jordloven"/>
    <x v="0"/>
    <n v="20"/>
    <x v="4"/>
    <x v="3"/>
  </r>
  <r>
    <x v="49"/>
    <x v="3"/>
    <x v="25"/>
    <s v="Dyrkbar jord godkjent omdisponert til fritidsbebyggelse etter jordloven"/>
    <x v="1"/>
    <n v="1"/>
    <x v="0"/>
    <x v="0"/>
  </r>
  <r>
    <x v="49"/>
    <x v="3"/>
    <x v="25"/>
    <s v="Jord"/>
    <x v="1"/>
    <n v="15430.667006457195"/>
    <x v="9"/>
    <x v="4"/>
  </r>
  <r>
    <x v="49"/>
    <x v="3"/>
    <x v="26"/>
    <s v="Dyrka jord godkjent omdisponert til annet landbruksområde etter jordloven"/>
    <x v="0"/>
    <n v="2"/>
    <x v="8"/>
    <x v="0"/>
  </r>
  <r>
    <x v="49"/>
    <x v="3"/>
    <x v="26"/>
    <s v="Dyrka jord godkjent omdisponert til boligområde etter plan- og bygningsloven"/>
    <x v="0"/>
    <n v="15"/>
    <x v="0"/>
    <x v="0"/>
  </r>
  <r>
    <x v="49"/>
    <x v="3"/>
    <x v="26"/>
    <s v="Dyrka jord godkjent omdisponert til boligområde etter jordloven"/>
    <x v="0"/>
    <n v="1"/>
    <x v="0"/>
    <x v="0"/>
  </r>
  <r>
    <x v="49"/>
    <x v="3"/>
    <x v="26"/>
    <s v="Jord"/>
    <x v="0"/>
    <n v="72711.411820977111"/>
    <x v="9"/>
    <x v="4"/>
  </r>
  <r>
    <x v="49"/>
    <x v="3"/>
    <x v="26"/>
    <s v="Dyrka jord godkjent omdisponert til annet byggeområde etter jordloven"/>
    <x v="0"/>
    <n v="5"/>
    <x v="3"/>
    <x v="0"/>
  </r>
  <r>
    <x v="49"/>
    <x v="3"/>
    <x v="26"/>
    <s v="Dyrka jord godkjent omdisponert til offentlig/privat tjenesteyting etter jordlo"/>
    <x v="0"/>
    <n v="1"/>
    <x v="3"/>
    <x v="0"/>
  </r>
  <r>
    <x v="49"/>
    <x v="3"/>
    <x v="26"/>
    <s v="Dyrkbar jord godkjent omdisponert til boligområde etter plan- og bygningsloven"/>
    <x v="1"/>
    <n v="31"/>
    <x v="0"/>
    <x v="0"/>
  </r>
  <r>
    <x v="49"/>
    <x v="3"/>
    <x v="26"/>
    <s v="Dyrkbar jord godkjent omdisponert til boligområde etter jordloven"/>
    <x v="1"/>
    <n v="5"/>
    <x v="0"/>
    <x v="0"/>
  </r>
  <r>
    <x v="49"/>
    <x v="3"/>
    <x v="26"/>
    <s v="Jord"/>
    <x v="1"/>
    <n v="52841.599500931268"/>
    <x v="9"/>
    <x v="4"/>
  </r>
  <r>
    <x v="49"/>
    <x v="3"/>
    <x v="26"/>
    <s v="Dyrkbar jord godkjent omdisponert til offentlig/privat tjenesteyting etter jord"/>
    <x v="1"/>
    <n v="1"/>
    <x v="3"/>
    <x v="0"/>
  </r>
  <r>
    <x v="49"/>
    <x v="3"/>
    <x v="27"/>
    <s v="Jord"/>
    <x v="0"/>
    <n v="21731.3311861968"/>
    <x v="9"/>
    <x v="4"/>
  </r>
  <r>
    <x v="49"/>
    <x v="3"/>
    <x v="27"/>
    <s v="Dyrka jord godkjent omdisponert til annet byggeområde etter jordloven"/>
    <x v="0"/>
    <n v="2"/>
    <x v="3"/>
    <x v="0"/>
  </r>
  <r>
    <x v="49"/>
    <x v="3"/>
    <x v="27"/>
    <s v="Jord"/>
    <x v="1"/>
    <n v="5923.1642553944439"/>
    <x v="9"/>
    <x v="4"/>
  </r>
  <r>
    <x v="49"/>
    <x v="3"/>
    <x v="28"/>
    <s v="Jord"/>
    <x v="0"/>
    <n v="6291.5557602571298"/>
    <x v="9"/>
    <x v="4"/>
  </r>
  <r>
    <x v="49"/>
    <x v="3"/>
    <x v="28"/>
    <s v="Dyrka jord godkjent omdisponert til skogplanting etter jordloven"/>
    <x v="0"/>
    <n v="10"/>
    <x v="4"/>
    <x v="3"/>
  </r>
  <r>
    <x v="49"/>
    <x v="3"/>
    <x v="28"/>
    <s v="Jord"/>
    <x v="1"/>
    <n v="16548.752106925531"/>
    <x v="9"/>
    <x v="4"/>
  </r>
  <r>
    <x v="49"/>
    <x v="3"/>
    <x v="29"/>
    <s v="Jord"/>
    <x v="0"/>
    <n v="10914.150296225102"/>
    <x v="9"/>
    <x v="4"/>
  </r>
  <r>
    <x v="49"/>
    <x v="3"/>
    <x v="29"/>
    <s v="Jord"/>
    <x v="1"/>
    <n v="59967.924325712258"/>
    <x v="9"/>
    <x v="4"/>
  </r>
  <r>
    <x v="49"/>
    <x v="3"/>
    <x v="30"/>
    <s v="Jord"/>
    <x v="0"/>
    <n v="15365.166939910701"/>
    <x v="9"/>
    <x v="4"/>
  </r>
  <r>
    <x v="49"/>
    <x v="3"/>
    <x v="30"/>
    <s v="Jord"/>
    <x v="1"/>
    <n v="88280.860305376424"/>
    <x v="9"/>
    <x v="4"/>
  </r>
  <r>
    <x v="49"/>
    <x v="3"/>
    <x v="31"/>
    <s v="Dyrka jord godkjent omdisponert til boligområde etter plan- og bygningsloven"/>
    <x v="0"/>
    <n v="1"/>
    <x v="0"/>
    <x v="0"/>
  </r>
  <r>
    <x v="49"/>
    <x v="3"/>
    <x v="31"/>
    <s v="Dyrka jord godkjent omdisponert til boligområde etter jordloven"/>
    <x v="0"/>
    <n v="1"/>
    <x v="0"/>
    <x v="0"/>
  </r>
  <r>
    <x v="49"/>
    <x v="3"/>
    <x v="31"/>
    <s v="Jord"/>
    <x v="0"/>
    <n v="12327.2330216271"/>
    <x v="9"/>
    <x v="4"/>
  </r>
  <r>
    <x v="49"/>
    <x v="3"/>
    <x v="31"/>
    <s v="Dyrka jord godkjent omdisponert til næringsvirksomhet etter plan- og bygningslo"/>
    <x v="0"/>
    <n v="9"/>
    <x v="3"/>
    <x v="0"/>
  </r>
  <r>
    <x v="49"/>
    <x v="3"/>
    <x v="31"/>
    <s v="Dyrka jord godkjent omdisponert til samferdselsanlegg og teknisk infrastruktur"/>
    <x v="0"/>
    <n v="6"/>
    <x v="1"/>
    <x v="1"/>
  </r>
  <r>
    <x v="49"/>
    <x v="3"/>
    <x v="31"/>
    <s v="Jord"/>
    <x v="1"/>
    <n v="43417.066796240411"/>
    <x v="9"/>
    <x v="4"/>
  </r>
  <r>
    <x v="49"/>
    <x v="3"/>
    <x v="44"/>
    <s v="Jord"/>
    <x v="0"/>
    <n v="18449.8493350762"/>
    <x v="9"/>
    <x v="4"/>
  </r>
  <r>
    <x v="49"/>
    <x v="3"/>
    <x v="44"/>
    <s v="Jord"/>
    <x v="1"/>
    <n v="88869.26412066404"/>
    <x v="9"/>
    <x v="4"/>
  </r>
  <r>
    <x v="49"/>
    <x v="3"/>
    <x v="32"/>
    <s v="Dyrka jord godkjent omdisponert til boligområde etter jordloven"/>
    <x v="0"/>
    <n v="1"/>
    <x v="0"/>
    <x v="0"/>
  </r>
  <r>
    <x v="49"/>
    <x v="3"/>
    <x v="32"/>
    <s v="Jord"/>
    <x v="0"/>
    <n v="9954.4320090155998"/>
    <x v="9"/>
    <x v="4"/>
  </r>
  <r>
    <x v="49"/>
    <x v="3"/>
    <x v="32"/>
    <s v="Dyrka jord godkjent omdisponert til offentlig/privat tjenesteyting etter plan-"/>
    <x v="0"/>
    <n v="19"/>
    <x v="3"/>
    <x v="0"/>
  </r>
  <r>
    <x v="49"/>
    <x v="3"/>
    <x v="32"/>
    <s v="Dyrkbar jord godkjent omdisponert til fritidsbebyggelse etter plan- og bygnings"/>
    <x v="1"/>
    <n v="11"/>
    <x v="0"/>
    <x v="0"/>
  </r>
  <r>
    <x v="49"/>
    <x v="3"/>
    <x v="32"/>
    <s v="Dyrkbar jord godkjent omdisponert til fritidsbebyggelse etter jordloven"/>
    <x v="1"/>
    <n v="3"/>
    <x v="0"/>
    <x v="0"/>
  </r>
  <r>
    <x v="49"/>
    <x v="3"/>
    <x v="32"/>
    <s v="Dyrkbar jord godkjent omdisponert til boligområde etter jordloven"/>
    <x v="1"/>
    <n v="3"/>
    <x v="0"/>
    <x v="0"/>
  </r>
  <r>
    <x v="49"/>
    <x v="3"/>
    <x v="32"/>
    <s v="Dyrkbar jord godkjent omdisponert til grønnstruktur etter plan- og bygningslove"/>
    <x v="1"/>
    <n v="21"/>
    <x v="7"/>
    <x v="3"/>
  </r>
  <r>
    <x v="49"/>
    <x v="3"/>
    <x v="32"/>
    <s v="Jord"/>
    <x v="1"/>
    <n v="40092.090034046596"/>
    <x v="9"/>
    <x v="4"/>
  </r>
  <r>
    <x v="49"/>
    <x v="3"/>
    <x v="32"/>
    <s v="Dyrkbar jord godkjent omdisponert til offentlig/privat tjenesteyting etter plan"/>
    <x v="1"/>
    <n v="3"/>
    <x v="3"/>
    <x v="0"/>
  </r>
  <r>
    <x v="49"/>
    <x v="3"/>
    <x v="32"/>
    <s v="Dyrkbar jord godkjent omdisponert til annet byggeområde etter jordloven"/>
    <x v="1"/>
    <n v="1"/>
    <x v="3"/>
    <x v="0"/>
  </r>
  <r>
    <x v="49"/>
    <x v="3"/>
    <x v="33"/>
    <s v="Jord"/>
    <x v="0"/>
    <n v="32532.7322921296"/>
    <x v="9"/>
    <x v="4"/>
  </r>
  <r>
    <x v="49"/>
    <x v="3"/>
    <x v="33"/>
    <s v="Jord"/>
    <x v="1"/>
    <n v="11387.029770779256"/>
    <x v="9"/>
    <x v="4"/>
  </r>
  <r>
    <x v="49"/>
    <x v="3"/>
    <x v="34"/>
    <s v="Jord"/>
    <x v="0"/>
    <n v="8807.9859065562305"/>
    <x v="9"/>
    <x v="4"/>
  </r>
  <r>
    <x v="49"/>
    <x v="3"/>
    <x v="34"/>
    <s v="Dyrka jord godkjent omdisponert til skogplanting etter jordloven"/>
    <x v="0"/>
    <n v="6"/>
    <x v="4"/>
    <x v="3"/>
  </r>
  <r>
    <x v="49"/>
    <x v="3"/>
    <x v="34"/>
    <s v="Jord"/>
    <x v="1"/>
    <n v="5574.0826863211187"/>
    <x v="9"/>
    <x v="4"/>
  </r>
  <r>
    <x v="49"/>
    <x v="3"/>
    <x v="35"/>
    <s v="Dyrka jord godkjent omdisponert til annet landbruksområde etter jordloven"/>
    <x v="0"/>
    <n v="4"/>
    <x v="8"/>
    <x v="0"/>
  </r>
  <r>
    <x v="49"/>
    <x v="3"/>
    <x v="35"/>
    <s v="Dyrka jord godkjent omdisponert til boligområde etter jordloven"/>
    <x v="0"/>
    <n v="10"/>
    <x v="0"/>
    <x v="0"/>
  </r>
  <r>
    <x v="49"/>
    <x v="3"/>
    <x v="35"/>
    <s v="Jord"/>
    <x v="0"/>
    <n v="48124.178930825103"/>
    <x v="9"/>
    <x v="4"/>
  </r>
  <r>
    <x v="49"/>
    <x v="3"/>
    <x v="35"/>
    <s v="Dyrka jord godkjent omdisponert til næringsvirksomhet etter plan- og bygningslo"/>
    <x v="0"/>
    <n v="3"/>
    <x v="3"/>
    <x v="0"/>
  </r>
  <r>
    <x v="49"/>
    <x v="3"/>
    <x v="35"/>
    <s v="Dyrka jord godkjent omdisponert til annet byggeområde etter jordloven"/>
    <x v="0"/>
    <n v="1"/>
    <x v="3"/>
    <x v="0"/>
  </r>
  <r>
    <x v="49"/>
    <x v="3"/>
    <x v="35"/>
    <s v="Jord"/>
    <x v="1"/>
    <n v="20726.721118852845"/>
    <x v="9"/>
    <x v="4"/>
  </r>
  <r>
    <x v="49"/>
    <x v="3"/>
    <x v="36"/>
    <s v="Jord"/>
    <x v="0"/>
    <n v="50228.2568377399"/>
    <x v="9"/>
    <x v="4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Jord"/>
    <x v="1"/>
    <n v="10670.903995724477"/>
    <x v="9"/>
    <x v="4"/>
  </r>
  <r>
    <x v="49"/>
    <x v="3"/>
    <x v="37"/>
    <s v="Jord"/>
    <x v="0"/>
    <n v="7757.1196520881194"/>
    <x v="9"/>
    <x v="4"/>
  </r>
  <r>
    <x v="49"/>
    <x v="3"/>
    <x v="37"/>
    <s v="Dyrka jord godkjent omdisponert til næringsvirksomhet etter jordloven"/>
    <x v="0"/>
    <n v="1"/>
    <x v="3"/>
    <x v="0"/>
  </r>
  <r>
    <x v="49"/>
    <x v="3"/>
    <x v="37"/>
    <s v="Jord"/>
    <x v="1"/>
    <n v="977.79157712030258"/>
    <x v="9"/>
    <x v="4"/>
  </r>
  <r>
    <x v="49"/>
    <x v="3"/>
    <x v="38"/>
    <s v="Dyrka jord godkjent omdisponert til boligområde etter jordloven"/>
    <x v="0"/>
    <n v="7"/>
    <x v="0"/>
    <x v="0"/>
  </r>
  <r>
    <x v="49"/>
    <x v="3"/>
    <x v="38"/>
    <s v="Jord"/>
    <x v="0"/>
    <n v="39981.707933322701"/>
    <x v="9"/>
    <x v="4"/>
  </r>
  <r>
    <x v="49"/>
    <x v="3"/>
    <x v="38"/>
    <s v="Dyrka jord godkjent omdisponert til samferdselsanlegg og teknisk infrastruktur"/>
    <x v="0"/>
    <n v="1"/>
    <x v="1"/>
    <x v="1"/>
  </r>
  <r>
    <x v="49"/>
    <x v="3"/>
    <x v="38"/>
    <s v="Jord"/>
    <x v="1"/>
    <n v="11152.971431425029"/>
    <x v="9"/>
    <x v="4"/>
  </r>
  <r>
    <x v="49"/>
    <x v="3"/>
    <x v="39"/>
    <s v="Dyrka jord godkjent omdisponert til boligområde etter jordloven"/>
    <x v="0"/>
    <n v="1"/>
    <x v="0"/>
    <x v="0"/>
  </r>
  <r>
    <x v="49"/>
    <x v="3"/>
    <x v="39"/>
    <s v="Jord"/>
    <x v="0"/>
    <n v="15657.173353553399"/>
    <x v="9"/>
    <x v="4"/>
  </r>
  <r>
    <x v="49"/>
    <x v="3"/>
    <x v="39"/>
    <s v="Dyrka jord godkjent omdisponert til samferdselsanlegg og teknisk infrastruktur"/>
    <x v="0"/>
    <n v="29"/>
    <x v="1"/>
    <x v="1"/>
  </r>
  <r>
    <x v="49"/>
    <x v="3"/>
    <x v="39"/>
    <s v="Jord"/>
    <x v="1"/>
    <n v="3671.6582703991653"/>
    <x v="9"/>
    <x v="4"/>
  </r>
  <r>
    <x v="49"/>
    <x v="3"/>
    <x v="40"/>
    <s v="Jord"/>
    <x v="0"/>
    <n v="13299.403290190001"/>
    <x v="9"/>
    <x v="4"/>
  </r>
  <r>
    <x v="49"/>
    <x v="3"/>
    <x v="40"/>
    <s v="Jord"/>
    <x v="1"/>
    <n v="7866.7979250000108"/>
    <x v="9"/>
    <x v="4"/>
  </r>
  <r>
    <x v="49"/>
    <x v="3"/>
    <x v="41"/>
    <s v="Jord"/>
    <x v="0"/>
    <n v="11857.8827390315"/>
    <x v="9"/>
    <x v="4"/>
  </r>
  <r>
    <x v="49"/>
    <x v="3"/>
    <x v="41"/>
    <s v="Jord"/>
    <x v="1"/>
    <n v="19749.502056657115"/>
    <x v="9"/>
    <x v="4"/>
  </r>
  <r>
    <x v="49"/>
    <x v="3"/>
    <x v="42"/>
    <s v="Jord"/>
    <x v="0"/>
    <n v="9269.5934464332204"/>
    <x v="9"/>
    <x v="4"/>
  </r>
  <r>
    <x v="49"/>
    <x v="3"/>
    <x v="42"/>
    <s v="Dyrka jord godkjent omdisponert til annet byggeområde etter plan- og bygningslo"/>
    <x v="0"/>
    <n v="1"/>
    <x v="3"/>
    <x v="0"/>
  </r>
  <r>
    <x v="49"/>
    <x v="3"/>
    <x v="42"/>
    <s v="Jord"/>
    <x v="1"/>
    <n v="17824.606540696477"/>
    <x v="9"/>
    <x v="4"/>
  </r>
  <r>
    <x v="49"/>
    <x v="3"/>
    <x v="42"/>
    <s v="Dyrkbar jord godkjent omdisponert til annet byggeområde etter plan- og bygnings"/>
    <x v="1"/>
    <n v="32"/>
    <x v="3"/>
    <x v="0"/>
  </r>
  <r>
    <x v="49"/>
    <x v="3"/>
    <x v="43"/>
    <s v="Jord"/>
    <x v="0"/>
    <n v="12773.3787438611"/>
    <x v="9"/>
    <x v="4"/>
  </r>
  <r>
    <x v="49"/>
    <x v="3"/>
    <x v="43"/>
    <s v="Jord"/>
    <x v="1"/>
    <n v="52763.501649901409"/>
    <x v="9"/>
    <x v="4"/>
  </r>
  <r>
    <x v="49"/>
    <x v="6"/>
    <x v="95"/>
    <s v="Dyrka jord godkjent omdisponert til boligområde etter jordloven"/>
    <x v="0"/>
    <n v="3"/>
    <x v="0"/>
    <x v="0"/>
  </r>
  <r>
    <x v="49"/>
    <x v="6"/>
    <x v="95"/>
    <s v="Dyrka jord godkjent omdisponert til næringsvirksomhet etter plan- og bygningsloven"/>
    <x v="0"/>
    <n v="1"/>
    <x v="3"/>
    <x v="0"/>
  </r>
  <r>
    <x v="49"/>
    <x v="6"/>
    <x v="95"/>
    <s v="Dyrka jord godkjent omdisponert til samferdselsanlegg og teknisk infrastruktur etter plan- og bygningsloven"/>
    <x v="0"/>
    <n v="10"/>
    <x v="1"/>
    <x v="1"/>
  </r>
  <r>
    <x v="49"/>
    <x v="6"/>
    <x v="95"/>
    <s v="Dyrkbar jord godkjent omdisponert til fritidsbebyggelse etter jordloven"/>
    <x v="1"/>
    <n v="1"/>
    <x v="0"/>
    <x v="0"/>
  </r>
  <r>
    <x v="49"/>
    <x v="6"/>
    <x v="95"/>
    <s v="Dyrkbar jord godkjent omdisponert til boligområde etter jordloven"/>
    <x v="1"/>
    <n v="3"/>
    <x v="0"/>
    <x v="0"/>
  </r>
  <r>
    <x v="49"/>
    <x v="6"/>
    <x v="95"/>
    <s v="Dyrkbar jord godkjent omdisponert til næringsvirksomhet etter plan- og bygningsloven"/>
    <x v="1"/>
    <n v="22"/>
    <x v="3"/>
    <x v="0"/>
  </r>
  <r>
    <x v="49"/>
    <x v="6"/>
    <x v="95"/>
    <s v="Dyrkbar jord godkjent omdisponert til samferdselsanlegg og teknisk infrastruktur etter plan- og bygningsloven"/>
    <x v="1"/>
    <n v="1"/>
    <x v="1"/>
    <x v="1"/>
  </r>
  <r>
    <x v="49"/>
    <x v="6"/>
    <x v="96"/>
    <s v="Dyrka jord godkjent omdisponert til boligområde etter jordloven"/>
    <x v="0"/>
    <n v="1"/>
    <x v="0"/>
    <x v="0"/>
  </r>
  <r>
    <x v="49"/>
    <x v="6"/>
    <x v="96"/>
    <s v="Dyrka jord godkjent omdisponert til næringsvirksomhet etter plan- og bygningsloven"/>
    <x v="0"/>
    <n v="38"/>
    <x v="3"/>
    <x v="0"/>
  </r>
  <r>
    <x v="49"/>
    <x v="6"/>
    <x v="96"/>
    <s v="Dyrkbar jord godkjent omdisponert til offentlig/privat tjenesteyting etter jordloven"/>
    <x v="1"/>
    <n v="3"/>
    <x v="3"/>
    <x v="0"/>
  </r>
  <r>
    <x v="49"/>
    <x v="6"/>
    <x v="97"/>
    <s v="Dyrka jord godkjent omdisponert til boligområde etter plan- og bygningsloven"/>
    <x v="0"/>
    <n v="1"/>
    <x v="0"/>
    <x v="0"/>
  </r>
  <r>
    <x v="49"/>
    <x v="6"/>
    <x v="97"/>
    <s v="Dyrka jord godkjent omdisponert til boligområde etter jordloven"/>
    <x v="0"/>
    <n v="4"/>
    <x v="0"/>
    <x v="0"/>
  </r>
  <r>
    <x v="49"/>
    <x v="6"/>
    <x v="97"/>
    <s v="Dyrka jord godkjent omdisponert til grønnstruktur etter plan- og bygningsloven"/>
    <x v="0"/>
    <n v="9"/>
    <x v="7"/>
    <x v="3"/>
  </r>
  <r>
    <x v="49"/>
    <x v="6"/>
    <x v="97"/>
    <s v="Dyrka jord godkjent omdisponert til kombinasjoner av hovedformål etter plan- og bygningsloven"/>
    <x v="0"/>
    <n v="1"/>
    <x v="2"/>
    <x v="2"/>
  </r>
  <r>
    <x v="49"/>
    <x v="6"/>
    <x v="97"/>
    <s v="Dyrka jord godkjent omdisponert til næringsvirksomhet etter plan- og bygningsloven"/>
    <x v="0"/>
    <n v="1"/>
    <x v="3"/>
    <x v="0"/>
  </r>
  <r>
    <x v="49"/>
    <x v="6"/>
    <x v="97"/>
    <s v="Dyrka jord godkjent omdisponert til samferdselsanlegg og teknisk infrastruktur etter plan- og bygningsloven"/>
    <x v="0"/>
    <n v="128"/>
    <x v="1"/>
    <x v="1"/>
  </r>
  <r>
    <x v="49"/>
    <x v="6"/>
    <x v="97"/>
    <s v="Dyrka jord godkjent omdisponert til skogplanting etter jordloven"/>
    <x v="0"/>
    <n v="1"/>
    <x v="4"/>
    <x v="3"/>
  </r>
  <r>
    <x v="49"/>
    <x v="6"/>
    <x v="97"/>
    <s v="Dyrkbar jord godkjent omdisponert til boligområde etter jordloven"/>
    <x v="1"/>
    <n v="2"/>
    <x v="0"/>
    <x v="0"/>
  </r>
  <r>
    <x v="49"/>
    <x v="6"/>
    <x v="97"/>
    <s v="Dyrkbar jord godkjent omdisponert til LNFR der landbruk er utelukket etter plan- og bygningsloven"/>
    <x v="1"/>
    <n v="4"/>
    <x v="0"/>
    <x v="0"/>
  </r>
  <r>
    <x v="49"/>
    <x v="6"/>
    <x v="97"/>
    <s v="Dyrkbar jord godkjent omdisponert til boligområde etter plan- og bygningsloven"/>
    <x v="1"/>
    <n v="10"/>
    <x v="0"/>
    <x v="0"/>
  </r>
  <r>
    <x v="49"/>
    <x v="6"/>
    <x v="97"/>
    <s v="Dyrkbar jord godkjent omdisponert for bruk og vern av sjø og vassdrag etter plan- og bygningsloven"/>
    <x v="1"/>
    <n v="1"/>
    <x v="7"/>
    <x v="3"/>
  </r>
  <r>
    <x v="49"/>
    <x v="6"/>
    <x v="97"/>
    <s v="Dyrkbar jord godkjent omdisponert til grønnstruktur etter plan- og bygningsloven"/>
    <x v="1"/>
    <n v="34"/>
    <x v="7"/>
    <x v="3"/>
  </r>
  <r>
    <x v="49"/>
    <x v="6"/>
    <x v="97"/>
    <s v="Dyrkbar jord godkjent omdisponert til kombinasjoner av hovedformål etter plan- og bygningsloven"/>
    <x v="1"/>
    <n v="4"/>
    <x v="2"/>
    <x v="2"/>
  </r>
  <r>
    <x v="49"/>
    <x v="6"/>
    <x v="97"/>
    <s v="Dyrkbar jord godkjent omdisponert til næringsvirksomhet etter jordloven"/>
    <x v="1"/>
    <n v="3"/>
    <x v="3"/>
    <x v="0"/>
  </r>
  <r>
    <x v="49"/>
    <x v="6"/>
    <x v="97"/>
    <s v="Dyrkbar jord godkjent omdisponert til annet byggeområde etter plan- og bygningsloven"/>
    <x v="1"/>
    <n v="10"/>
    <x v="3"/>
    <x v="0"/>
  </r>
  <r>
    <x v="49"/>
    <x v="6"/>
    <x v="97"/>
    <s v="Dyrkbar jord godkjent omdisponert til næringsvirksomhet etter plan- og bygningsloven"/>
    <x v="1"/>
    <n v="18"/>
    <x v="3"/>
    <x v="0"/>
  </r>
  <r>
    <x v="49"/>
    <x v="6"/>
    <x v="97"/>
    <s v="Dyrkbar jord godkjent omdisponert til samferdselsanlegg og teknisk infrastruktur etter jordloven"/>
    <x v="1"/>
    <n v="1"/>
    <x v="1"/>
    <x v="1"/>
  </r>
  <r>
    <x v="49"/>
    <x v="6"/>
    <x v="97"/>
    <s v="Dyrkbar jord godkjent omdisponert til samferdselsanlegg og teknisk infrastruktur etter plan- og bygningsloven"/>
    <x v="1"/>
    <n v="262"/>
    <x v="1"/>
    <x v="1"/>
  </r>
  <r>
    <x v="49"/>
    <x v="6"/>
    <x v="98"/>
    <s v="Dyrka jord godkjent omdisponert til boligområde etter jordloven"/>
    <x v="0"/>
    <n v="1"/>
    <x v="0"/>
    <x v="0"/>
  </r>
  <r>
    <x v="49"/>
    <x v="6"/>
    <x v="98"/>
    <s v="Dyrka jord godkjent omdisponert til samferdselsanlegg og teknisk infrastruktur etter plan- og bygningsloven"/>
    <x v="0"/>
    <n v="29"/>
    <x v="1"/>
    <x v="1"/>
  </r>
  <r>
    <x v="49"/>
    <x v="6"/>
    <x v="99"/>
    <s v="Dyrka jord godkjent omdisponert til annet landbruksområde etter jordloven"/>
    <x v="0"/>
    <n v="1"/>
    <x v="8"/>
    <x v="0"/>
  </r>
  <r>
    <x v="49"/>
    <x v="6"/>
    <x v="99"/>
    <s v="Dyrka jord godkjent omdisponert til boligområde etter plan- og bygningsloven"/>
    <x v="0"/>
    <n v="8"/>
    <x v="0"/>
    <x v="0"/>
  </r>
  <r>
    <x v="49"/>
    <x v="6"/>
    <x v="99"/>
    <s v="Dyrka jord godkjent omdisponert til næringsvirksomhet etter jordloven"/>
    <x v="0"/>
    <n v="2"/>
    <x v="3"/>
    <x v="0"/>
  </r>
  <r>
    <x v="49"/>
    <x v="6"/>
    <x v="99"/>
    <s v="Dyrkbar jord godkjent omdisponert til boligområde etter plan- og bygningsloven"/>
    <x v="1"/>
    <n v="30"/>
    <x v="0"/>
    <x v="0"/>
  </r>
  <r>
    <x v="49"/>
    <x v="6"/>
    <x v="100"/>
    <s v="Dyrka jord godkjent omdisponert til fritidsbebyggelse etter jordloven"/>
    <x v="0"/>
    <n v="1"/>
    <x v="0"/>
    <x v="0"/>
  </r>
  <r>
    <x v="49"/>
    <x v="6"/>
    <x v="100"/>
    <s v="Dyrka jord godkjent omdisponert til boligområde etter jordloven"/>
    <x v="0"/>
    <n v="3"/>
    <x v="0"/>
    <x v="0"/>
  </r>
  <r>
    <x v="49"/>
    <x v="6"/>
    <x v="100"/>
    <s v="Dyrka jord godkjent omdisponert til offentlig/privat tjenesteyting etter jordloven"/>
    <x v="0"/>
    <n v="1"/>
    <x v="3"/>
    <x v="0"/>
  </r>
  <r>
    <x v="49"/>
    <x v="6"/>
    <x v="100"/>
    <s v="Dyrka jord godkjent omdisponert til samferdselsanlegg og teknisk infrastruktur etter plan- og bygningsloven"/>
    <x v="0"/>
    <n v="4"/>
    <x v="1"/>
    <x v="1"/>
  </r>
  <r>
    <x v="49"/>
    <x v="6"/>
    <x v="100"/>
    <s v="Dyrkbar jord godkjent omdisponert til fritidsbebyggelse etter jordloven"/>
    <x v="1"/>
    <n v="1"/>
    <x v="0"/>
    <x v="0"/>
  </r>
  <r>
    <x v="49"/>
    <x v="6"/>
    <x v="101"/>
    <s v="Dyrka jord godkjent omdisponert til boligområde etter jordloven"/>
    <x v="0"/>
    <n v="4"/>
    <x v="0"/>
    <x v="0"/>
  </r>
  <r>
    <x v="49"/>
    <x v="6"/>
    <x v="102"/>
    <s v="Dyrka jord godkjent omdisponert til boligområde etter jordloven"/>
    <x v="0"/>
    <n v="5"/>
    <x v="0"/>
    <x v="0"/>
  </r>
  <r>
    <x v="49"/>
    <x v="6"/>
    <x v="103"/>
    <s v="Dyrka jord godkjent omdisponert til boligområde etter jordloven"/>
    <x v="0"/>
    <n v="2"/>
    <x v="0"/>
    <x v="0"/>
  </r>
  <r>
    <x v="49"/>
    <x v="6"/>
    <x v="103"/>
    <s v="Dyrka jord godkjent omdisponert til grønnstruktur etter plan- og bygningsloven"/>
    <x v="0"/>
    <n v="17"/>
    <x v="7"/>
    <x v="3"/>
  </r>
  <r>
    <x v="49"/>
    <x v="6"/>
    <x v="103"/>
    <s v="Dyrka jord godkjent omdisponert til kombinasjoner av hovedformål etter plan- og bygningsloven"/>
    <x v="0"/>
    <n v="133"/>
    <x v="2"/>
    <x v="2"/>
  </r>
  <r>
    <x v="49"/>
    <x v="6"/>
    <x v="103"/>
    <s v="Dyrka jord godkjent omdisponert til næringsvirksomhet etter plan- og bygningsloven"/>
    <x v="0"/>
    <n v="110"/>
    <x v="3"/>
    <x v="0"/>
  </r>
  <r>
    <x v="49"/>
    <x v="6"/>
    <x v="103"/>
    <s v="Dyrka jord godkjent omdisponert til samferdselsanlegg og teknisk infrastruktur etter plan- og bygningsloven"/>
    <x v="0"/>
    <n v="20"/>
    <x v="1"/>
    <x v="1"/>
  </r>
  <r>
    <x v="49"/>
    <x v="6"/>
    <x v="104"/>
    <s v="Dyrka jord godkjent omdisponert til boligområde etter jordloven"/>
    <x v="0"/>
    <n v="1"/>
    <x v="0"/>
    <x v="0"/>
  </r>
  <r>
    <x v="49"/>
    <x v="6"/>
    <x v="104"/>
    <s v="Dyrka jord godkjent omdisponert til fritidsbebyggelse etter jordloven"/>
    <x v="0"/>
    <n v="2"/>
    <x v="0"/>
    <x v="0"/>
  </r>
  <r>
    <x v="49"/>
    <x v="6"/>
    <x v="104"/>
    <s v="Dyrkbar jord godkjent omdisponert til boligområde etter jordloven"/>
    <x v="1"/>
    <n v="1"/>
    <x v="0"/>
    <x v="0"/>
  </r>
  <r>
    <x v="49"/>
    <x v="6"/>
    <x v="104"/>
    <s v="Dyrkbar jord godkjent omdisponert til fritidsbebyggelse etter jordloven"/>
    <x v="1"/>
    <n v="1"/>
    <x v="0"/>
    <x v="0"/>
  </r>
  <r>
    <x v="49"/>
    <x v="6"/>
    <x v="105"/>
    <s v="Dyrka jord godkjent omdisponert til boligområde etter jordloven"/>
    <x v="0"/>
    <n v="3"/>
    <x v="0"/>
    <x v="0"/>
  </r>
  <r>
    <x v="49"/>
    <x v="6"/>
    <x v="106"/>
    <s v="Dyrka jord godkjent omdisponert til samferdselsanlegg og teknisk infrastruktur etter plan- og bygningsloven"/>
    <x v="0"/>
    <n v="10"/>
    <x v="1"/>
    <x v="1"/>
  </r>
  <r>
    <x v="49"/>
    <x v="6"/>
    <x v="106"/>
    <s v="Dyrkbar jord godkjent omdisponert til annet landbruksområde etter jordloven"/>
    <x v="1"/>
    <n v="1"/>
    <x v="8"/>
    <x v="0"/>
  </r>
  <r>
    <x v="49"/>
    <x v="6"/>
    <x v="106"/>
    <s v="Dyrkbar jord godkjent omdisponert til boligområde etter jordloven"/>
    <x v="1"/>
    <n v="3"/>
    <x v="0"/>
    <x v="0"/>
  </r>
  <r>
    <x v="49"/>
    <x v="6"/>
    <x v="107"/>
    <s v="Dyrka jord godkjent omdisponert til boligområde etter plan- og bygningsloven"/>
    <x v="0"/>
    <n v="4"/>
    <x v="0"/>
    <x v="0"/>
  </r>
  <r>
    <x v="49"/>
    <x v="6"/>
    <x v="107"/>
    <s v="Dyrka jord godkjent omdisponert til samferdselsanlegg og teknisk infrastruktur etter jordloven"/>
    <x v="0"/>
    <n v="1"/>
    <x v="1"/>
    <x v="1"/>
  </r>
  <r>
    <x v="49"/>
    <x v="6"/>
    <x v="108"/>
    <s v="Dyrka jord godkjent omdisponert til annet landbruksområde etter jordloven"/>
    <x v="0"/>
    <n v="1"/>
    <x v="8"/>
    <x v="0"/>
  </r>
  <r>
    <x v="49"/>
    <x v="6"/>
    <x v="110"/>
    <s v="Dyrka jord godkjent omdisponert til boligområde etter jordloven"/>
    <x v="0"/>
    <n v="1"/>
    <x v="0"/>
    <x v="0"/>
  </r>
  <r>
    <x v="49"/>
    <x v="6"/>
    <x v="112"/>
    <s v="Dyrka jord godkjent omdisponert til fritidsbebyggelse etter jordloven"/>
    <x v="0"/>
    <n v="2"/>
    <x v="0"/>
    <x v="0"/>
  </r>
  <r>
    <x v="49"/>
    <x v="6"/>
    <x v="112"/>
    <s v="Dyrka jord godkjent omdisponert til boligområde etter jordloven"/>
    <x v="0"/>
    <n v="13"/>
    <x v="0"/>
    <x v="0"/>
  </r>
  <r>
    <x v="49"/>
    <x v="6"/>
    <x v="112"/>
    <s v="Dyrkbar jord godkjent omdisponert til fritidsbebyggelse etter jordloven"/>
    <x v="1"/>
    <n v="1"/>
    <x v="0"/>
    <x v="0"/>
  </r>
  <r>
    <x v="49"/>
    <x v="6"/>
    <x v="112"/>
    <s v="Dyrkbar jord godkjent omdisponert til boligområde etter jordloven"/>
    <x v="1"/>
    <n v="8"/>
    <x v="0"/>
    <x v="0"/>
  </r>
  <r>
    <x v="49"/>
    <x v="6"/>
    <x v="136"/>
    <s v="Dyrka jord godkjent omdisponert til boligområde etter jordloven"/>
    <x v="0"/>
    <n v="1"/>
    <x v="0"/>
    <x v="0"/>
  </r>
  <r>
    <x v="49"/>
    <x v="6"/>
    <x v="142"/>
    <s v="Dyrka jord godkjent omdisponert til fritidsbebyggelse etter plan- og bygningsloven"/>
    <x v="0"/>
    <n v="1"/>
    <x v="0"/>
    <x v="0"/>
  </r>
  <r>
    <x v="49"/>
    <x v="6"/>
    <x v="113"/>
    <s v="Dyrkbar jord godkjent omdisponert til fritidsbebyggelse etter jordloven"/>
    <x v="1"/>
    <n v="2"/>
    <x v="0"/>
    <x v="0"/>
  </r>
  <r>
    <x v="49"/>
    <x v="7"/>
    <x v="114"/>
    <s v="Dyrka jord godkjent omdisponert til boligområde etter jordloven"/>
    <x v="0"/>
    <n v="3"/>
    <x v="0"/>
    <x v="0"/>
  </r>
  <r>
    <x v="49"/>
    <x v="7"/>
    <x v="115"/>
    <s v="Dyrka jord godkjent omdisponert til fritidsbebyggelse etter jordloven"/>
    <x v="0"/>
    <n v="1"/>
    <x v="0"/>
    <x v="0"/>
  </r>
  <r>
    <x v="49"/>
    <x v="7"/>
    <x v="115"/>
    <s v="Dyrka jord godkjent omdisponert til boligområde etter jordloven"/>
    <x v="0"/>
    <n v="2"/>
    <x v="0"/>
    <x v="0"/>
  </r>
  <r>
    <x v="49"/>
    <x v="7"/>
    <x v="115"/>
    <s v="Dyrkbar jord godkjent omdisponert til LNFR der landbruk er utelukket etter plan- og bygningsloven"/>
    <x v="1"/>
    <n v="3"/>
    <x v="0"/>
    <x v="0"/>
  </r>
  <r>
    <x v="49"/>
    <x v="7"/>
    <x v="115"/>
    <s v="Dyrkbar jord godkjent omdisponert til annet byggeområde etter plan- og bygningsloven"/>
    <x v="1"/>
    <n v="20"/>
    <x v="3"/>
    <x v="0"/>
  </r>
  <r>
    <x v="49"/>
    <x v="7"/>
    <x v="137"/>
    <s v="Dyrkbar jord godkjent omdisponert til boligområde etter jordloven"/>
    <x v="1"/>
    <n v="1"/>
    <x v="0"/>
    <x v="0"/>
  </r>
  <r>
    <x v="49"/>
    <x v="7"/>
    <x v="137"/>
    <s v="Dyrkbar jord godkjent omdisponert til fritidsbebyggelse etter jordloven"/>
    <x v="1"/>
    <n v="1"/>
    <x v="0"/>
    <x v="0"/>
  </r>
  <r>
    <x v="49"/>
    <x v="7"/>
    <x v="139"/>
    <s v="Dyrka jord godkjent omdisponert til boligområde etter jordloven"/>
    <x v="0"/>
    <n v="1"/>
    <x v="0"/>
    <x v="0"/>
  </r>
  <r>
    <x v="49"/>
    <x v="7"/>
    <x v="116"/>
    <s v="Dyrka jord godkjent omdisponert til boligområde etter jordloven"/>
    <x v="0"/>
    <n v="1"/>
    <x v="0"/>
    <x v="0"/>
  </r>
  <r>
    <x v="49"/>
    <x v="7"/>
    <x v="119"/>
    <s v="Dyrka jord godkjent omdisponert til boligområde etter jordloven"/>
    <x v="0"/>
    <n v="1"/>
    <x v="0"/>
    <x v="0"/>
  </r>
  <r>
    <x v="49"/>
    <x v="7"/>
    <x v="119"/>
    <s v="Dyrka jord godkjent omdisponert til samferdselsanlegg og teknisk infrastruktur etter plan- og bygningsloven"/>
    <x v="0"/>
    <n v="14"/>
    <x v="1"/>
    <x v="1"/>
  </r>
  <r>
    <x v="49"/>
    <x v="7"/>
    <x v="119"/>
    <s v="Dyrkbar jord godkjent omdisponert til boligområde etter jordloven"/>
    <x v="1"/>
    <n v="2"/>
    <x v="0"/>
    <x v="0"/>
  </r>
  <r>
    <x v="49"/>
    <x v="7"/>
    <x v="119"/>
    <s v="Dyrkbar jord godkjent omdisponert til annet byggeområde etter plan- og bygningsloven"/>
    <x v="1"/>
    <n v="68"/>
    <x v="3"/>
    <x v="0"/>
  </r>
  <r>
    <x v="49"/>
    <x v="7"/>
    <x v="120"/>
    <s v="Dyrka jord godkjent omdisponert til samferdselsanlegg og teknisk infrastruktur etter plan- og bygningsloven"/>
    <x v="0"/>
    <n v="2"/>
    <x v="1"/>
    <x v="1"/>
  </r>
  <r>
    <x v="49"/>
    <x v="7"/>
    <x v="121"/>
    <s v="Dyrka jord godkjent omdisponert til næringsvirksomhet etter plan- og bygningsloven"/>
    <x v="0"/>
    <n v="3"/>
    <x v="3"/>
    <x v="0"/>
  </r>
  <r>
    <x v="49"/>
    <x v="7"/>
    <x v="122"/>
    <s v="Dyrka jord godkjent omdisponert til boligområde etter jordloven"/>
    <x v="0"/>
    <n v="2"/>
    <x v="0"/>
    <x v="0"/>
  </r>
  <r>
    <x v="49"/>
    <x v="7"/>
    <x v="122"/>
    <s v="Dyrka jord godkjent omdisponert til annet byggeområde etter jordloven"/>
    <x v="0"/>
    <n v="1"/>
    <x v="3"/>
    <x v="0"/>
  </r>
  <r>
    <x v="49"/>
    <x v="7"/>
    <x v="122"/>
    <s v="Dyrka jord godkjent omdisponert til annet byggeområde etter plan- og bygningsloven"/>
    <x v="0"/>
    <n v="6"/>
    <x v="3"/>
    <x v="0"/>
  </r>
  <r>
    <x v="49"/>
    <x v="7"/>
    <x v="123"/>
    <s v="Dyrka jord godkjent omdisponert til boligområde etter plan- og bygningsloven"/>
    <x v="0"/>
    <n v="2"/>
    <x v="0"/>
    <x v="0"/>
  </r>
  <r>
    <x v="49"/>
    <x v="7"/>
    <x v="123"/>
    <s v="Dyrka jord godkjent omdisponert til offentlig/privat tjenesteyting etter jordloven"/>
    <x v="0"/>
    <n v="1"/>
    <x v="3"/>
    <x v="0"/>
  </r>
  <r>
    <x v="49"/>
    <x v="7"/>
    <x v="123"/>
    <s v="Dyrkbar jord godkjent omdisponert til fritidsbebyggelse etter plan- og bygningsloven"/>
    <x v="1"/>
    <n v="15"/>
    <x v="0"/>
    <x v="0"/>
  </r>
  <r>
    <x v="49"/>
    <x v="7"/>
    <x v="124"/>
    <s v="Dyrka jord godkjent omdisponert til boligområde etter jordloven"/>
    <x v="0"/>
    <n v="2"/>
    <x v="0"/>
    <x v="0"/>
  </r>
  <r>
    <x v="49"/>
    <x v="7"/>
    <x v="124"/>
    <s v="Dyrka jord godkjent omdisponert til fritidsbebyggelse etter plan- og bygningsloven"/>
    <x v="0"/>
    <n v="3"/>
    <x v="0"/>
    <x v="0"/>
  </r>
  <r>
    <x v="49"/>
    <x v="7"/>
    <x v="124"/>
    <s v="Dyrka jord godkjent omdisponert til kombinasjoner av hovedformål etter plan- og bygningsloven"/>
    <x v="0"/>
    <n v="10"/>
    <x v="2"/>
    <x v="2"/>
  </r>
  <r>
    <x v="49"/>
    <x v="7"/>
    <x v="124"/>
    <s v="Dyrkbar jord godkjent omdisponert til fritidsbebyggelse etter plan- og bygningsloven"/>
    <x v="1"/>
    <n v="21"/>
    <x v="0"/>
    <x v="0"/>
  </r>
  <r>
    <x v="49"/>
    <x v="7"/>
    <x v="124"/>
    <s v="Dyrkbar jord godkjent omdisponert til LNFR spredt bosetting etter plan- og bygningsloven"/>
    <x v="1"/>
    <n v="59"/>
    <x v="0"/>
    <x v="0"/>
  </r>
  <r>
    <x v="49"/>
    <x v="7"/>
    <x v="124"/>
    <s v="Dyrkbar jord godkjent omdisponert til kombinasjoner av hovedformål etter plan- og bygningsloven"/>
    <x v="1"/>
    <n v="2"/>
    <x v="2"/>
    <x v="2"/>
  </r>
  <r>
    <x v="49"/>
    <x v="7"/>
    <x v="124"/>
    <s v="Dyrkbar jord godkjent omdisponert til offentlig/privat tjenesteyting etter jordloven"/>
    <x v="1"/>
    <n v="1"/>
    <x v="3"/>
    <x v="0"/>
  </r>
  <r>
    <x v="49"/>
    <x v="7"/>
    <x v="124"/>
    <s v="Dyrkbar jord godkjent omdisponert til annet byggeområde etter plan- og bygningsloven"/>
    <x v="1"/>
    <n v="3"/>
    <x v="3"/>
    <x v="0"/>
  </r>
  <r>
    <x v="49"/>
    <x v="7"/>
    <x v="124"/>
    <s v="Dyrkbar jord godkjent omdisponert til næringsvirksomhet etter plan- og bygningsloven"/>
    <x v="1"/>
    <n v="13"/>
    <x v="3"/>
    <x v="0"/>
  </r>
  <r>
    <x v="49"/>
    <x v="7"/>
    <x v="124"/>
    <s v="Dyrkbar jord godkjent omdisponert til samferdselsanlegg og teknisk infrastruktur etter plan- og bygningsloven"/>
    <x v="1"/>
    <n v="4"/>
    <x v="1"/>
    <x v="1"/>
  </r>
  <r>
    <x v="49"/>
    <x v="7"/>
    <x v="126"/>
    <s v="Dyrka jord godkjent omdisponert til skogplanting etter jordloven"/>
    <x v="0"/>
    <n v="5"/>
    <x v="4"/>
    <x v="3"/>
  </r>
  <r>
    <x v="49"/>
    <x v="7"/>
    <x v="126"/>
    <s v="Dyrkbar jord godkjent omdisponert til boligområde etter plan- og bygningsloven"/>
    <x v="1"/>
    <n v="46"/>
    <x v="0"/>
    <x v="0"/>
  </r>
  <r>
    <x v="49"/>
    <x v="7"/>
    <x v="126"/>
    <s v="Dyrkbar jord godkjent omdisponert til næringsvirksomhet etter plan- og bygningsloven"/>
    <x v="1"/>
    <n v="33"/>
    <x v="3"/>
    <x v="0"/>
  </r>
  <r>
    <x v="49"/>
    <x v="7"/>
    <x v="127"/>
    <s v="Dyrka jord godkjent omdisponert til boligområde etter jordloven"/>
    <x v="0"/>
    <n v="2"/>
    <x v="0"/>
    <x v="0"/>
  </r>
  <r>
    <x v="49"/>
    <x v="7"/>
    <x v="128"/>
    <s v="Dyrka jord godkjent omdisponert til annet landbruksområde etter jordloven"/>
    <x v="0"/>
    <n v="2"/>
    <x v="8"/>
    <x v="0"/>
  </r>
  <r>
    <x v="49"/>
    <x v="7"/>
    <x v="128"/>
    <s v="Dyrka jord godkjent omdisponert til boligområde etter jordloven"/>
    <x v="0"/>
    <n v="1"/>
    <x v="0"/>
    <x v="0"/>
  </r>
  <r>
    <x v="49"/>
    <x v="7"/>
    <x v="128"/>
    <s v="Dyrka jord godkjent omdisponert til boligområde etter plan- og bygningsloven"/>
    <x v="0"/>
    <n v="5"/>
    <x v="0"/>
    <x v="0"/>
  </r>
  <r>
    <x v="49"/>
    <x v="7"/>
    <x v="128"/>
    <s v="Dyrkbar jord godkjent omdisponert til samferdselsanlegg og teknisk infrastruktur etter plan- og bygningsloven"/>
    <x v="1"/>
    <n v="1"/>
    <x v="1"/>
    <x v="1"/>
  </r>
  <r>
    <x v="49"/>
    <x v="7"/>
    <x v="129"/>
    <s v="Dyrka jord godkjent omdisponert til boligområde etter jordloven"/>
    <x v="0"/>
    <n v="1"/>
    <x v="0"/>
    <x v="0"/>
  </r>
  <r>
    <x v="49"/>
    <x v="7"/>
    <x v="129"/>
    <s v="Dyrka jord godkjent omdisponert til boligområde etter plan- og bygningsloven"/>
    <x v="0"/>
    <n v="24"/>
    <x v="0"/>
    <x v="0"/>
  </r>
  <r>
    <x v="49"/>
    <x v="7"/>
    <x v="129"/>
    <s v="Dyrka jord godkjent omdisponert til samferdselsanlegg og teknisk infrastruktur etter jordloven"/>
    <x v="0"/>
    <n v="2"/>
    <x v="1"/>
    <x v="1"/>
  </r>
  <r>
    <x v="49"/>
    <x v="7"/>
    <x v="129"/>
    <s v="Dyrkbar jord godkjent omdisponert til boligområde etter plan- og bygningsloven"/>
    <x v="1"/>
    <n v="40"/>
    <x v="0"/>
    <x v="0"/>
  </r>
  <r>
    <x v="49"/>
    <x v="7"/>
    <x v="130"/>
    <s v="Dyrka jord godkjent omdisponert til annet landbruksområde etter jordloven"/>
    <x v="0"/>
    <n v="12"/>
    <x v="8"/>
    <x v="0"/>
  </r>
  <r>
    <x v="49"/>
    <x v="7"/>
    <x v="131"/>
    <s v="Dyrka jord godkjent omdisponert til boligområde etter jordloven"/>
    <x v="0"/>
    <n v="1"/>
    <x v="0"/>
    <x v="0"/>
  </r>
  <r>
    <x v="49"/>
    <x v="7"/>
    <x v="131"/>
    <s v="Dyrka jord godkjent omdisponert til skogplanting etter jordloven"/>
    <x v="0"/>
    <n v="3"/>
    <x v="4"/>
    <x v="3"/>
  </r>
  <r>
    <x v="49"/>
    <x v="7"/>
    <x v="131"/>
    <s v="Dyrkbar jord godkjent omdisponert til boligområde etter jordloven"/>
    <x v="1"/>
    <n v="4"/>
    <x v="0"/>
    <x v="0"/>
  </r>
  <r>
    <x v="49"/>
    <x v="7"/>
    <x v="132"/>
    <s v="Dyrka jord godkjent omdisponert til boligområde etter jordloven"/>
    <x v="0"/>
    <n v="2"/>
    <x v="0"/>
    <x v="0"/>
  </r>
  <r>
    <x v="49"/>
    <x v="7"/>
    <x v="132"/>
    <s v="Dyrka jord godkjent omdisponert til samferdselsanlegg og teknisk infrastruktur etter jordloven"/>
    <x v="0"/>
    <n v="1"/>
    <x v="1"/>
    <x v="1"/>
  </r>
  <r>
    <x v="49"/>
    <x v="7"/>
    <x v="133"/>
    <s v="Dyrka jord godkjent omdisponert til boligområde etter jordloven"/>
    <x v="0"/>
    <n v="3"/>
    <x v="0"/>
    <x v="0"/>
  </r>
  <r>
    <x v="49"/>
    <x v="7"/>
    <x v="133"/>
    <s v="Dyrka jord godkjent omdisponert til boligområde etter plan- og bygningsloven"/>
    <x v="0"/>
    <n v="4"/>
    <x v="0"/>
    <x v="0"/>
  </r>
  <r>
    <x v="49"/>
    <x v="7"/>
    <x v="133"/>
    <s v="Dyrkbar jord godkjent omdisponert til fritidsbebyggelse etter jordloven"/>
    <x v="1"/>
    <n v="2"/>
    <x v="0"/>
    <x v="0"/>
  </r>
  <r>
    <x v="49"/>
    <x v="7"/>
    <x v="134"/>
    <s v="Dyrka jord godkjent omdisponert til fritidsbebyggelse etter jordloven"/>
    <x v="0"/>
    <n v="1"/>
    <x v="0"/>
    <x v="0"/>
  </r>
  <r>
    <x v="49"/>
    <x v="7"/>
    <x v="134"/>
    <s v="Dyrka jord godkjent omdisponert til boligområde etter jordloven"/>
    <x v="0"/>
    <n v="2"/>
    <x v="0"/>
    <x v="0"/>
  </r>
  <r>
    <x v="49"/>
    <x v="7"/>
    <x v="134"/>
    <s v="Dyrka jord godkjent omdisponert til offentlig/privat tjenesteyting etter plan- og bygningsloven"/>
    <x v="0"/>
    <n v="2"/>
    <x v="3"/>
    <x v="0"/>
  </r>
  <r>
    <x v="49"/>
    <x v="1"/>
    <x v="22"/>
    <s v="Jord"/>
    <x v="0"/>
    <n v="7611.1555046533003"/>
    <x v="9"/>
    <x v="4"/>
  </r>
  <r>
    <x v="49"/>
    <x v="1"/>
    <x v="22"/>
    <s v="Dyrkbar jord godkjent omdisponert til annet landbruksområde etter jordloven"/>
    <x v="1"/>
    <n v="14"/>
    <x v="8"/>
    <x v="0"/>
  </r>
  <r>
    <x v="49"/>
    <x v="1"/>
    <x v="22"/>
    <s v="Jord"/>
    <x v="1"/>
    <n v="7260.827996538058"/>
    <x v="9"/>
    <x v="4"/>
  </r>
  <r>
    <x v="49"/>
    <x v="1"/>
    <x v="22"/>
    <s v="Dyrkbar jord godkjent omdisponert til samferdselsanlegg og teknisk infrastruktu"/>
    <x v="1"/>
    <n v="2"/>
    <x v="1"/>
    <x v="1"/>
  </r>
  <r>
    <x v="49"/>
    <x v="4"/>
    <x v="45"/>
    <s v="Dyrka jord godkjent omdisponert til boligområde etter plan- og bygningsloven"/>
    <x v="0"/>
    <n v="3"/>
    <x v="0"/>
    <x v="0"/>
  </r>
  <r>
    <x v="49"/>
    <x v="4"/>
    <x v="45"/>
    <s v="Jord"/>
    <x v="0"/>
    <n v="8067.50244539499"/>
    <x v="9"/>
    <x v="4"/>
  </r>
  <r>
    <x v="49"/>
    <x v="4"/>
    <x v="45"/>
    <s v="Jord"/>
    <x v="1"/>
    <n v="2964.2801968641629"/>
    <x v="9"/>
    <x v="4"/>
  </r>
  <r>
    <x v="49"/>
    <x v="4"/>
    <x v="46"/>
    <s v="Dyrka jord godkjent omdisponert til grønnstruktur etter plan- og bygningsloven"/>
    <x v="0"/>
    <n v="5"/>
    <x v="7"/>
    <x v="3"/>
  </r>
  <r>
    <x v="49"/>
    <x v="4"/>
    <x v="46"/>
    <s v="Jord"/>
    <x v="0"/>
    <n v="39327.1759964292"/>
    <x v="9"/>
    <x v="4"/>
  </r>
  <r>
    <x v="49"/>
    <x v="4"/>
    <x v="46"/>
    <s v="Dyrka jord godkjent omdisponert til offentlig/privat tjenesteyting etter plan-"/>
    <x v="0"/>
    <n v="9"/>
    <x v="3"/>
    <x v="0"/>
  </r>
  <r>
    <x v="49"/>
    <x v="4"/>
    <x v="46"/>
    <s v="Jord"/>
    <x v="1"/>
    <n v="13755.963927557637"/>
    <x v="9"/>
    <x v="4"/>
  </r>
  <r>
    <x v="49"/>
    <x v="4"/>
    <x v="47"/>
    <s v="Jord"/>
    <x v="0"/>
    <n v="19018.928098790602"/>
    <x v="9"/>
    <x v="4"/>
  </r>
  <r>
    <x v="49"/>
    <x v="4"/>
    <x v="47"/>
    <s v="Dyrka jord godkjent omdisponert til samferdselsanlegg og teknisk infrastruktur"/>
    <x v="0"/>
    <n v="1"/>
    <x v="1"/>
    <x v="1"/>
  </r>
  <r>
    <x v="49"/>
    <x v="4"/>
    <x v="47"/>
    <s v="Jord"/>
    <x v="1"/>
    <n v="11541.273990686959"/>
    <x v="9"/>
    <x v="4"/>
  </r>
  <r>
    <x v="49"/>
    <x v="4"/>
    <x v="87"/>
    <s v="Jord"/>
    <x v="0"/>
    <n v="6777.2436905571403"/>
    <x v="9"/>
    <x v="4"/>
  </r>
  <r>
    <x v="49"/>
    <x v="4"/>
    <x v="87"/>
    <s v="Jord"/>
    <x v="1"/>
    <n v="3346.8092644042417"/>
    <x v="9"/>
    <x v="4"/>
  </r>
  <r>
    <x v="49"/>
    <x v="4"/>
    <x v="57"/>
    <s v="Jord"/>
    <x v="0"/>
    <n v="8961.6860909030784"/>
    <x v="9"/>
    <x v="4"/>
  </r>
  <r>
    <x v="49"/>
    <x v="4"/>
    <x v="57"/>
    <s v="Dyrka jord godkjent omdisponert til samferdselsanlegg og teknisk infrastruktur"/>
    <x v="0"/>
    <n v="2"/>
    <x v="1"/>
    <x v="1"/>
  </r>
  <r>
    <x v="49"/>
    <x v="4"/>
    <x v="57"/>
    <s v="Dyrka jord godkjent omdisponert til samferdselsanlegg og teknisk infrastruktur"/>
    <x v="0"/>
    <n v="1"/>
    <x v="1"/>
    <x v="1"/>
  </r>
  <r>
    <x v="49"/>
    <x v="4"/>
    <x v="57"/>
    <s v="Jord"/>
    <x v="1"/>
    <n v="1936.6994350000018"/>
    <x v="9"/>
    <x v="4"/>
  </r>
  <r>
    <x v="49"/>
    <x v="4"/>
    <x v="58"/>
    <s v="Jord"/>
    <x v="0"/>
    <n v="4824.4398279227098"/>
    <x v="9"/>
    <x v="4"/>
  </r>
  <r>
    <x v="49"/>
    <x v="4"/>
    <x v="58"/>
    <s v="Dyrka jord godkjent omdisponert til samferdselsanlegg og teknisk infrastruktur"/>
    <x v="0"/>
    <n v="1"/>
    <x v="1"/>
    <x v="1"/>
  </r>
  <r>
    <x v="49"/>
    <x v="4"/>
    <x v="58"/>
    <s v="Jord"/>
    <x v="1"/>
    <n v="2615.1220940364365"/>
    <x v="9"/>
    <x v="4"/>
  </r>
  <r>
    <x v="49"/>
    <x v="4"/>
    <x v="58"/>
    <s v="Dyrkbar jord godkjent omdisponert til samferdselsanlegg og teknisk infrastruktu"/>
    <x v="1"/>
    <n v="1"/>
    <x v="1"/>
    <x v="1"/>
  </r>
  <r>
    <x v="49"/>
    <x v="4"/>
    <x v="59"/>
    <s v="Jord"/>
    <x v="0"/>
    <n v="11740.548046332899"/>
    <x v="9"/>
    <x v="4"/>
  </r>
  <r>
    <x v="49"/>
    <x v="4"/>
    <x v="59"/>
    <s v="Dyrkbar jord godkjent omdisponert til fritidsbebyggelse etter plan- og bygnings"/>
    <x v="1"/>
    <n v="1"/>
    <x v="0"/>
    <x v="0"/>
  </r>
  <r>
    <x v="49"/>
    <x v="4"/>
    <x v="59"/>
    <s v="Dyrkbar jord godkjent omdisponert til boligområde etter jordloven"/>
    <x v="1"/>
    <n v="1"/>
    <x v="0"/>
    <x v="0"/>
  </r>
  <r>
    <x v="49"/>
    <x v="4"/>
    <x v="59"/>
    <s v="Jord"/>
    <x v="1"/>
    <n v="8640.2408686865165"/>
    <x v="9"/>
    <x v="4"/>
  </r>
  <r>
    <x v="49"/>
    <x v="4"/>
    <x v="59"/>
    <s v="Dyrkbar jord godkjent omdisponert til samferdselsanlegg og teknisk infrastruktu"/>
    <x v="1"/>
    <n v="1"/>
    <x v="1"/>
    <x v="1"/>
  </r>
  <r>
    <x v="49"/>
    <x v="4"/>
    <x v="59"/>
    <s v="Dyrkbar jord godkjent omdisponert til samferdselsanlegg og teknisk infrastruktu"/>
    <x v="1"/>
    <n v="1"/>
    <x v="1"/>
    <x v="1"/>
  </r>
  <r>
    <x v="49"/>
    <x v="4"/>
    <x v="48"/>
    <s v="Jord"/>
    <x v="0"/>
    <n v="25978.896044372399"/>
    <x v="9"/>
    <x v="4"/>
  </r>
  <r>
    <x v="49"/>
    <x v="4"/>
    <x v="48"/>
    <s v="Dyrka jord godkjent omdisponert til samferdselsanlegg og teknisk infrastruktur"/>
    <x v="0"/>
    <n v="3"/>
    <x v="1"/>
    <x v="1"/>
  </r>
  <r>
    <x v="49"/>
    <x v="4"/>
    <x v="48"/>
    <s v="Jord"/>
    <x v="1"/>
    <n v="8018.6711238697608"/>
    <x v="9"/>
    <x v="4"/>
  </r>
  <r>
    <x v="49"/>
    <x v="4"/>
    <x v="49"/>
    <s v="Dyrka jord godkjent omdisponert til grønnstruktur etter plan- og bygningsloven"/>
    <x v="0"/>
    <n v="2"/>
    <x v="7"/>
    <x v="3"/>
  </r>
  <r>
    <x v="49"/>
    <x v="4"/>
    <x v="49"/>
    <s v="Jord"/>
    <x v="0"/>
    <n v="22692.738505294699"/>
    <x v="9"/>
    <x v="4"/>
  </r>
  <r>
    <x v="49"/>
    <x v="4"/>
    <x v="49"/>
    <s v="Dyrka jord godkjent omdisponert til offentlig/privat tjenesteyting etter plan-"/>
    <x v="0"/>
    <n v="8"/>
    <x v="3"/>
    <x v="0"/>
  </r>
  <r>
    <x v="49"/>
    <x v="4"/>
    <x v="49"/>
    <s v="Dyrka jord godkjent omdisponert til samferdselsanlegg og teknisk infrastruktur"/>
    <x v="0"/>
    <n v="4"/>
    <x v="1"/>
    <x v="1"/>
  </r>
  <r>
    <x v="49"/>
    <x v="4"/>
    <x v="49"/>
    <s v="Dyrka jord godkjent omdisponert til skogplanting etter jordloven"/>
    <x v="0"/>
    <n v="2"/>
    <x v="4"/>
    <x v="3"/>
  </r>
  <r>
    <x v="49"/>
    <x v="4"/>
    <x v="49"/>
    <s v="Dyrkbar jord godkjent omdisponert til grønnstruktur etter plan- og bygningslove"/>
    <x v="1"/>
    <n v="7"/>
    <x v="7"/>
    <x v="3"/>
  </r>
  <r>
    <x v="49"/>
    <x v="4"/>
    <x v="49"/>
    <s v="Jord"/>
    <x v="1"/>
    <n v="6590.4433007498155"/>
    <x v="9"/>
    <x v="4"/>
  </r>
  <r>
    <x v="49"/>
    <x v="4"/>
    <x v="50"/>
    <s v="Jord"/>
    <x v="0"/>
    <n v="25081.545827113699"/>
    <x v="9"/>
    <x v="4"/>
  </r>
  <r>
    <x v="49"/>
    <x v="4"/>
    <x v="50"/>
    <s v="Dyrkbar jord godkjent omdisponert til boligområde etter plan- og bygningsloven"/>
    <x v="1"/>
    <n v="29"/>
    <x v="0"/>
    <x v="0"/>
  </r>
  <r>
    <x v="49"/>
    <x v="4"/>
    <x v="50"/>
    <s v="Jord"/>
    <x v="1"/>
    <n v="8245.6890642782055"/>
    <x v="9"/>
    <x v="4"/>
  </r>
  <r>
    <x v="49"/>
    <x v="4"/>
    <x v="50"/>
    <s v="Dyrkbar jord godkjent omdisponert til næringsvirksomhet etter plan- og bygnings"/>
    <x v="1"/>
    <n v="30"/>
    <x v="3"/>
    <x v="0"/>
  </r>
  <r>
    <x v="49"/>
    <x v="4"/>
    <x v="51"/>
    <s v="Dyrka jord godkjent omdisponert til boligområde etter jordloven"/>
    <x v="0"/>
    <n v="2"/>
    <x v="0"/>
    <x v="0"/>
  </r>
  <r>
    <x v="49"/>
    <x v="4"/>
    <x v="51"/>
    <s v="Jord"/>
    <x v="0"/>
    <n v="10031.205871473201"/>
    <x v="9"/>
    <x v="4"/>
  </r>
  <r>
    <x v="49"/>
    <x v="4"/>
    <x v="51"/>
    <s v="Jord"/>
    <x v="1"/>
    <n v="28090.359428996577"/>
    <x v="9"/>
    <x v="4"/>
  </r>
  <r>
    <x v="49"/>
    <x v="4"/>
    <x v="52"/>
    <s v="Jord"/>
    <x v="0"/>
    <n v="8639.4182369905011"/>
    <x v="9"/>
    <x v="4"/>
  </r>
  <r>
    <x v="49"/>
    <x v="4"/>
    <x v="52"/>
    <s v="Jord"/>
    <x v="1"/>
    <n v="9657.4169448141802"/>
    <x v="9"/>
    <x v="4"/>
  </r>
  <r>
    <x v="49"/>
    <x v="4"/>
    <x v="53"/>
    <s v="Jord"/>
    <x v="0"/>
    <n v="10852.351248377901"/>
    <x v="9"/>
    <x v="4"/>
  </r>
  <r>
    <x v="49"/>
    <x v="4"/>
    <x v="53"/>
    <s v="Jord"/>
    <x v="1"/>
    <n v="10433.479885134377"/>
    <x v="9"/>
    <x v="4"/>
  </r>
  <r>
    <x v="49"/>
    <x v="4"/>
    <x v="54"/>
    <s v="Jord"/>
    <x v="0"/>
    <n v="9214.3955473231199"/>
    <x v="9"/>
    <x v="4"/>
  </r>
  <r>
    <x v="49"/>
    <x v="4"/>
    <x v="54"/>
    <s v="Jord"/>
    <x v="1"/>
    <n v="5291.4471666656182"/>
    <x v="9"/>
    <x v="4"/>
  </r>
  <r>
    <x v="49"/>
    <x v="4"/>
    <x v="55"/>
    <s v="Jord"/>
    <x v="0"/>
    <n v="3704.8582478242101"/>
    <x v="9"/>
    <x v="4"/>
  </r>
  <r>
    <x v="49"/>
    <x v="4"/>
    <x v="55"/>
    <s v="Dyrkbar jord godkjent omdisponert til fritidsbebyggelse etter plan- og bygnings"/>
    <x v="1"/>
    <n v="64"/>
    <x v="0"/>
    <x v="0"/>
  </r>
  <r>
    <x v="49"/>
    <x v="4"/>
    <x v="55"/>
    <s v="Dyrkbar jord godkjent omdisponert for bruk og vern av sjø og vassdrag etter pla"/>
    <x v="1"/>
    <n v="5"/>
    <x v="7"/>
    <x v="3"/>
  </r>
  <r>
    <x v="49"/>
    <x v="4"/>
    <x v="55"/>
    <s v="Dyrkbar jord godkjent omdisponert til grønnstruktur etter plan- og bygningslove"/>
    <x v="1"/>
    <n v="4"/>
    <x v="7"/>
    <x v="3"/>
  </r>
  <r>
    <x v="49"/>
    <x v="4"/>
    <x v="55"/>
    <s v="Jord"/>
    <x v="1"/>
    <n v="13669.867275621293"/>
    <x v="9"/>
    <x v="4"/>
  </r>
  <r>
    <x v="49"/>
    <x v="4"/>
    <x v="55"/>
    <s v="Dyrkbar jord godkjent omdisponert til næringsvirksomhet etter plan- og bygnings"/>
    <x v="1"/>
    <n v="8"/>
    <x v="3"/>
    <x v="0"/>
  </r>
  <r>
    <x v="49"/>
    <x v="4"/>
    <x v="55"/>
    <s v="Dyrkbar jord godkjent omdisponert til samferdselsanlegg og teknisk infrastruktu"/>
    <x v="1"/>
    <n v="23"/>
    <x v="1"/>
    <x v="1"/>
  </r>
  <r>
    <x v="49"/>
    <x v="4"/>
    <x v="60"/>
    <s v="Dyrka jord godkjent omdisponert til boligområde etter jordloven"/>
    <x v="0"/>
    <n v="1"/>
    <x v="0"/>
    <x v="0"/>
  </r>
  <r>
    <x v="49"/>
    <x v="4"/>
    <x v="60"/>
    <s v="Jord"/>
    <x v="0"/>
    <n v="6148.6545217242101"/>
    <x v="9"/>
    <x v="4"/>
  </r>
  <r>
    <x v="49"/>
    <x v="4"/>
    <x v="60"/>
    <s v="Jord"/>
    <x v="1"/>
    <n v="10684.395975000019"/>
    <x v="9"/>
    <x v="4"/>
  </r>
  <r>
    <x v="49"/>
    <x v="4"/>
    <x v="61"/>
    <s v="Jord"/>
    <x v="0"/>
    <n v="7738.2395259350506"/>
    <x v="9"/>
    <x v="4"/>
  </r>
  <r>
    <x v="49"/>
    <x v="4"/>
    <x v="61"/>
    <s v="Jord"/>
    <x v="1"/>
    <n v="5171.9641265510427"/>
    <x v="9"/>
    <x v="4"/>
  </r>
  <r>
    <x v="49"/>
    <x v="4"/>
    <x v="56"/>
    <s v="Dyrka jord godkjent omdisponert til boligområde etter jordloven"/>
    <x v="0"/>
    <n v="4"/>
    <x v="0"/>
    <x v="0"/>
  </r>
  <r>
    <x v="49"/>
    <x v="4"/>
    <x v="56"/>
    <s v="Dyrka jord godkjent omdisponert til boligområde etter plan- og bygningsloven"/>
    <x v="0"/>
    <n v="3"/>
    <x v="0"/>
    <x v="0"/>
  </r>
  <r>
    <x v="49"/>
    <x v="4"/>
    <x v="56"/>
    <s v="Dyrka jord godkjent omdisponert til fritidsbebyggelse etter plan- og bygningslo"/>
    <x v="0"/>
    <n v="1"/>
    <x v="0"/>
    <x v="0"/>
  </r>
  <r>
    <x v="49"/>
    <x v="4"/>
    <x v="56"/>
    <s v="Jord"/>
    <x v="0"/>
    <n v="12436.9442277778"/>
    <x v="9"/>
    <x v="4"/>
  </r>
  <r>
    <x v="49"/>
    <x v="4"/>
    <x v="56"/>
    <s v="Dyrkbar jord godkjent omdisponert til boligområde etter plan- og bygningsloven"/>
    <x v="1"/>
    <n v="1"/>
    <x v="0"/>
    <x v="0"/>
  </r>
  <r>
    <x v="49"/>
    <x v="4"/>
    <x v="56"/>
    <s v="Jord"/>
    <x v="1"/>
    <n v="50311.019015706413"/>
    <x v="9"/>
    <x v="4"/>
  </r>
  <r>
    <x v="49"/>
    <x v="4"/>
    <x v="23"/>
    <s v="Jord"/>
    <x v="0"/>
    <n v="241236.77200053746"/>
    <x v="9"/>
    <x v="4"/>
  </r>
  <r>
    <x v="49"/>
    <x v="4"/>
    <x v="23"/>
    <s v="Jord"/>
    <x v="1"/>
    <n v="200965.14308462324"/>
    <x v="9"/>
    <x v="4"/>
  </r>
  <r>
    <x v="49"/>
    <x v="5"/>
    <x v="62"/>
    <s v="Dyrka jord godkjent omdisponert til boligområde etter jordloven"/>
    <x v="0"/>
    <n v="1"/>
    <x v="0"/>
    <x v="0"/>
  </r>
  <r>
    <x v="49"/>
    <x v="5"/>
    <x v="62"/>
    <s v="Jord"/>
    <x v="0"/>
    <n v="19794.221687917401"/>
    <x v="9"/>
    <x v="4"/>
  </r>
  <r>
    <x v="49"/>
    <x v="5"/>
    <x v="62"/>
    <s v="Dyrka jord godkjent omdisponert til næringsvirksomhet etter plan- og bygningslo"/>
    <x v="0"/>
    <n v="9"/>
    <x v="3"/>
    <x v="0"/>
  </r>
  <r>
    <x v="49"/>
    <x v="5"/>
    <x v="62"/>
    <s v="Dyrka jord godkjent omdisponert til samferdselsanlegg og teknisk infrastruktur"/>
    <x v="0"/>
    <n v="3"/>
    <x v="1"/>
    <x v="1"/>
  </r>
  <r>
    <x v="49"/>
    <x v="5"/>
    <x v="62"/>
    <s v="Jord"/>
    <x v="1"/>
    <n v="6281.6438227314902"/>
    <x v="9"/>
    <x v="4"/>
  </r>
  <r>
    <x v="49"/>
    <x v="5"/>
    <x v="72"/>
    <s v="Jord"/>
    <x v="0"/>
    <n v="18743.8551179809"/>
    <x v="9"/>
    <x v="4"/>
  </r>
  <r>
    <x v="49"/>
    <x v="5"/>
    <x v="72"/>
    <s v="Dyrka jord godkjent omdisponert til annet byggeområde etter jordloven"/>
    <x v="0"/>
    <n v="3"/>
    <x v="3"/>
    <x v="0"/>
  </r>
  <r>
    <x v="49"/>
    <x v="5"/>
    <x v="72"/>
    <s v="Jord"/>
    <x v="1"/>
    <n v="3836.1162742715956"/>
    <x v="9"/>
    <x v="4"/>
  </r>
  <r>
    <x v="49"/>
    <x v="5"/>
    <x v="63"/>
    <s v="Jord"/>
    <x v="0"/>
    <n v="41039.502546902404"/>
    <x v="9"/>
    <x v="4"/>
  </r>
  <r>
    <x v="49"/>
    <x v="5"/>
    <x v="63"/>
    <s v="Dyrka jord godkjent omdisponert til samferdselsanlegg og teknisk infrastruktur"/>
    <x v="0"/>
    <n v="33"/>
    <x v="1"/>
    <x v="1"/>
  </r>
  <r>
    <x v="49"/>
    <x v="5"/>
    <x v="63"/>
    <s v="Dyrka jord godkjent omdisponert til samferdselsanlegg og teknisk infrastruktur"/>
    <x v="0"/>
    <n v="1"/>
    <x v="1"/>
    <x v="1"/>
  </r>
  <r>
    <x v="49"/>
    <x v="5"/>
    <x v="63"/>
    <s v="Dyrkbar jord godkjent omdisponert til annet landbruksområde etter jordloven"/>
    <x v="1"/>
    <n v="2"/>
    <x v="8"/>
    <x v="0"/>
  </r>
  <r>
    <x v="49"/>
    <x v="5"/>
    <x v="63"/>
    <s v="Jord"/>
    <x v="1"/>
    <n v="16047.487226085455"/>
    <x v="9"/>
    <x v="4"/>
  </r>
  <r>
    <x v="49"/>
    <x v="5"/>
    <x v="63"/>
    <s v="Dyrkbar jord godkjent omdisponert til samferdselsanlegg og teknisk infrastruktu"/>
    <x v="1"/>
    <n v="9"/>
    <x v="1"/>
    <x v="1"/>
  </r>
  <r>
    <x v="49"/>
    <x v="5"/>
    <x v="64"/>
    <s v="Dyrka jord godkjent omdisponert til boligområde etter plan- og bygningsloven"/>
    <x v="0"/>
    <n v="6"/>
    <x v="0"/>
    <x v="0"/>
  </r>
  <r>
    <x v="49"/>
    <x v="5"/>
    <x v="64"/>
    <s v="Jord"/>
    <x v="0"/>
    <n v="35679.291745819704"/>
    <x v="9"/>
    <x v="4"/>
  </r>
  <r>
    <x v="49"/>
    <x v="5"/>
    <x v="64"/>
    <s v="Jord"/>
    <x v="1"/>
    <n v="10808.207744678151"/>
    <x v="9"/>
    <x v="4"/>
  </r>
  <r>
    <x v="49"/>
    <x v="5"/>
    <x v="65"/>
    <s v="Dyrka jord godkjent omdisponert til annet landbruksområde etter jordloven"/>
    <x v="0"/>
    <n v="4"/>
    <x v="8"/>
    <x v="0"/>
  </r>
  <r>
    <x v="49"/>
    <x v="5"/>
    <x v="65"/>
    <s v="Dyrka jord godkjent omdisponert til boligområde etter jordloven"/>
    <x v="0"/>
    <n v="3"/>
    <x v="0"/>
    <x v="0"/>
  </r>
  <r>
    <x v="49"/>
    <x v="5"/>
    <x v="65"/>
    <s v="Jord"/>
    <x v="0"/>
    <n v="75200.682529207596"/>
    <x v="9"/>
    <x v="4"/>
  </r>
  <r>
    <x v="49"/>
    <x v="5"/>
    <x v="65"/>
    <s v="Dyrka jord godkjent omdisponert til næringsvirksomhet etter jordloven"/>
    <x v="0"/>
    <n v="1"/>
    <x v="3"/>
    <x v="0"/>
  </r>
  <r>
    <x v="49"/>
    <x v="5"/>
    <x v="65"/>
    <s v="Dyrka jord godkjent omdisponert til samferdselsanlegg og teknisk infrastruktur"/>
    <x v="0"/>
    <n v="19"/>
    <x v="1"/>
    <x v="1"/>
  </r>
  <r>
    <x v="49"/>
    <x v="5"/>
    <x v="65"/>
    <s v="Dyrka jord godkjent omdisponert til skogplanting etter jordloven"/>
    <x v="0"/>
    <n v="5"/>
    <x v="4"/>
    <x v="3"/>
  </r>
  <r>
    <x v="49"/>
    <x v="5"/>
    <x v="65"/>
    <s v="Dyrkbar jord godkjent omdisponert til boligområde etter jordloven"/>
    <x v="1"/>
    <n v="1"/>
    <x v="0"/>
    <x v="0"/>
  </r>
  <r>
    <x v="49"/>
    <x v="5"/>
    <x v="65"/>
    <s v="Jord"/>
    <x v="1"/>
    <n v="26874.736946746845"/>
    <x v="9"/>
    <x v="4"/>
  </r>
  <r>
    <x v="49"/>
    <x v="5"/>
    <x v="88"/>
    <s v="Jord"/>
    <x v="0"/>
    <n v="4184.6968031010801"/>
    <x v="9"/>
    <x v="4"/>
  </r>
  <r>
    <x v="49"/>
    <x v="5"/>
    <x v="88"/>
    <s v="Jord"/>
    <x v="1"/>
    <n v="1272.9397798056418"/>
    <x v="9"/>
    <x v="4"/>
  </r>
  <r>
    <x v="49"/>
    <x v="5"/>
    <x v="66"/>
    <s v="Jord"/>
    <x v="0"/>
    <n v="29957.385034482701"/>
    <x v="9"/>
    <x v="4"/>
  </r>
  <r>
    <x v="49"/>
    <x v="5"/>
    <x v="66"/>
    <s v="Dyrka jord godkjent omdisponert til samferdselsanlegg og teknisk infrastruktur"/>
    <x v="0"/>
    <n v="2"/>
    <x v="1"/>
    <x v="1"/>
  </r>
  <r>
    <x v="49"/>
    <x v="5"/>
    <x v="66"/>
    <s v="Jord"/>
    <x v="1"/>
    <n v="3753.0496986626558"/>
    <x v="9"/>
    <x v="4"/>
  </r>
  <r>
    <x v="49"/>
    <x v="5"/>
    <x v="67"/>
    <s v="Jord"/>
    <x v="0"/>
    <n v="14489.2268105559"/>
    <x v="9"/>
    <x v="4"/>
  </r>
  <r>
    <x v="49"/>
    <x v="5"/>
    <x v="67"/>
    <s v="Jord"/>
    <x v="1"/>
    <n v="4588.3492006104852"/>
    <x v="9"/>
    <x v="4"/>
  </r>
  <r>
    <x v="49"/>
    <x v="5"/>
    <x v="68"/>
    <s v="Dyrka jord godkjent omdisponert til boligområde etter jordloven"/>
    <x v="0"/>
    <n v="6"/>
    <x v="0"/>
    <x v="0"/>
  </r>
  <r>
    <x v="49"/>
    <x v="5"/>
    <x v="68"/>
    <s v="Jord"/>
    <x v="0"/>
    <n v="75273.881366152797"/>
    <x v="9"/>
    <x v="4"/>
  </r>
  <r>
    <x v="49"/>
    <x v="5"/>
    <x v="68"/>
    <s v="Dyrka jord godkjent omdisponert til skogplanting etter jordloven"/>
    <x v="0"/>
    <n v="3"/>
    <x v="4"/>
    <x v="3"/>
  </r>
  <r>
    <x v="49"/>
    <x v="5"/>
    <x v="68"/>
    <s v="Dyrkbar jord godkjent omdisponert til boligområde etter plan- og bygningsloven"/>
    <x v="1"/>
    <n v="8"/>
    <x v="0"/>
    <x v="0"/>
  </r>
  <r>
    <x v="49"/>
    <x v="5"/>
    <x v="68"/>
    <s v="Jord"/>
    <x v="1"/>
    <n v="11303.023765259637"/>
    <x v="9"/>
    <x v="4"/>
  </r>
  <r>
    <x v="49"/>
    <x v="5"/>
    <x v="73"/>
    <s v="Jord"/>
    <x v="0"/>
    <n v="25773.463910741601"/>
    <x v="9"/>
    <x v="4"/>
  </r>
  <r>
    <x v="49"/>
    <x v="5"/>
    <x v="73"/>
    <s v="Dyrka jord godkjent omdisponert til samferdselsanlegg og teknisk infrastruktur"/>
    <x v="0"/>
    <n v="1"/>
    <x v="1"/>
    <x v="1"/>
  </r>
  <r>
    <x v="49"/>
    <x v="5"/>
    <x v="73"/>
    <s v="Jord"/>
    <x v="1"/>
    <n v="5355.2996407235705"/>
    <x v="9"/>
    <x v="4"/>
  </r>
  <r>
    <x v="49"/>
    <x v="5"/>
    <x v="69"/>
    <s v="Dyrka jord godkjent omdisponert til annet landbruksområde etter jordloven"/>
    <x v="0"/>
    <n v="1"/>
    <x v="8"/>
    <x v="0"/>
  </r>
  <r>
    <x v="49"/>
    <x v="5"/>
    <x v="69"/>
    <s v="Jord"/>
    <x v="0"/>
    <n v="39663.871891506002"/>
    <x v="9"/>
    <x v="4"/>
  </r>
  <r>
    <x v="49"/>
    <x v="5"/>
    <x v="69"/>
    <s v="Jord"/>
    <x v="1"/>
    <n v="14129.891841746419"/>
    <x v="9"/>
    <x v="4"/>
  </r>
  <r>
    <x v="49"/>
    <x v="5"/>
    <x v="74"/>
    <s v="Jord"/>
    <x v="0"/>
    <n v="10791.323409098201"/>
    <x v="9"/>
    <x v="4"/>
  </r>
  <r>
    <x v="49"/>
    <x v="5"/>
    <x v="74"/>
    <s v="Dyrka jord godkjent omdisponert til samferdselsanlegg og teknisk infrastruktur"/>
    <x v="0"/>
    <n v="6"/>
    <x v="1"/>
    <x v="1"/>
  </r>
  <r>
    <x v="49"/>
    <x v="5"/>
    <x v="74"/>
    <s v="Dyrkbar jord godkjent omdisponert til boligområde etter plan- og bygningsloven"/>
    <x v="1"/>
    <n v="3"/>
    <x v="0"/>
    <x v="0"/>
  </r>
  <r>
    <x v="49"/>
    <x v="5"/>
    <x v="74"/>
    <s v="Jord"/>
    <x v="1"/>
    <n v="5256.8985450000118"/>
    <x v="9"/>
    <x v="4"/>
  </r>
  <r>
    <x v="49"/>
    <x v="5"/>
    <x v="74"/>
    <s v="Dyrkbar jord godkjent omdisponert til samferdselsanlegg og teknisk infrastruktu"/>
    <x v="1"/>
    <n v="8"/>
    <x v="1"/>
    <x v="1"/>
  </r>
  <r>
    <x v="49"/>
    <x v="5"/>
    <x v="70"/>
    <s v="Jord"/>
    <x v="0"/>
    <n v="2611.4000149726498"/>
    <x v="9"/>
    <x v="4"/>
  </r>
  <r>
    <x v="49"/>
    <x v="5"/>
    <x v="70"/>
    <s v="Dyrka jord godkjent omdisponert til samferdselsanlegg og teknisk infrastruktur"/>
    <x v="0"/>
    <n v="2"/>
    <x v="1"/>
    <x v="1"/>
  </r>
  <r>
    <x v="49"/>
    <x v="5"/>
    <x v="70"/>
    <s v="Jord"/>
    <x v="1"/>
    <n v="1128.7997300000004"/>
    <x v="9"/>
    <x v="4"/>
  </r>
  <r>
    <x v="49"/>
    <x v="5"/>
    <x v="71"/>
    <s v="Dyrka jord godkjent omdisponert til boligområde etter jordloven"/>
    <x v="0"/>
    <n v="4"/>
    <x v="0"/>
    <x v="0"/>
  </r>
  <r>
    <x v="49"/>
    <x v="5"/>
    <x v="71"/>
    <s v="Jord"/>
    <x v="0"/>
    <n v="21512.069393718702"/>
    <x v="9"/>
    <x v="4"/>
  </r>
  <r>
    <x v="49"/>
    <x v="5"/>
    <x v="71"/>
    <s v="Dyrka jord godkjent omdisponert til samferdselsanlegg og teknisk infrastruktur"/>
    <x v="0"/>
    <n v="8"/>
    <x v="1"/>
    <x v="1"/>
  </r>
  <r>
    <x v="49"/>
    <x v="5"/>
    <x v="71"/>
    <s v="Jord"/>
    <x v="1"/>
    <n v="7038.2370533204084"/>
    <x v="9"/>
    <x v="4"/>
  </r>
  <r>
    <x v="49"/>
    <x v="2"/>
    <x v="75"/>
    <s v="Dyrka jord godkjent omdisponert til boligområde etter plan- og bygningsloven"/>
    <x v="0"/>
    <n v="14"/>
    <x v="0"/>
    <x v="0"/>
  </r>
  <r>
    <x v="49"/>
    <x v="2"/>
    <x v="75"/>
    <s v="Jord"/>
    <x v="0"/>
    <n v="61145.201237052403"/>
    <x v="9"/>
    <x v="4"/>
  </r>
  <r>
    <x v="49"/>
    <x v="2"/>
    <x v="75"/>
    <s v="Dyrka jord godkjent omdisponert til samferdselsanlegg og teknisk infrastruktur"/>
    <x v="0"/>
    <n v="4"/>
    <x v="1"/>
    <x v="1"/>
  </r>
  <r>
    <x v="49"/>
    <x v="2"/>
    <x v="75"/>
    <s v="Jord"/>
    <x v="1"/>
    <n v="33833.859084012212"/>
    <x v="9"/>
    <x v="4"/>
  </r>
  <r>
    <x v="49"/>
    <x v="2"/>
    <x v="89"/>
    <s v="Jord"/>
    <x v="0"/>
    <n v="6423.5963619540898"/>
    <x v="9"/>
    <x v="4"/>
  </r>
  <r>
    <x v="49"/>
    <x v="2"/>
    <x v="89"/>
    <s v="Dyrka jord godkjent omdisponert til næringsvirksomhet etter plan- og bygningslo"/>
    <x v="0"/>
    <n v="122"/>
    <x v="3"/>
    <x v="0"/>
  </r>
  <r>
    <x v="49"/>
    <x v="2"/>
    <x v="89"/>
    <s v="Jord"/>
    <x v="1"/>
    <n v="2649.665005746539"/>
    <x v="9"/>
    <x v="4"/>
  </r>
  <r>
    <x v="49"/>
    <x v="2"/>
    <x v="89"/>
    <s v="Dyrkbar jord godkjent omdisponert til næringsvirksomhet etter plan- og bygnings"/>
    <x v="1"/>
    <n v="16"/>
    <x v="3"/>
    <x v="0"/>
  </r>
  <r>
    <x v="49"/>
    <x v="2"/>
    <x v="76"/>
    <s v="Dyrka jord godkjent omdisponert til LNFR spredt bosetting etter plan- og bygnin"/>
    <x v="0"/>
    <n v="2"/>
    <x v="6"/>
    <x v="3"/>
  </r>
  <r>
    <x v="49"/>
    <x v="2"/>
    <x v="76"/>
    <s v="Jord"/>
    <x v="0"/>
    <n v="73981.663032105207"/>
    <x v="9"/>
    <x v="4"/>
  </r>
  <r>
    <x v="49"/>
    <x v="2"/>
    <x v="76"/>
    <s v="Dyrka jord godkjent omdisponert til offentlig/privat tjenesteyting etter plan-"/>
    <x v="0"/>
    <n v="3"/>
    <x v="3"/>
    <x v="0"/>
  </r>
  <r>
    <x v="49"/>
    <x v="2"/>
    <x v="76"/>
    <s v="Dyrka jord godkjent omdisponert til samferdselsanlegg og teknisk infrastruktur"/>
    <x v="0"/>
    <n v="4"/>
    <x v="1"/>
    <x v="1"/>
  </r>
  <r>
    <x v="49"/>
    <x v="2"/>
    <x v="76"/>
    <s v="Jord"/>
    <x v="1"/>
    <n v="18926.862822936266"/>
    <x v="9"/>
    <x v="4"/>
  </r>
  <r>
    <x v="49"/>
    <x v="2"/>
    <x v="77"/>
    <s v="Dyrka jord godkjent omdisponert til annet landbruksområde etter jordloven"/>
    <x v="0"/>
    <n v="2"/>
    <x v="8"/>
    <x v="0"/>
  </r>
  <r>
    <x v="49"/>
    <x v="2"/>
    <x v="77"/>
    <s v="Dyrka jord godkjent omdisponert til boligområde etter plan- og bygningsloven"/>
    <x v="0"/>
    <n v="29"/>
    <x v="0"/>
    <x v="0"/>
  </r>
  <r>
    <x v="49"/>
    <x v="2"/>
    <x v="77"/>
    <s v="Dyrka jord godkjent omdisponert til boligområde etter jordloven"/>
    <x v="0"/>
    <n v="1"/>
    <x v="0"/>
    <x v="0"/>
  </r>
  <r>
    <x v="49"/>
    <x v="2"/>
    <x v="77"/>
    <s v="Dyrka jord godkjent omdisponert til grønnstruktur etter plan- og bygningsloven"/>
    <x v="0"/>
    <n v="7"/>
    <x v="7"/>
    <x v="3"/>
  </r>
  <r>
    <x v="49"/>
    <x v="2"/>
    <x v="77"/>
    <s v="Jord"/>
    <x v="0"/>
    <n v="66027.660642274204"/>
    <x v="9"/>
    <x v="4"/>
  </r>
  <r>
    <x v="49"/>
    <x v="2"/>
    <x v="77"/>
    <s v="Dyrka jord godkjent omdisponert til annet byggeområde etter jordloven"/>
    <x v="0"/>
    <n v="6"/>
    <x v="3"/>
    <x v="0"/>
  </r>
  <r>
    <x v="49"/>
    <x v="2"/>
    <x v="77"/>
    <s v="Dyrka jord godkjent omdisponert til samferdselsanlegg og teknisk infrastruktur"/>
    <x v="0"/>
    <n v="25"/>
    <x v="1"/>
    <x v="1"/>
  </r>
  <r>
    <x v="49"/>
    <x v="2"/>
    <x v="77"/>
    <s v="Dyrka jord godkjent omdisponert til samferdselsanlegg og teknisk infrastruktur"/>
    <x v="0"/>
    <n v="1"/>
    <x v="1"/>
    <x v="1"/>
  </r>
  <r>
    <x v="49"/>
    <x v="2"/>
    <x v="77"/>
    <s v="Dyrkbar jord godkjent omdisponert til grønnstruktur etter plan- og bygningslove"/>
    <x v="1"/>
    <n v="7"/>
    <x v="7"/>
    <x v="3"/>
  </r>
  <r>
    <x v="49"/>
    <x v="2"/>
    <x v="77"/>
    <s v="Jord"/>
    <x v="1"/>
    <n v="13466.680425430597"/>
    <x v="9"/>
    <x v="4"/>
  </r>
  <r>
    <x v="49"/>
    <x v="2"/>
    <x v="77"/>
    <s v="Dyrkbar jord godkjent omdisponert til samferdselsanlegg og teknisk infrastruktu"/>
    <x v="1"/>
    <n v="5"/>
    <x v="1"/>
    <x v="1"/>
  </r>
  <r>
    <x v="49"/>
    <x v="2"/>
    <x v="78"/>
    <s v="Dyrka jord godkjent omdisponert til fritidsbebyggelse etter jordloven"/>
    <x v="0"/>
    <n v="1"/>
    <x v="0"/>
    <x v="0"/>
  </r>
  <r>
    <x v="49"/>
    <x v="2"/>
    <x v="78"/>
    <s v="Jord"/>
    <x v="0"/>
    <n v="4188.2076057559398"/>
    <x v="9"/>
    <x v="4"/>
  </r>
  <r>
    <x v="49"/>
    <x v="2"/>
    <x v="78"/>
    <s v="Dyrka jord godkjent omdisponert til samferdselsanlegg og teknisk infrastruktur"/>
    <x v="0"/>
    <n v="1"/>
    <x v="1"/>
    <x v="1"/>
  </r>
  <r>
    <x v="49"/>
    <x v="2"/>
    <x v="78"/>
    <s v="Jord"/>
    <x v="1"/>
    <n v="1823.1974450000118"/>
    <x v="9"/>
    <x v="4"/>
  </r>
  <r>
    <x v="49"/>
    <x v="2"/>
    <x v="78"/>
    <s v="Dyrkbar jord godkjent omdisponert til samferdselsanlegg og teknisk infrastruktu"/>
    <x v="1"/>
    <n v="2"/>
    <x v="1"/>
    <x v="1"/>
  </r>
  <r>
    <x v="49"/>
    <x v="2"/>
    <x v="90"/>
    <s v="Jord"/>
    <x v="0"/>
    <n v="20149.1309869705"/>
    <x v="9"/>
    <x v="4"/>
  </r>
  <r>
    <x v="49"/>
    <x v="2"/>
    <x v="90"/>
    <s v="Jord"/>
    <x v="1"/>
    <n v="10566.123461064943"/>
    <x v="9"/>
    <x v="4"/>
  </r>
  <r>
    <x v="49"/>
    <x v="2"/>
    <x v="93"/>
    <s v="Jord"/>
    <x v="0"/>
    <n v="38290.927878037903"/>
    <x v="9"/>
    <x v="4"/>
  </r>
  <r>
    <x v="49"/>
    <x v="2"/>
    <x v="93"/>
    <s v="Dyrka jord godkjent omdisponert til skogplanting etter jordloven"/>
    <x v="0"/>
    <n v="3"/>
    <x v="4"/>
    <x v="3"/>
  </r>
  <r>
    <x v="49"/>
    <x v="2"/>
    <x v="93"/>
    <s v="Jord"/>
    <x v="1"/>
    <n v="23704.863154777773"/>
    <x v="9"/>
    <x v="4"/>
  </r>
  <r>
    <x v="49"/>
    <x v="2"/>
    <x v="79"/>
    <s v="Jord"/>
    <x v="0"/>
    <n v="2979.7678985830498"/>
    <x v="9"/>
    <x v="4"/>
  </r>
  <r>
    <x v="49"/>
    <x v="2"/>
    <x v="79"/>
    <s v="Dyrka jord godkjent omdisponert til annet byggeområde etter jordloven"/>
    <x v="0"/>
    <n v="1"/>
    <x v="3"/>
    <x v="0"/>
  </r>
  <r>
    <x v="49"/>
    <x v="2"/>
    <x v="79"/>
    <s v="Jord"/>
    <x v="1"/>
    <n v="8635.0706764669631"/>
    <x v="9"/>
    <x v="4"/>
  </r>
  <r>
    <x v="49"/>
    <x v="2"/>
    <x v="79"/>
    <s v="Dyrkbar jord godkjent omdisponert til annet byggeområde etter jordloven"/>
    <x v="1"/>
    <n v="1"/>
    <x v="3"/>
    <x v="0"/>
  </r>
  <r>
    <x v="49"/>
    <x v="2"/>
    <x v="80"/>
    <s v="Jord"/>
    <x v="0"/>
    <n v="60026.125693651898"/>
    <x v="9"/>
    <x v="4"/>
  </r>
  <r>
    <x v="49"/>
    <x v="2"/>
    <x v="80"/>
    <s v="Jord"/>
    <x v="1"/>
    <n v="14144.822532902326"/>
    <x v="9"/>
    <x v="4"/>
  </r>
  <r>
    <x v="49"/>
    <x v="2"/>
    <x v="92"/>
    <s v="Dyrka jord godkjent omdisponert til boligområde etter plan- og bygningsloven"/>
    <x v="0"/>
    <n v="1"/>
    <x v="0"/>
    <x v="0"/>
  </r>
  <r>
    <x v="49"/>
    <x v="2"/>
    <x v="92"/>
    <s v="Jord"/>
    <x v="0"/>
    <n v="37026.472965596695"/>
    <x v="9"/>
    <x v="4"/>
  </r>
  <r>
    <x v="49"/>
    <x v="2"/>
    <x v="92"/>
    <s v="Jord"/>
    <x v="1"/>
    <n v="9472.0469451082336"/>
    <x v="9"/>
    <x v="4"/>
  </r>
  <r>
    <x v="49"/>
    <x v="2"/>
    <x v="81"/>
    <s v="Dyrka jord godkjent omdisponert til annet landbruksområde etter jordloven"/>
    <x v="0"/>
    <n v="1"/>
    <x v="8"/>
    <x v="0"/>
  </r>
  <r>
    <x v="49"/>
    <x v="2"/>
    <x v="81"/>
    <s v="Jord"/>
    <x v="0"/>
    <n v="26250.9898316773"/>
    <x v="9"/>
    <x v="4"/>
  </r>
  <r>
    <x v="49"/>
    <x v="2"/>
    <x v="81"/>
    <s v="Jord"/>
    <x v="1"/>
    <n v="6097.4262557098118"/>
    <x v="9"/>
    <x v="4"/>
  </r>
  <r>
    <x v="49"/>
    <x v="2"/>
    <x v="82"/>
    <s v="Dyrka jord godkjent omdisponert til boligområde etter jordloven"/>
    <x v="0"/>
    <n v="1"/>
    <x v="0"/>
    <x v="0"/>
  </r>
  <r>
    <x v="49"/>
    <x v="2"/>
    <x v="82"/>
    <s v="Jord"/>
    <x v="0"/>
    <n v="71500.071895941495"/>
    <x v="9"/>
    <x v="4"/>
  </r>
  <r>
    <x v="49"/>
    <x v="2"/>
    <x v="82"/>
    <s v="Dyrkbar jord godkjent omdisponert til boligområde etter jordloven"/>
    <x v="1"/>
    <n v="1"/>
    <x v="0"/>
    <x v="0"/>
  </r>
  <r>
    <x v="49"/>
    <x v="2"/>
    <x v="82"/>
    <s v="Jord"/>
    <x v="1"/>
    <n v="12052.595714507279"/>
    <x v="9"/>
    <x v="4"/>
  </r>
  <r>
    <x v="49"/>
    <x v="2"/>
    <x v="94"/>
    <s v="Jord"/>
    <x v="0"/>
    <n v="31788.929919267503"/>
    <x v="9"/>
    <x v="4"/>
  </r>
  <r>
    <x v="49"/>
    <x v="2"/>
    <x v="94"/>
    <s v="Dyrka jord godkjent omdisponert til annet byggeområde etter plan- og bygningslo"/>
    <x v="0"/>
    <n v="5"/>
    <x v="3"/>
    <x v="0"/>
  </r>
  <r>
    <x v="49"/>
    <x v="2"/>
    <x v="94"/>
    <s v="Jord"/>
    <x v="1"/>
    <n v="4040.2230347597547"/>
    <x v="9"/>
    <x v="4"/>
  </r>
  <r>
    <x v="49"/>
    <x v="2"/>
    <x v="91"/>
    <s v="Dyrka jord godkjent omdisponert til boligområde etter jordloven"/>
    <x v="0"/>
    <n v="8"/>
    <x v="0"/>
    <x v="0"/>
  </r>
  <r>
    <x v="49"/>
    <x v="2"/>
    <x v="91"/>
    <s v="Jord"/>
    <x v="0"/>
    <n v="107339.494267819"/>
    <x v="9"/>
    <x v="4"/>
  </r>
  <r>
    <x v="49"/>
    <x v="2"/>
    <x v="91"/>
    <s v="Dyrkbar jord godkjent omdisponert til boligområde etter jordloven"/>
    <x v="1"/>
    <n v="10"/>
    <x v="0"/>
    <x v="0"/>
  </r>
  <r>
    <x v="49"/>
    <x v="2"/>
    <x v="91"/>
    <s v="Jord"/>
    <x v="1"/>
    <n v="18378.965799630176"/>
    <x v="9"/>
    <x v="4"/>
  </r>
  <r>
    <x v="49"/>
    <x v="2"/>
    <x v="83"/>
    <s v="Jord"/>
    <x v="0"/>
    <n v="34681.771798199494"/>
    <x v="9"/>
    <x v="4"/>
  </r>
  <r>
    <x v="49"/>
    <x v="2"/>
    <x v="83"/>
    <s v="Jord"/>
    <x v="1"/>
    <n v="6744.1666123006144"/>
    <x v="9"/>
    <x v="4"/>
  </r>
  <r>
    <x v="49"/>
    <x v="2"/>
    <x v="84"/>
    <s v="Dyrka jord godkjent omdisponert til boligområde etter plan- og bygningsloven"/>
    <x v="0"/>
    <n v="106"/>
    <x v="0"/>
    <x v="0"/>
  </r>
  <r>
    <x v="49"/>
    <x v="2"/>
    <x v="84"/>
    <s v="Dyrka jord godkjent omdisponert til grønnstruktur etter plan- og bygningsloven"/>
    <x v="0"/>
    <n v="23"/>
    <x v="7"/>
    <x v="3"/>
  </r>
  <r>
    <x v="49"/>
    <x v="2"/>
    <x v="84"/>
    <s v="Dyrka jord godkjent omdisponert til kombinasjoner av hovedformål etter plan- og"/>
    <x v="0"/>
    <n v="4"/>
    <x v="2"/>
    <x v="2"/>
  </r>
  <r>
    <x v="49"/>
    <x v="2"/>
    <x v="84"/>
    <s v="Jord"/>
    <x v="0"/>
    <n v="26096.984234789401"/>
    <x v="9"/>
    <x v="4"/>
  </r>
  <r>
    <x v="49"/>
    <x v="2"/>
    <x v="84"/>
    <s v="Dyrka jord godkjent omdisponert til skogplanting etter jordloven"/>
    <x v="0"/>
    <n v="11"/>
    <x v="4"/>
    <x v="3"/>
  </r>
  <r>
    <x v="49"/>
    <x v="2"/>
    <x v="84"/>
    <s v="Dyrkbar jord godkjent omdisponert til grønnstruktur etter plan- og bygningslove"/>
    <x v="1"/>
    <n v="6"/>
    <x v="7"/>
    <x v="3"/>
  </r>
  <r>
    <x v="49"/>
    <x v="2"/>
    <x v="84"/>
    <s v="Jord"/>
    <x v="1"/>
    <n v="7274.0130780315676"/>
    <x v="9"/>
    <x v="4"/>
  </r>
  <r>
    <x v="49"/>
    <x v="2"/>
    <x v="84"/>
    <s v="Dyrkbar jord godkjent omdisponert til næringsvirksomhet etter plan- og bygnings"/>
    <x v="1"/>
    <n v="20"/>
    <x v="3"/>
    <x v="0"/>
  </r>
  <r>
    <x v="49"/>
    <x v="2"/>
    <x v="84"/>
    <s v="Dyrkbar jord godkjent omdisponert til offentlig/privat tjenesteyting etter plan"/>
    <x v="1"/>
    <n v="11"/>
    <x v="3"/>
    <x v="0"/>
  </r>
  <r>
    <x v="49"/>
    <x v="2"/>
    <x v="84"/>
    <s v="Dyrkbar jord godkjent omdisponert til samferdselsanlegg og teknisk infrastruktu"/>
    <x v="1"/>
    <n v="19"/>
    <x v="1"/>
    <x v="1"/>
  </r>
  <r>
    <x v="49"/>
    <x v="2"/>
    <x v="85"/>
    <s v="Jord"/>
    <x v="0"/>
    <n v="34038.254684914704"/>
    <x v="9"/>
    <x v="4"/>
  </r>
  <r>
    <x v="49"/>
    <x v="2"/>
    <x v="85"/>
    <s v="Dyrka jord godkjent omdisponert til samferdselsanlegg og teknisk infrastruktur"/>
    <x v="0"/>
    <n v="16"/>
    <x v="1"/>
    <x v="1"/>
  </r>
  <r>
    <x v="49"/>
    <x v="2"/>
    <x v="85"/>
    <s v="Jord"/>
    <x v="1"/>
    <n v="5970.9740406790515"/>
    <x v="9"/>
    <x v="4"/>
  </r>
  <r>
    <x v="49"/>
    <x v="2"/>
    <x v="86"/>
    <s v="Dyrka jord godkjent omdisponert til boligområde etter plan- og bygningsloven"/>
    <x v="0"/>
    <n v="120"/>
    <x v="0"/>
    <x v="0"/>
  </r>
  <r>
    <x v="49"/>
    <x v="2"/>
    <x v="86"/>
    <s v="Jord"/>
    <x v="0"/>
    <n v="29082.136448814003"/>
    <x v="9"/>
    <x v="4"/>
  </r>
  <r>
    <x v="49"/>
    <x v="2"/>
    <x v="86"/>
    <s v="Dyrka jord godkjent omdisponert til samferdselsanlegg og teknisk infrastruktur"/>
    <x v="0"/>
    <n v="5"/>
    <x v="1"/>
    <x v="1"/>
  </r>
  <r>
    <x v="49"/>
    <x v="2"/>
    <x v="86"/>
    <s v="Jord"/>
    <x v="1"/>
    <n v="8243.1900341137898"/>
    <x v="9"/>
    <x v="4"/>
  </r>
  <r>
    <x v="49"/>
    <x v="2"/>
    <x v="23"/>
    <s v="Jord"/>
    <x v="0"/>
    <n v="731017.38738340477"/>
    <x v="9"/>
    <x v="4"/>
  </r>
  <r>
    <x v="49"/>
    <x v="2"/>
    <x v="23"/>
    <s v="Jord"/>
    <x v="1"/>
    <n v="206024.7461231779"/>
    <x v="9"/>
    <x v="4"/>
  </r>
  <r>
    <x v="50"/>
    <x v="0"/>
    <x v="0"/>
    <s v="Dyrka jord godkjent omdisponert til næringsvirksomhet etter plan- og bygningslo"/>
    <x v="0"/>
    <n v="64"/>
    <x v="3"/>
    <x v="0"/>
  </r>
  <r>
    <x v="50"/>
    <x v="0"/>
    <x v="0"/>
    <s v="Dyrka jord godkjent omdisponert til samferdselsanlegg og teknisk infrastruktur"/>
    <x v="0"/>
    <n v="13"/>
    <x v="1"/>
    <x v="1"/>
  </r>
  <r>
    <x v="50"/>
    <x v="0"/>
    <x v="1"/>
    <s v="Dyrka jord godkjent omdisponert til LNFR spredt bosetting etter plan- og bygnin"/>
    <x v="0"/>
    <n v="1"/>
    <x v="6"/>
    <x v="3"/>
  </r>
  <r>
    <x v="50"/>
    <x v="0"/>
    <x v="1"/>
    <s v="Dyrka jord godkjent omdisponert til samferdselsanlegg og teknisk infrastruktur"/>
    <x v="0"/>
    <n v="9"/>
    <x v="1"/>
    <x v="1"/>
  </r>
  <r>
    <x v="50"/>
    <x v="0"/>
    <x v="1"/>
    <s v="Dyrkbar jord godkjent omdisponert til LNFR spredt bosetting etter plan- og bygn"/>
    <x v="1"/>
    <n v="9"/>
    <x v="6"/>
    <x v="3"/>
  </r>
  <r>
    <x v="50"/>
    <x v="0"/>
    <x v="1"/>
    <s v="Dyrkbar jord godkjent omdisponert til grønnstruktur etter plan- og bygningslove"/>
    <x v="1"/>
    <n v="8"/>
    <x v="7"/>
    <x v="3"/>
  </r>
  <r>
    <x v="50"/>
    <x v="0"/>
    <x v="1"/>
    <s v="Dyrkbar jord godkjent omdisponert til samferdselsanlegg og teknisk infrastruktu"/>
    <x v="1"/>
    <n v="2"/>
    <x v="1"/>
    <x v="1"/>
  </r>
  <r>
    <x v="50"/>
    <x v="0"/>
    <x v="2"/>
    <s v="Dyrka jord godkjent omdisponert til grønnstruktur etter plan- og bygningsloven"/>
    <x v="0"/>
    <n v="1"/>
    <x v="7"/>
    <x v="3"/>
  </r>
  <r>
    <x v="50"/>
    <x v="0"/>
    <x v="2"/>
    <s v="Dyrka jord godkjent omdisponert til offentlig/privat tjenesteyting etter plan-"/>
    <x v="0"/>
    <n v="3"/>
    <x v="3"/>
    <x v="0"/>
  </r>
  <r>
    <x v="50"/>
    <x v="0"/>
    <x v="2"/>
    <s v="Dyrkbar jord godkjent omdisponert til LNFR der landbruk er utelukket etter plan"/>
    <x v="1"/>
    <n v="5"/>
    <x v="6"/>
    <x v="3"/>
  </r>
  <r>
    <x v="50"/>
    <x v="0"/>
    <x v="2"/>
    <s v="Dyrkbar jord godkjent omdisponert til grønnstruktur etter plan- og bygningslove"/>
    <x v="1"/>
    <n v="1"/>
    <x v="7"/>
    <x v="3"/>
  </r>
  <r>
    <x v="50"/>
    <x v="0"/>
    <x v="2"/>
    <s v="Dyrkbar jord godkjent omdisponert til offentlig/privat tjenesteyting etter plan"/>
    <x v="1"/>
    <n v="17"/>
    <x v="3"/>
    <x v="0"/>
  </r>
  <r>
    <x v="50"/>
    <x v="0"/>
    <x v="3"/>
    <s v="Dyrka jord godkjent omdisponert til LNFR spredt bosetting etter plan- og bygnin"/>
    <x v="0"/>
    <n v="11"/>
    <x v="6"/>
    <x v="3"/>
  </r>
  <r>
    <x v="50"/>
    <x v="0"/>
    <x v="3"/>
    <s v="Dyrka jord godkjent omdisponert til kombinasjoner av hovedformål etter plan- og"/>
    <x v="0"/>
    <n v="8"/>
    <x v="2"/>
    <x v="2"/>
  </r>
  <r>
    <x v="50"/>
    <x v="0"/>
    <x v="3"/>
    <s v="Dyrka jord godkjent omdisponert til annet byggeområde etter plan- og bygningslo"/>
    <x v="0"/>
    <n v="1"/>
    <x v="3"/>
    <x v="0"/>
  </r>
  <r>
    <x v="50"/>
    <x v="0"/>
    <x v="3"/>
    <s v="Dyrka jord godkjent omdisponert til samferdselsanlegg og teknisk infrastruktur"/>
    <x v="0"/>
    <n v="45"/>
    <x v="1"/>
    <x v="1"/>
  </r>
  <r>
    <x v="50"/>
    <x v="0"/>
    <x v="3"/>
    <s v="Dyrkbar jord godkjent omdisponert til LNFR spredt bosetting etter plan- og bygn"/>
    <x v="1"/>
    <n v="32"/>
    <x v="6"/>
    <x v="3"/>
  </r>
  <r>
    <x v="50"/>
    <x v="0"/>
    <x v="3"/>
    <s v="Dyrkbar jord godkjent omdisponert til samferdselsanlegg og teknisk infrastruktu"/>
    <x v="1"/>
    <n v="52"/>
    <x v="1"/>
    <x v="1"/>
  </r>
  <r>
    <x v="50"/>
    <x v="0"/>
    <x v="4"/>
    <s v="Dyrkbar jord godkjent omdisponert til boligområde etter plan- og bygningsloven"/>
    <x v="1"/>
    <n v="5"/>
    <x v="0"/>
    <x v="0"/>
  </r>
  <r>
    <x v="50"/>
    <x v="0"/>
    <x v="4"/>
    <s v="Dyrkbar jord godkjent omdisponert til grønnstruktur etter plan- og bygningslove"/>
    <x v="1"/>
    <n v="5"/>
    <x v="7"/>
    <x v="3"/>
  </r>
  <r>
    <x v="50"/>
    <x v="0"/>
    <x v="4"/>
    <s v="Dyrkbar jord godkjent omdisponert til samferdselsanlegg og teknisk infrastruktu"/>
    <x v="1"/>
    <n v="2"/>
    <x v="1"/>
    <x v="1"/>
  </r>
  <r>
    <x v="50"/>
    <x v="0"/>
    <x v="5"/>
    <s v="Dyrka jord godkjent omdisponert til LNFR der landbruk er utelukket etter plan-"/>
    <x v="0"/>
    <n v="7"/>
    <x v="6"/>
    <x v="3"/>
  </r>
  <r>
    <x v="50"/>
    <x v="0"/>
    <x v="5"/>
    <s v="Dyrka jord godkjent omdisponert til boligområde etter plan- og bygningsloven"/>
    <x v="0"/>
    <n v="4"/>
    <x v="0"/>
    <x v="0"/>
  </r>
  <r>
    <x v="50"/>
    <x v="0"/>
    <x v="5"/>
    <s v="Dyrkbar jord godkjent omdisponert til boligområde etter plan- og bygningsloven"/>
    <x v="1"/>
    <n v="17"/>
    <x v="0"/>
    <x v="0"/>
  </r>
  <r>
    <x v="50"/>
    <x v="0"/>
    <x v="6"/>
    <s v="Dyrka jord godkjent omdisponert til offentlig/privat tjenesteyting etter plan-"/>
    <x v="0"/>
    <n v="6"/>
    <x v="3"/>
    <x v="0"/>
  </r>
  <r>
    <x v="50"/>
    <x v="0"/>
    <x v="7"/>
    <s v="Dyrka jord godkjent omdisponert til annet landbruksområde etter jordloven"/>
    <x v="0"/>
    <n v="3"/>
    <x v="8"/>
    <x v="0"/>
  </r>
  <r>
    <x v="50"/>
    <x v="0"/>
    <x v="7"/>
    <s v="Dyrka jord godkjent omdisponert til boligområde etter plan- og bygningsloven"/>
    <x v="0"/>
    <n v="6"/>
    <x v="0"/>
    <x v="0"/>
  </r>
  <r>
    <x v="50"/>
    <x v="0"/>
    <x v="7"/>
    <s v="Dyrka jord godkjent omdisponert til boligområde etter jordloven"/>
    <x v="0"/>
    <n v="1"/>
    <x v="0"/>
    <x v="0"/>
  </r>
  <r>
    <x v="50"/>
    <x v="0"/>
    <x v="7"/>
    <s v="Dyrka jord godkjent omdisponert til næringsvirksomhet etter plan- og bygningslo"/>
    <x v="0"/>
    <n v="10"/>
    <x v="3"/>
    <x v="0"/>
  </r>
  <r>
    <x v="50"/>
    <x v="0"/>
    <x v="7"/>
    <s v="Dyrka jord godkjent omdisponert til offentlig/privat tjenesteyting etter plan-"/>
    <x v="0"/>
    <n v="9"/>
    <x v="3"/>
    <x v="0"/>
  </r>
  <r>
    <x v="50"/>
    <x v="0"/>
    <x v="7"/>
    <s v="Dyrka jord godkjent omdisponert til næringsvirksomhet etter jordloven"/>
    <x v="0"/>
    <n v="1"/>
    <x v="3"/>
    <x v="0"/>
  </r>
  <r>
    <x v="50"/>
    <x v="0"/>
    <x v="7"/>
    <s v="Dyrka jord godkjent omdisponert til samferdselsanlegg og teknisk infrastruktur"/>
    <x v="0"/>
    <n v="1"/>
    <x v="1"/>
    <x v="1"/>
  </r>
  <r>
    <x v="50"/>
    <x v="0"/>
    <x v="7"/>
    <s v="Dyrkbar jord godkjent omdisponert til boligområde etter jordloven"/>
    <x v="1"/>
    <n v="2"/>
    <x v="0"/>
    <x v="0"/>
  </r>
  <r>
    <x v="50"/>
    <x v="0"/>
    <x v="8"/>
    <s v="Dyrkbar jord godkjent omdisponert til annet landbruksområde etter jordloven"/>
    <x v="1"/>
    <n v="1"/>
    <x v="8"/>
    <x v="0"/>
  </r>
  <r>
    <x v="50"/>
    <x v="0"/>
    <x v="8"/>
    <s v="Dyrkbar jord godkjent omdisponert til boligområde etter jordloven"/>
    <x v="1"/>
    <n v="1"/>
    <x v="0"/>
    <x v="0"/>
  </r>
  <r>
    <x v="50"/>
    <x v="0"/>
    <x v="8"/>
    <s v="Dyrkbar jord godkjent omdisponert til næringsvirksomhet etter jordloven"/>
    <x v="1"/>
    <n v="1"/>
    <x v="3"/>
    <x v="0"/>
  </r>
  <r>
    <x v="50"/>
    <x v="0"/>
    <x v="8"/>
    <s v="Dyrkbar jord godkjent omdisponert til samferdselsanlegg og teknisk infrastruktu"/>
    <x v="1"/>
    <n v="1"/>
    <x v="1"/>
    <x v="1"/>
  </r>
  <r>
    <x v="50"/>
    <x v="0"/>
    <x v="9"/>
    <s v="Dyrka jord godkjent omdisponert til boligområde etter plan- og bygningsloven"/>
    <x v="0"/>
    <n v="1"/>
    <x v="0"/>
    <x v="0"/>
  </r>
  <r>
    <x v="50"/>
    <x v="0"/>
    <x v="9"/>
    <s v="Dyrka jord godkjent omdisponert til næringsvirksomhet etter plan- og bygningslo"/>
    <x v="0"/>
    <n v="4"/>
    <x v="3"/>
    <x v="0"/>
  </r>
  <r>
    <x v="50"/>
    <x v="0"/>
    <x v="9"/>
    <s v="Dyrka jord godkjent omdisponert til samferdselsanlegg og teknisk infrastruktur"/>
    <x v="0"/>
    <n v="3"/>
    <x v="1"/>
    <x v="1"/>
  </r>
  <r>
    <x v="50"/>
    <x v="0"/>
    <x v="9"/>
    <s v="Dyrka jord godkjent omdisponert til samferdselsanlegg og teknisk infrastruktur"/>
    <x v="0"/>
    <n v="2"/>
    <x v="1"/>
    <x v="1"/>
  </r>
  <r>
    <x v="50"/>
    <x v="0"/>
    <x v="9"/>
    <s v="Dyrkbar jord godkjent omdisponert til boligområde etter jordloven"/>
    <x v="1"/>
    <n v="2"/>
    <x v="0"/>
    <x v="0"/>
  </r>
  <r>
    <x v="50"/>
    <x v="0"/>
    <x v="9"/>
    <s v="Dyrkbar jord godkjent omdisponert til samferdselsanlegg og teknisk infrastruktu"/>
    <x v="1"/>
    <n v="1"/>
    <x v="1"/>
    <x v="1"/>
  </r>
  <r>
    <x v="50"/>
    <x v="0"/>
    <x v="10"/>
    <s v="Dyrka jord godkjent omdisponert til boligområde etter jordloven"/>
    <x v="0"/>
    <n v="2"/>
    <x v="0"/>
    <x v="0"/>
  </r>
  <r>
    <x v="50"/>
    <x v="0"/>
    <x v="11"/>
    <s v="Dyrka jord godkjent omdisponert til annet landbruksområde etter jordloven"/>
    <x v="0"/>
    <n v="2"/>
    <x v="8"/>
    <x v="0"/>
  </r>
  <r>
    <x v="50"/>
    <x v="0"/>
    <x v="11"/>
    <s v="Dyrka jord godkjent omdisponert til annet byggeområde etter jordloven"/>
    <x v="0"/>
    <n v="28"/>
    <x v="3"/>
    <x v="0"/>
  </r>
  <r>
    <x v="50"/>
    <x v="0"/>
    <x v="12"/>
    <s v="Dyrka jord godkjent omdisponert til fritidsbebyggelse etter plan- og bygningslo"/>
    <x v="0"/>
    <n v="1"/>
    <x v="0"/>
    <x v="0"/>
  </r>
  <r>
    <x v="50"/>
    <x v="0"/>
    <x v="12"/>
    <s v="Dyrka jord godkjent omdisponert til boligområde etter plan- og bygningsloven"/>
    <x v="0"/>
    <n v="1"/>
    <x v="0"/>
    <x v="0"/>
  </r>
  <r>
    <x v="50"/>
    <x v="0"/>
    <x v="12"/>
    <s v="Dyrkbar jord godkjent omdisponert til samferdselsanlegg og teknisk infrastruktu"/>
    <x v="1"/>
    <n v="2"/>
    <x v="1"/>
    <x v="1"/>
  </r>
  <r>
    <x v="50"/>
    <x v="0"/>
    <x v="13"/>
    <s v="Dyrka jord godkjent omdisponert til boligområde etter jordloven"/>
    <x v="0"/>
    <n v="1"/>
    <x v="0"/>
    <x v="0"/>
  </r>
  <r>
    <x v="50"/>
    <x v="0"/>
    <x v="13"/>
    <s v="Dyrkbar jord godkjent omdisponert til boligområde etter jordloven"/>
    <x v="1"/>
    <n v="3"/>
    <x v="0"/>
    <x v="0"/>
  </r>
  <r>
    <x v="50"/>
    <x v="0"/>
    <x v="14"/>
    <s v="Dyrka jord godkjent omdisponert til annet byggeområde etter plan- og bygningslo"/>
    <x v="0"/>
    <n v="25"/>
    <x v="3"/>
    <x v="0"/>
  </r>
  <r>
    <x v="50"/>
    <x v="0"/>
    <x v="14"/>
    <s v="Dyrkbar jord godkjent omdisponert til boligområde etter jordloven"/>
    <x v="1"/>
    <n v="2"/>
    <x v="0"/>
    <x v="0"/>
  </r>
  <r>
    <x v="50"/>
    <x v="0"/>
    <x v="14"/>
    <s v="Dyrkbar jord godkjent omdisponert til annet byggeområde etter plan- og bygnings"/>
    <x v="1"/>
    <n v="23"/>
    <x v="3"/>
    <x v="0"/>
  </r>
  <r>
    <x v="50"/>
    <x v="0"/>
    <x v="15"/>
    <s v="Dyrka jord godkjent omdisponert til næringsvirksomhet etter jordloven"/>
    <x v="0"/>
    <n v="3"/>
    <x v="3"/>
    <x v="0"/>
  </r>
  <r>
    <x v="50"/>
    <x v="0"/>
    <x v="15"/>
    <s v="Dyrka jord godkjent omdisponert til annet byggeområde etter jordloven"/>
    <x v="0"/>
    <n v="2"/>
    <x v="3"/>
    <x v="0"/>
  </r>
  <r>
    <x v="50"/>
    <x v="0"/>
    <x v="15"/>
    <s v="Dyrkbar jord godkjent omdisponert til annet landbruksområde etter jordloven"/>
    <x v="1"/>
    <n v="64"/>
    <x v="8"/>
    <x v="0"/>
  </r>
  <r>
    <x v="50"/>
    <x v="0"/>
    <x v="15"/>
    <s v="Dyrkbar jord godkjent omdisponert til boligområde etter jordloven"/>
    <x v="1"/>
    <n v="1"/>
    <x v="0"/>
    <x v="0"/>
  </r>
  <r>
    <x v="50"/>
    <x v="0"/>
    <x v="15"/>
    <s v="Dyrkbar jord godkjent omdisponert til offentlig/privat tjenesteyting etter jord"/>
    <x v="1"/>
    <n v="1"/>
    <x v="3"/>
    <x v="0"/>
  </r>
  <r>
    <x v="50"/>
    <x v="0"/>
    <x v="16"/>
    <s v="Dyrka jord godkjent omdisponert til boligområde etter plan- og bygningsloven"/>
    <x v="0"/>
    <n v="10"/>
    <x v="0"/>
    <x v="0"/>
  </r>
  <r>
    <x v="50"/>
    <x v="0"/>
    <x v="16"/>
    <s v="Dyrka jord godkjent omdisponert til grønnstruktur etter plan- og bygningsloven"/>
    <x v="0"/>
    <n v="6"/>
    <x v="7"/>
    <x v="3"/>
  </r>
  <r>
    <x v="50"/>
    <x v="0"/>
    <x v="16"/>
    <s v="Dyrka jord godkjent omdisponert til kombinasjoner av hovedformål etter plan- og"/>
    <x v="0"/>
    <n v="3"/>
    <x v="2"/>
    <x v="2"/>
  </r>
  <r>
    <x v="50"/>
    <x v="0"/>
    <x v="16"/>
    <s v="Dyrkbar jord godkjent omdisponert til boligområde etter plan- og bygningsloven"/>
    <x v="1"/>
    <n v="2"/>
    <x v="0"/>
    <x v="0"/>
  </r>
  <r>
    <x v="50"/>
    <x v="0"/>
    <x v="16"/>
    <s v="Dyrkbar jord godkjent omdisponert til boligområde etter jordloven"/>
    <x v="1"/>
    <n v="1"/>
    <x v="0"/>
    <x v="0"/>
  </r>
  <r>
    <x v="50"/>
    <x v="0"/>
    <x v="16"/>
    <s v="Dyrkbar jord godkjent omdisponert til grønnstruktur etter plan- og bygningslove"/>
    <x v="1"/>
    <n v="5"/>
    <x v="7"/>
    <x v="3"/>
  </r>
  <r>
    <x v="50"/>
    <x v="0"/>
    <x v="16"/>
    <s v="Dyrkbar jord godkjent omdisponert til kombinasjoner av hovedformål etter plan-"/>
    <x v="1"/>
    <n v="3"/>
    <x v="2"/>
    <x v="2"/>
  </r>
  <r>
    <x v="50"/>
    <x v="0"/>
    <x v="17"/>
    <s v="Dyrkbar jord godkjent omdisponert til boligområde etter plan- og bygningsloven"/>
    <x v="1"/>
    <n v="23"/>
    <x v="0"/>
    <x v="0"/>
  </r>
  <r>
    <x v="50"/>
    <x v="0"/>
    <x v="18"/>
    <s v="Dyrka jord godkjent omdisponert til samferdselsanlegg og teknisk infrastruktur"/>
    <x v="0"/>
    <n v="10"/>
    <x v="1"/>
    <x v="1"/>
  </r>
  <r>
    <x v="50"/>
    <x v="0"/>
    <x v="19"/>
    <s v="Dyrka jord godkjent omdisponert til boligområde etter jordloven"/>
    <x v="0"/>
    <n v="1"/>
    <x v="0"/>
    <x v="0"/>
  </r>
  <r>
    <x v="50"/>
    <x v="0"/>
    <x v="19"/>
    <s v="Dyrkbar jord godkjent omdisponert til boligområde etter jordloven"/>
    <x v="1"/>
    <n v="1"/>
    <x v="0"/>
    <x v="0"/>
  </r>
  <r>
    <x v="50"/>
    <x v="0"/>
    <x v="20"/>
    <s v="Dyrka jord godkjent omdisponert til kombinasjoner av hovedformål etter plan- og"/>
    <x v="0"/>
    <n v="2"/>
    <x v="2"/>
    <x v="2"/>
  </r>
  <r>
    <x v="50"/>
    <x v="0"/>
    <x v="20"/>
    <s v="Dyrka jord godkjent omdisponert til samferdselsanlegg og teknisk infrastruktur"/>
    <x v="0"/>
    <n v="6"/>
    <x v="1"/>
    <x v="1"/>
  </r>
  <r>
    <x v="50"/>
    <x v="0"/>
    <x v="20"/>
    <s v="Dyrkbar jord godkjent omdisponert til boligområde etter plan- og bygningsloven"/>
    <x v="1"/>
    <n v="4"/>
    <x v="0"/>
    <x v="0"/>
  </r>
  <r>
    <x v="50"/>
    <x v="0"/>
    <x v="20"/>
    <s v="Dyrkbar jord godkjent omdisponert til boligområde etter jordloven"/>
    <x v="1"/>
    <n v="2"/>
    <x v="0"/>
    <x v="0"/>
  </r>
  <r>
    <x v="50"/>
    <x v="0"/>
    <x v="20"/>
    <s v="Dyrkbar jord godkjent omdisponert til grønnstruktur etter plan- og bygningslove"/>
    <x v="1"/>
    <n v="24"/>
    <x v="7"/>
    <x v="3"/>
  </r>
  <r>
    <x v="50"/>
    <x v="0"/>
    <x v="20"/>
    <s v="Dyrkbar jord godkjent omdisponert til kombinasjoner av hovedformål etter plan-"/>
    <x v="1"/>
    <n v="3"/>
    <x v="2"/>
    <x v="2"/>
  </r>
  <r>
    <x v="50"/>
    <x v="0"/>
    <x v="20"/>
    <s v="Dyrkbar jord godkjent omdisponert til næringsvirksomhet etter plan- og bygnings"/>
    <x v="1"/>
    <n v="84"/>
    <x v="3"/>
    <x v="0"/>
  </r>
  <r>
    <x v="50"/>
    <x v="0"/>
    <x v="20"/>
    <s v="Dyrkbar jord godkjent omdisponert til samferdselsanlegg og teknisk infrastruktu"/>
    <x v="1"/>
    <n v="4"/>
    <x v="1"/>
    <x v="1"/>
  </r>
  <r>
    <x v="50"/>
    <x v="0"/>
    <x v="21"/>
    <s v="Dyrka jord godkjent omdisponert til boligområde etter jordloven"/>
    <x v="0"/>
    <n v="1"/>
    <x v="0"/>
    <x v="0"/>
  </r>
  <r>
    <x v="50"/>
    <x v="0"/>
    <x v="21"/>
    <s v="Dyrkbar jord godkjent omdisponert til boligområde etter jordloven"/>
    <x v="1"/>
    <n v="5"/>
    <x v="0"/>
    <x v="0"/>
  </r>
  <r>
    <x v="50"/>
    <x v="3"/>
    <x v="24"/>
    <s v="Dyrkbar jord godkjent omdisponert til annet landbruksområde etter jordloven"/>
    <x v="1"/>
    <n v="2"/>
    <x v="8"/>
    <x v="0"/>
  </r>
  <r>
    <x v="50"/>
    <x v="3"/>
    <x v="25"/>
    <s v="Dyrka jord godkjent omdisponert til næringsvirksomhet etter plan- og bygningslo"/>
    <x v="0"/>
    <n v="6"/>
    <x v="3"/>
    <x v="0"/>
  </r>
  <r>
    <x v="50"/>
    <x v="3"/>
    <x v="25"/>
    <s v="Dyrkbar jord godkjent omdisponert til næringsvirksomhet etter plan- og bygnings"/>
    <x v="1"/>
    <n v="2"/>
    <x v="3"/>
    <x v="0"/>
  </r>
  <r>
    <x v="50"/>
    <x v="3"/>
    <x v="26"/>
    <s v="Dyrka jord godkjent omdisponert til boligområde etter jordloven"/>
    <x v="0"/>
    <n v="1"/>
    <x v="0"/>
    <x v="0"/>
  </r>
  <r>
    <x v="50"/>
    <x v="3"/>
    <x v="26"/>
    <s v="Dyrka jord godkjent omdisponert til samferdselsanlegg og teknisk infrastruktur"/>
    <x v="0"/>
    <n v="34"/>
    <x v="1"/>
    <x v="1"/>
  </r>
  <r>
    <x v="50"/>
    <x v="3"/>
    <x v="26"/>
    <s v="Dyrkbar jord godkjent omdisponert til offentlig/privat tjenesteyting etter jord"/>
    <x v="1"/>
    <n v="4"/>
    <x v="3"/>
    <x v="0"/>
  </r>
  <r>
    <x v="50"/>
    <x v="3"/>
    <x v="27"/>
    <s v="Dyrka jord godkjent omdisponert til boligområde etter plan- og bygningsloven"/>
    <x v="0"/>
    <n v="3"/>
    <x v="0"/>
    <x v="0"/>
  </r>
  <r>
    <x v="50"/>
    <x v="3"/>
    <x v="31"/>
    <s v="Dyrka jord godkjent omdisponert til annet landbruksområde etter jordloven"/>
    <x v="0"/>
    <n v="1"/>
    <x v="8"/>
    <x v="0"/>
  </r>
  <r>
    <x v="50"/>
    <x v="3"/>
    <x v="31"/>
    <s v="Dyrka jord godkjent omdisponert til boligområde etter jordloven"/>
    <x v="0"/>
    <n v="2"/>
    <x v="0"/>
    <x v="0"/>
  </r>
  <r>
    <x v="50"/>
    <x v="3"/>
    <x v="31"/>
    <s v="Dyrkbar jord godkjent omdisponert til boligområde etter plan- og bygningsloven"/>
    <x v="1"/>
    <n v="7"/>
    <x v="0"/>
    <x v="0"/>
  </r>
  <r>
    <x v="50"/>
    <x v="3"/>
    <x v="32"/>
    <s v="Dyrkbar jord godkjent omdisponert til fritidsbebyggelse etter plan- og bygnings"/>
    <x v="1"/>
    <n v="17"/>
    <x v="0"/>
    <x v="0"/>
  </r>
  <r>
    <x v="50"/>
    <x v="3"/>
    <x v="33"/>
    <s v="Dyrka jord godkjent omdisponert til boligområde etter plan- og bygningsloven"/>
    <x v="0"/>
    <n v="9"/>
    <x v="0"/>
    <x v="0"/>
  </r>
  <r>
    <x v="50"/>
    <x v="3"/>
    <x v="35"/>
    <s v="Dyrka jord godkjent omdisponert til boligområde etter plan- og bygningsloven"/>
    <x v="0"/>
    <n v="22"/>
    <x v="0"/>
    <x v="0"/>
  </r>
  <r>
    <x v="50"/>
    <x v="3"/>
    <x v="35"/>
    <s v="Dyrka jord godkjent omdisponert til samferdselsanlegg og teknisk infrastruktur"/>
    <x v="0"/>
    <n v="3"/>
    <x v="1"/>
    <x v="1"/>
  </r>
  <r>
    <x v="50"/>
    <x v="3"/>
    <x v="36"/>
    <s v="Dyrkbar jord godkjent omdisponert til skogplanting etter jordloven"/>
    <x v="1"/>
    <n v="2"/>
    <x v="4"/>
    <x v="3"/>
  </r>
  <r>
    <x v="50"/>
    <x v="3"/>
    <x v="37"/>
    <s v="Dyrkbar jord godkjent omdisponert til næringsvirksomhet etter jordloven"/>
    <x v="1"/>
    <n v="1"/>
    <x v="3"/>
    <x v="0"/>
  </r>
  <r>
    <x v="50"/>
    <x v="3"/>
    <x v="38"/>
    <s v="Dyrka jord godkjent omdisponert til boligområde etter jordloven"/>
    <x v="0"/>
    <n v="2"/>
    <x v="0"/>
    <x v="0"/>
  </r>
  <r>
    <x v="50"/>
    <x v="3"/>
    <x v="38"/>
    <s v="Dyrka jord godkjent omdisponert til næringsvirksomhet etter plan- og bygningslo"/>
    <x v="0"/>
    <n v="29"/>
    <x v="3"/>
    <x v="0"/>
  </r>
  <r>
    <x v="50"/>
    <x v="3"/>
    <x v="38"/>
    <s v="Dyrka jord godkjent omdisponert til annet byggeområde etter plan- og bygningslo"/>
    <x v="0"/>
    <n v="15"/>
    <x v="3"/>
    <x v="0"/>
  </r>
  <r>
    <x v="50"/>
    <x v="3"/>
    <x v="38"/>
    <s v="Dyrka jord godkjent omdisponert til samferdselsanlegg og teknisk infrastruktur"/>
    <x v="0"/>
    <n v="3"/>
    <x v="1"/>
    <x v="1"/>
  </r>
  <r>
    <x v="50"/>
    <x v="3"/>
    <x v="38"/>
    <s v="Dyrkbar jord godkjent omdisponert til annet landbruksområde etter jordloven"/>
    <x v="1"/>
    <n v="2"/>
    <x v="8"/>
    <x v="0"/>
  </r>
  <r>
    <x v="50"/>
    <x v="3"/>
    <x v="39"/>
    <s v="Dyrka jord godkjent omdisponert til boligområde etter plan- og bygningsloven"/>
    <x v="0"/>
    <n v="1"/>
    <x v="0"/>
    <x v="0"/>
  </r>
  <r>
    <x v="50"/>
    <x v="3"/>
    <x v="39"/>
    <s v="Dyrka jord godkjent omdisponert til samferdselsanlegg og teknisk infrastruktur"/>
    <x v="0"/>
    <n v="42"/>
    <x v="1"/>
    <x v="1"/>
  </r>
  <r>
    <x v="50"/>
    <x v="3"/>
    <x v="43"/>
    <s v="Dyrkbar jord godkjent omdisponert til fritidsbebyggelse etter plan- og bygnings"/>
    <x v="1"/>
    <n v="3"/>
    <x v="0"/>
    <x v="0"/>
  </r>
  <r>
    <x v="50"/>
    <x v="3"/>
    <x v="43"/>
    <s v="Dyrkbar jord godkjent omdisponert til næringsvirksomhet etter jordloven"/>
    <x v="1"/>
    <n v="4"/>
    <x v="3"/>
    <x v="0"/>
  </r>
  <r>
    <x v="50"/>
    <x v="3"/>
    <x v="43"/>
    <s v="Dyrkbar jord godkjent omdisponert til offentlig/privat tjenesteyting etter jord"/>
    <x v="1"/>
    <n v="1"/>
    <x v="3"/>
    <x v="0"/>
  </r>
  <r>
    <x v="50"/>
    <x v="3"/>
    <x v="43"/>
    <s v="Dyrkbar jord godkjent omdisponert til samferdselsanlegg og teknisk infrastruktu"/>
    <x v="1"/>
    <n v="2"/>
    <x v="1"/>
    <x v="1"/>
  </r>
  <r>
    <x v="50"/>
    <x v="6"/>
    <x v="95"/>
    <s v="Næringsbebyggelse / virksomhet"/>
    <x v="0"/>
    <n v="2.6"/>
    <x v="3"/>
    <x v="0"/>
  </r>
  <r>
    <x v="50"/>
    <x v="6"/>
    <x v="96"/>
    <s v="Boligbebyggelse, inkludert uteoppholdsareal"/>
    <x v="0"/>
    <n v="0.6"/>
    <x v="0"/>
    <x v="0"/>
  </r>
  <r>
    <x v="50"/>
    <x v="6"/>
    <x v="96"/>
    <s v="Annet landbruksformål, feks. tilleggsnæringer"/>
    <x v="1"/>
    <n v="5"/>
    <x v="8"/>
    <x v="0"/>
  </r>
  <r>
    <x v="50"/>
    <x v="6"/>
    <x v="96"/>
    <s v="Næringsbebyggelse / virksomhet"/>
    <x v="1"/>
    <n v="33"/>
    <x v="3"/>
    <x v="0"/>
  </r>
  <r>
    <x v="50"/>
    <x v="6"/>
    <x v="96"/>
    <s v="Offentlig eller privat tjenesteyting"/>
    <x v="1"/>
    <n v="1"/>
    <x v="3"/>
    <x v="0"/>
  </r>
  <r>
    <x v="50"/>
    <x v="6"/>
    <x v="97"/>
    <s v="Boligbebyggelse, inkludert uteoppholdsareal"/>
    <x v="0"/>
    <n v="7"/>
    <x v="0"/>
    <x v="0"/>
  </r>
  <r>
    <x v="50"/>
    <x v="6"/>
    <x v="97"/>
    <s v="Grønnstruktur"/>
    <x v="0"/>
    <n v="1.4"/>
    <x v="7"/>
    <x v="3"/>
  </r>
  <r>
    <x v="50"/>
    <x v="6"/>
    <x v="97"/>
    <s v="Offentlig eller privat tjenesteyting"/>
    <x v="0"/>
    <n v="23.7"/>
    <x v="3"/>
    <x v="0"/>
  </r>
  <r>
    <x v="50"/>
    <x v="6"/>
    <x v="97"/>
    <s v="Næringsbebyggelse / virksomhet"/>
    <x v="0"/>
    <n v="2.9"/>
    <x v="3"/>
    <x v="0"/>
  </r>
  <r>
    <x v="50"/>
    <x v="6"/>
    <x v="97"/>
    <s v="Samferdselsanlegg og teknisk infrastruktur"/>
    <x v="0"/>
    <n v="2"/>
    <x v="1"/>
    <x v="1"/>
  </r>
  <r>
    <x v="50"/>
    <x v="6"/>
    <x v="97"/>
    <s v="Skogplanting"/>
    <x v="0"/>
    <n v="2.1"/>
    <x v="4"/>
    <x v="3"/>
  </r>
  <r>
    <x v="50"/>
    <x v="6"/>
    <x v="97"/>
    <s v="Boligbebyggelse, inkludert uteoppholdsareal"/>
    <x v="1"/>
    <n v="40.200000000000003"/>
    <x v="0"/>
    <x v="0"/>
  </r>
  <r>
    <x v="50"/>
    <x v="6"/>
    <x v="97"/>
    <s v="Grønnstruktur"/>
    <x v="1"/>
    <n v="33.700000000000003"/>
    <x v="7"/>
    <x v="3"/>
  </r>
  <r>
    <x v="50"/>
    <x v="6"/>
    <x v="97"/>
    <s v="Bruk og vern av sjø og vassdrag, med tilhørende strandsone"/>
    <x v="1"/>
    <n v="1.2"/>
    <x v="7"/>
    <x v="3"/>
  </r>
  <r>
    <x v="50"/>
    <x v="6"/>
    <x v="97"/>
    <s v="Kombinasjoner av hovedformål"/>
    <x v="1"/>
    <n v="3.4"/>
    <x v="2"/>
    <x v="2"/>
  </r>
  <r>
    <x v="50"/>
    <x v="6"/>
    <x v="97"/>
    <s v="Næringsbebyggelse / virksomhet"/>
    <x v="1"/>
    <n v="59.7"/>
    <x v="3"/>
    <x v="0"/>
  </r>
  <r>
    <x v="50"/>
    <x v="6"/>
    <x v="97"/>
    <s v="Annen bebyggelse og anlegg"/>
    <x v="1"/>
    <n v="9.8000000000000007"/>
    <x v="3"/>
    <x v="0"/>
  </r>
  <r>
    <x v="50"/>
    <x v="6"/>
    <x v="97"/>
    <s v="Samferdselsanlegg og teknisk infrastruktur"/>
    <x v="1"/>
    <n v="83.7"/>
    <x v="1"/>
    <x v="1"/>
  </r>
  <r>
    <x v="50"/>
    <x v="6"/>
    <x v="98"/>
    <s v="Annet landbruksformål, feks. tilleggsnæringer"/>
    <x v="0"/>
    <n v="1.8"/>
    <x v="8"/>
    <x v="0"/>
  </r>
  <r>
    <x v="50"/>
    <x v="6"/>
    <x v="98"/>
    <s v="Samferdselsanlegg og teknisk infrastruktur"/>
    <x v="1"/>
    <n v="50"/>
    <x v="1"/>
    <x v="1"/>
  </r>
  <r>
    <x v="50"/>
    <x v="6"/>
    <x v="99"/>
    <s v="Annet landbruksformål, feks. tilleggsnæringer"/>
    <x v="0"/>
    <n v="2.5"/>
    <x v="8"/>
    <x v="0"/>
  </r>
  <r>
    <x v="50"/>
    <x v="6"/>
    <x v="99"/>
    <s v="Boligbebyggelse, inkludert uteoppholdsareal"/>
    <x v="0"/>
    <n v="0.2"/>
    <x v="0"/>
    <x v="0"/>
  </r>
  <r>
    <x v="50"/>
    <x v="6"/>
    <x v="99"/>
    <s v="Samferdselsanlegg og teknisk infrastruktur"/>
    <x v="0"/>
    <n v="0.3"/>
    <x v="1"/>
    <x v="1"/>
  </r>
  <r>
    <x v="50"/>
    <x v="6"/>
    <x v="99"/>
    <s v="Næringsbebyggelse / virksomhet"/>
    <x v="1"/>
    <n v="2.6"/>
    <x v="3"/>
    <x v="0"/>
  </r>
  <r>
    <x v="50"/>
    <x v="6"/>
    <x v="99"/>
    <s v="Samferdselsanlegg og teknisk infrastruktur"/>
    <x v="1"/>
    <n v="2"/>
    <x v="1"/>
    <x v="1"/>
  </r>
  <r>
    <x v="50"/>
    <x v="6"/>
    <x v="100"/>
    <s v="Næringsbebyggelse / virksomhet"/>
    <x v="0"/>
    <n v="0.6"/>
    <x v="3"/>
    <x v="0"/>
  </r>
  <r>
    <x v="50"/>
    <x v="6"/>
    <x v="100"/>
    <s v="Skogplanting"/>
    <x v="0"/>
    <n v="19.7"/>
    <x v="4"/>
    <x v="3"/>
  </r>
  <r>
    <x v="50"/>
    <x v="6"/>
    <x v="100"/>
    <s v="Boligbebyggelse, inkludert uteoppholdsareal"/>
    <x v="1"/>
    <n v="4.3"/>
    <x v="0"/>
    <x v="0"/>
  </r>
  <r>
    <x v="50"/>
    <x v="6"/>
    <x v="101"/>
    <s v="Boligbebyggelse, inkludert uteoppholdsareal"/>
    <x v="0"/>
    <n v="1"/>
    <x v="0"/>
    <x v="0"/>
  </r>
  <r>
    <x v="50"/>
    <x v="6"/>
    <x v="101"/>
    <s v="Skogplanting"/>
    <x v="0"/>
    <n v="5"/>
    <x v="4"/>
    <x v="3"/>
  </r>
  <r>
    <x v="50"/>
    <x v="6"/>
    <x v="102"/>
    <s v="Boligbebyggelse, inkludert uteoppholdsareal"/>
    <x v="0"/>
    <n v="2.7"/>
    <x v="0"/>
    <x v="0"/>
  </r>
  <r>
    <x v="50"/>
    <x v="6"/>
    <x v="102"/>
    <s v="Samferdselsanlegg og teknisk infrastruktur"/>
    <x v="0"/>
    <n v="0.5"/>
    <x v="1"/>
    <x v="1"/>
  </r>
  <r>
    <x v="50"/>
    <x v="6"/>
    <x v="102"/>
    <s v="Boligbebyggelse, inkludert uteoppholdsareal"/>
    <x v="1"/>
    <n v="2"/>
    <x v="0"/>
    <x v="0"/>
  </r>
  <r>
    <x v="50"/>
    <x v="6"/>
    <x v="103"/>
    <s v="Boligbebyggelse, inkludert uteoppholdsareal"/>
    <x v="0"/>
    <n v="1"/>
    <x v="0"/>
    <x v="0"/>
  </r>
  <r>
    <x v="50"/>
    <x v="6"/>
    <x v="103"/>
    <s v="Samferdselsanlegg og teknisk infrastruktur"/>
    <x v="0"/>
    <n v="24.1"/>
    <x v="1"/>
    <x v="1"/>
  </r>
  <r>
    <x v="50"/>
    <x v="6"/>
    <x v="104"/>
    <s v="Boligbebyggelse, inkludert uteoppholdsareal"/>
    <x v="0"/>
    <n v="4.5"/>
    <x v="0"/>
    <x v="0"/>
  </r>
  <r>
    <x v="50"/>
    <x v="6"/>
    <x v="104"/>
    <s v="Boligbebyggelse, inkludert uteoppholdsareal"/>
    <x v="1"/>
    <n v="4.2"/>
    <x v="0"/>
    <x v="0"/>
  </r>
  <r>
    <x v="50"/>
    <x v="6"/>
    <x v="143"/>
    <s v="Annet landbruksformål, feks. tilleggsnæringer"/>
    <x v="0"/>
    <n v="1.5"/>
    <x v="8"/>
    <x v="0"/>
  </r>
  <r>
    <x v="50"/>
    <x v="6"/>
    <x v="143"/>
    <s v="Boligbebyggelse, inkludert uteoppholdsareal"/>
    <x v="0"/>
    <n v="4.3"/>
    <x v="0"/>
    <x v="0"/>
  </r>
  <r>
    <x v="50"/>
    <x v="6"/>
    <x v="143"/>
    <s v="Fritidsbebyggelse"/>
    <x v="0"/>
    <n v="1.4"/>
    <x v="0"/>
    <x v="0"/>
  </r>
  <r>
    <x v="50"/>
    <x v="6"/>
    <x v="106"/>
    <s v="Boligbebyggelse, inkludert uteoppholdsareal"/>
    <x v="0"/>
    <n v="13"/>
    <x v="0"/>
    <x v="0"/>
  </r>
  <r>
    <x v="50"/>
    <x v="6"/>
    <x v="106"/>
    <s v="Boligbebyggelse, inkludert uteoppholdsareal"/>
    <x v="1"/>
    <n v="157.5"/>
    <x v="0"/>
    <x v="0"/>
  </r>
  <r>
    <x v="50"/>
    <x v="6"/>
    <x v="106"/>
    <s v="Næringsbebyggelse / virksomhet"/>
    <x v="1"/>
    <n v="24"/>
    <x v="3"/>
    <x v="0"/>
  </r>
  <r>
    <x v="50"/>
    <x v="6"/>
    <x v="106"/>
    <s v="Samferdselsanlegg og teknisk infrastruktur"/>
    <x v="1"/>
    <n v="27.5"/>
    <x v="1"/>
    <x v="1"/>
  </r>
  <r>
    <x v="50"/>
    <x v="6"/>
    <x v="107"/>
    <s v="Næringsbebyggelse / virksomhet"/>
    <x v="0"/>
    <n v="1"/>
    <x v="3"/>
    <x v="0"/>
  </r>
  <r>
    <x v="50"/>
    <x v="6"/>
    <x v="112"/>
    <s v="Boligbebyggelse, inkludert uteoppholdsareal"/>
    <x v="0"/>
    <n v="18"/>
    <x v="0"/>
    <x v="0"/>
  </r>
  <r>
    <x v="50"/>
    <x v="6"/>
    <x v="112"/>
    <s v="Fritidsbebyggelse"/>
    <x v="0"/>
    <n v="10.199999999999999"/>
    <x v="0"/>
    <x v="0"/>
  </r>
  <r>
    <x v="50"/>
    <x v="6"/>
    <x v="112"/>
    <s v="Fritidsbebyggelse"/>
    <x v="1"/>
    <n v="10"/>
    <x v="0"/>
    <x v="0"/>
  </r>
  <r>
    <x v="50"/>
    <x v="6"/>
    <x v="112"/>
    <s v="Boligbebyggelse, inkludert uteoppholdsareal"/>
    <x v="1"/>
    <n v="7"/>
    <x v="0"/>
    <x v="0"/>
  </r>
  <r>
    <x v="50"/>
    <x v="6"/>
    <x v="136"/>
    <s v="Næringsbebyggelse / virksomhet"/>
    <x v="0"/>
    <n v="0.4"/>
    <x v="3"/>
    <x v="0"/>
  </r>
  <r>
    <x v="50"/>
    <x v="6"/>
    <x v="136"/>
    <s v="Samferdselsanlegg og teknisk infrastruktur"/>
    <x v="0"/>
    <n v="0.5"/>
    <x v="1"/>
    <x v="1"/>
  </r>
  <r>
    <x v="50"/>
    <x v="6"/>
    <x v="136"/>
    <s v="Fritidsbebyggelse"/>
    <x v="1"/>
    <n v="1.1000000000000001"/>
    <x v="0"/>
    <x v="0"/>
  </r>
  <r>
    <x v="50"/>
    <x v="6"/>
    <x v="136"/>
    <s v="Samferdselsanlegg og teknisk infrastruktur"/>
    <x v="1"/>
    <n v="0.2"/>
    <x v="1"/>
    <x v="1"/>
  </r>
  <r>
    <x v="50"/>
    <x v="6"/>
    <x v="142"/>
    <s v="Boligbebyggelse, inkludert uteoppholdsareal"/>
    <x v="0"/>
    <n v="0.5"/>
    <x v="0"/>
    <x v="0"/>
  </r>
  <r>
    <x v="50"/>
    <x v="6"/>
    <x v="144"/>
    <s v="Boligbebyggelse, inkludert uteoppholdsareal"/>
    <x v="0"/>
    <n v="2.6"/>
    <x v="0"/>
    <x v="0"/>
  </r>
  <r>
    <x v="50"/>
    <x v="7"/>
    <x v="114"/>
    <s v="Boligbebyggelse, inkludert uteoppholdsareal"/>
    <x v="0"/>
    <n v="5.4"/>
    <x v="0"/>
    <x v="0"/>
  </r>
  <r>
    <x v="50"/>
    <x v="7"/>
    <x v="114"/>
    <s v="Annen bebyggelse og anlegg"/>
    <x v="0"/>
    <n v="1"/>
    <x v="3"/>
    <x v="0"/>
  </r>
  <r>
    <x v="50"/>
    <x v="7"/>
    <x v="115"/>
    <s v="Boligbebyggelse, inkludert uteoppholdsareal"/>
    <x v="0"/>
    <n v="9.9"/>
    <x v="0"/>
    <x v="0"/>
  </r>
  <r>
    <x v="50"/>
    <x v="7"/>
    <x v="115"/>
    <s v="Skogplanting"/>
    <x v="0"/>
    <n v="6.6"/>
    <x v="4"/>
    <x v="3"/>
  </r>
  <r>
    <x v="50"/>
    <x v="7"/>
    <x v="115"/>
    <s v="Boligbebyggelse, inkludert uteoppholdsareal"/>
    <x v="1"/>
    <n v="7.8"/>
    <x v="0"/>
    <x v="0"/>
  </r>
  <r>
    <x v="50"/>
    <x v="7"/>
    <x v="115"/>
    <s v="Samferdselsanlegg og teknisk infrastruktur"/>
    <x v="1"/>
    <n v="2.8"/>
    <x v="1"/>
    <x v="1"/>
  </r>
  <r>
    <x v="50"/>
    <x v="7"/>
    <x v="137"/>
    <s v="Samferdselsanlegg og teknisk infrastruktur"/>
    <x v="0"/>
    <n v="1"/>
    <x v="1"/>
    <x v="1"/>
  </r>
  <r>
    <x v="50"/>
    <x v="7"/>
    <x v="139"/>
    <s v="Annet landbruksformål, feks. tilleggsnæringer"/>
    <x v="0"/>
    <n v="2"/>
    <x v="8"/>
    <x v="0"/>
  </r>
  <r>
    <x v="50"/>
    <x v="7"/>
    <x v="139"/>
    <s v="Fritidsbebyggelse"/>
    <x v="0"/>
    <n v="5"/>
    <x v="0"/>
    <x v="0"/>
  </r>
  <r>
    <x v="50"/>
    <x v="7"/>
    <x v="139"/>
    <s v="Boligbebyggelse, inkludert uteoppholdsareal"/>
    <x v="0"/>
    <n v="1"/>
    <x v="0"/>
    <x v="0"/>
  </r>
  <r>
    <x v="50"/>
    <x v="7"/>
    <x v="139"/>
    <s v="Fritidsbebyggelse"/>
    <x v="1"/>
    <n v="16.2"/>
    <x v="0"/>
    <x v="0"/>
  </r>
  <r>
    <x v="50"/>
    <x v="7"/>
    <x v="139"/>
    <s v="Næringsbebyggelse / virksomhet"/>
    <x v="1"/>
    <n v="44"/>
    <x v="3"/>
    <x v="0"/>
  </r>
  <r>
    <x v="50"/>
    <x v="7"/>
    <x v="116"/>
    <s v="Boligbebyggelse, inkludert uteoppholdsareal"/>
    <x v="1"/>
    <n v="8.4"/>
    <x v="0"/>
    <x v="0"/>
  </r>
  <r>
    <x v="50"/>
    <x v="7"/>
    <x v="117"/>
    <s v="Samferdselsanlegg og teknisk infrastruktur"/>
    <x v="0"/>
    <n v="2.9"/>
    <x v="1"/>
    <x v="1"/>
  </r>
  <r>
    <x v="50"/>
    <x v="7"/>
    <x v="118"/>
    <s v="Fritidsbebyggelse"/>
    <x v="0"/>
    <n v="0.8"/>
    <x v="0"/>
    <x v="0"/>
  </r>
  <r>
    <x v="50"/>
    <x v="7"/>
    <x v="118"/>
    <s v="Samferdselsanlegg og teknisk infrastruktur"/>
    <x v="0"/>
    <n v="12"/>
    <x v="1"/>
    <x v="1"/>
  </r>
  <r>
    <x v="50"/>
    <x v="7"/>
    <x v="119"/>
    <s v="Fritidsbebyggelse"/>
    <x v="0"/>
    <n v="7.6"/>
    <x v="0"/>
    <x v="0"/>
  </r>
  <r>
    <x v="50"/>
    <x v="7"/>
    <x v="119"/>
    <s v="Boligbebyggelse, inkludert uteoppholdsareal"/>
    <x v="0"/>
    <n v="0.6"/>
    <x v="0"/>
    <x v="0"/>
  </r>
  <r>
    <x v="50"/>
    <x v="7"/>
    <x v="120"/>
    <s v="Annet landbruksformål, feks. tilleggsnæringer"/>
    <x v="0"/>
    <n v="0.8"/>
    <x v="8"/>
    <x v="0"/>
  </r>
  <r>
    <x v="50"/>
    <x v="7"/>
    <x v="120"/>
    <s v="Boligbebyggelse, inkludert uteoppholdsareal"/>
    <x v="0"/>
    <n v="3.5"/>
    <x v="0"/>
    <x v="0"/>
  </r>
  <r>
    <x v="50"/>
    <x v="7"/>
    <x v="120"/>
    <s v="Annen bebyggelse og anlegg"/>
    <x v="0"/>
    <n v="1.2"/>
    <x v="3"/>
    <x v="0"/>
  </r>
  <r>
    <x v="50"/>
    <x v="7"/>
    <x v="121"/>
    <s v="Boligbebyggelse, inkludert uteoppholdsareal"/>
    <x v="0"/>
    <n v="1"/>
    <x v="0"/>
    <x v="0"/>
  </r>
  <r>
    <x v="50"/>
    <x v="7"/>
    <x v="121"/>
    <s v="Fritidsbebyggelse"/>
    <x v="0"/>
    <n v="1"/>
    <x v="0"/>
    <x v="0"/>
  </r>
  <r>
    <x v="50"/>
    <x v="7"/>
    <x v="121"/>
    <s v="Samferdselsanlegg og teknisk infrastruktur"/>
    <x v="0"/>
    <n v="20"/>
    <x v="1"/>
    <x v="1"/>
  </r>
  <r>
    <x v="50"/>
    <x v="7"/>
    <x v="121"/>
    <s v="Boligbebyggelse, inkludert uteoppholdsareal"/>
    <x v="1"/>
    <n v="1"/>
    <x v="0"/>
    <x v="0"/>
  </r>
  <r>
    <x v="50"/>
    <x v="7"/>
    <x v="122"/>
    <s v="Annet landbruksformål, feks. tilleggsnæringer"/>
    <x v="0"/>
    <n v="0.3"/>
    <x v="8"/>
    <x v="0"/>
  </r>
  <r>
    <x v="50"/>
    <x v="7"/>
    <x v="122"/>
    <s v="Boligbebyggelse, inkludert uteoppholdsareal"/>
    <x v="0"/>
    <n v="28.2"/>
    <x v="0"/>
    <x v="0"/>
  </r>
  <r>
    <x v="50"/>
    <x v="7"/>
    <x v="122"/>
    <s v="Samferdselsanlegg og teknisk infrastruktur"/>
    <x v="0"/>
    <n v="45"/>
    <x v="1"/>
    <x v="1"/>
  </r>
  <r>
    <x v="50"/>
    <x v="7"/>
    <x v="122"/>
    <s v="Samferdselsanlegg og teknisk infrastruktur"/>
    <x v="1"/>
    <n v="20"/>
    <x v="1"/>
    <x v="1"/>
  </r>
  <r>
    <x v="50"/>
    <x v="7"/>
    <x v="123"/>
    <s v="Fritidsbebyggelse"/>
    <x v="0"/>
    <n v="4"/>
    <x v="0"/>
    <x v="0"/>
  </r>
  <r>
    <x v="50"/>
    <x v="7"/>
    <x v="123"/>
    <s v="Landbruks-, natur- og friluftsområder der landbruk er utelukket"/>
    <x v="0"/>
    <n v="0.5"/>
    <x v="0"/>
    <x v="0"/>
  </r>
  <r>
    <x v="50"/>
    <x v="7"/>
    <x v="123"/>
    <s v="Landbruks-, natur- og friluftsområder der landbruk er utelukket"/>
    <x v="1"/>
    <n v="237.7"/>
    <x v="0"/>
    <x v="0"/>
  </r>
  <r>
    <x v="50"/>
    <x v="7"/>
    <x v="123"/>
    <s v="Fritidsbebyggelse"/>
    <x v="1"/>
    <n v="186.1"/>
    <x v="0"/>
    <x v="0"/>
  </r>
  <r>
    <x v="50"/>
    <x v="7"/>
    <x v="123"/>
    <s v="Samferdselsanlegg og teknisk infrastruktur"/>
    <x v="1"/>
    <n v="41"/>
    <x v="1"/>
    <x v="1"/>
  </r>
  <r>
    <x v="50"/>
    <x v="7"/>
    <x v="124"/>
    <s v="Boligbebyggelse, inkludert uteoppholdsareal"/>
    <x v="0"/>
    <n v="10.8"/>
    <x v="0"/>
    <x v="0"/>
  </r>
  <r>
    <x v="50"/>
    <x v="7"/>
    <x v="124"/>
    <s v="Grønnstruktur"/>
    <x v="0"/>
    <n v="0.2"/>
    <x v="7"/>
    <x v="3"/>
  </r>
  <r>
    <x v="50"/>
    <x v="7"/>
    <x v="124"/>
    <s v="Næringsbebyggelse / virksomhet"/>
    <x v="0"/>
    <n v="2"/>
    <x v="3"/>
    <x v="0"/>
  </r>
  <r>
    <x v="50"/>
    <x v="7"/>
    <x v="124"/>
    <s v="Annen bebyggelse og anlegg"/>
    <x v="0"/>
    <n v="0.9"/>
    <x v="3"/>
    <x v="0"/>
  </r>
  <r>
    <x v="50"/>
    <x v="7"/>
    <x v="124"/>
    <s v="Samferdselsanlegg og teknisk infrastruktur"/>
    <x v="0"/>
    <n v="2"/>
    <x v="1"/>
    <x v="1"/>
  </r>
  <r>
    <x v="50"/>
    <x v="7"/>
    <x v="124"/>
    <s v="Annet landbruksformål, feks. tilleggsnæringer"/>
    <x v="1"/>
    <n v="0.6"/>
    <x v="8"/>
    <x v="0"/>
  </r>
  <r>
    <x v="50"/>
    <x v="7"/>
    <x v="124"/>
    <s v="Landbruks-, natur- og friluftsområder der landbruk er utelukket"/>
    <x v="1"/>
    <n v="110.2"/>
    <x v="0"/>
    <x v="0"/>
  </r>
  <r>
    <x v="50"/>
    <x v="7"/>
    <x v="124"/>
    <s v="Boligbebyggelse, inkludert uteoppholdsareal"/>
    <x v="1"/>
    <n v="9.1999999999999993"/>
    <x v="0"/>
    <x v="0"/>
  </r>
  <r>
    <x v="50"/>
    <x v="7"/>
    <x v="124"/>
    <s v="Bruk og vern av sjø og vassdrag, med tilhørende strandsone"/>
    <x v="1"/>
    <n v="1.4"/>
    <x v="7"/>
    <x v="3"/>
  </r>
  <r>
    <x v="50"/>
    <x v="7"/>
    <x v="124"/>
    <s v="Annen bebyggelse og anlegg"/>
    <x v="1"/>
    <n v="73.599999999999994"/>
    <x v="3"/>
    <x v="0"/>
  </r>
  <r>
    <x v="50"/>
    <x v="7"/>
    <x v="124"/>
    <s v="Næringsbebyggelse / virksomhet"/>
    <x v="1"/>
    <n v="0.6"/>
    <x v="3"/>
    <x v="0"/>
  </r>
  <r>
    <x v="50"/>
    <x v="7"/>
    <x v="124"/>
    <s v="Offentlig eller privat tjenesteyting"/>
    <x v="1"/>
    <n v="0.1"/>
    <x v="3"/>
    <x v="0"/>
  </r>
  <r>
    <x v="50"/>
    <x v="7"/>
    <x v="124"/>
    <s v="Samferdselsanlegg og teknisk infrastruktur"/>
    <x v="1"/>
    <n v="12.5"/>
    <x v="1"/>
    <x v="1"/>
  </r>
  <r>
    <x v="50"/>
    <x v="7"/>
    <x v="125"/>
    <s v="Annet landbruksformål, feks. tilleggsnæringer"/>
    <x v="0"/>
    <n v="4.8"/>
    <x v="8"/>
    <x v="0"/>
  </r>
  <r>
    <x v="50"/>
    <x v="7"/>
    <x v="125"/>
    <s v="Boligbebyggelse, inkludert uteoppholdsareal"/>
    <x v="0"/>
    <n v="4.5999999999999996"/>
    <x v="0"/>
    <x v="0"/>
  </r>
  <r>
    <x v="50"/>
    <x v="7"/>
    <x v="125"/>
    <s v="Offentlig eller privat tjenesteyting"/>
    <x v="0"/>
    <n v="0.3"/>
    <x v="3"/>
    <x v="0"/>
  </r>
  <r>
    <x v="50"/>
    <x v="7"/>
    <x v="125"/>
    <s v="Samferdselsanlegg og teknisk infrastruktur"/>
    <x v="0"/>
    <n v="3.8"/>
    <x v="1"/>
    <x v="1"/>
  </r>
  <r>
    <x v="50"/>
    <x v="7"/>
    <x v="126"/>
    <s v="Boligbebyggelse, inkludert uteoppholdsareal"/>
    <x v="0"/>
    <n v="1"/>
    <x v="0"/>
    <x v="0"/>
  </r>
  <r>
    <x v="50"/>
    <x v="7"/>
    <x v="126"/>
    <s v="Næringsbebyggelse / virksomhet"/>
    <x v="0"/>
    <n v="40"/>
    <x v="3"/>
    <x v="0"/>
  </r>
  <r>
    <x v="50"/>
    <x v="7"/>
    <x v="126"/>
    <s v="Samferdselsanlegg og teknisk infrastruktur"/>
    <x v="0"/>
    <n v="18"/>
    <x v="1"/>
    <x v="1"/>
  </r>
  <r>
    <x v="50"/>
    <x v="7"/>
    <x v="127"/>
    <s v="Annet landbruksformål, feks. tilleggsnæringer"/>
    <x v="0"/>
    <n v="2"/>
    <x v="8"/>
    <x v="0"/>
  </r>
  <r>
    <x v="50"/>
    <x v="7"/>
    <x v="127"/>
    <s v="Samferdselsanlegg og teknisk infrastruktur"/>
    <x v="0"/>
    <n v="152"/>
    <x v="1"/>
    <x v="1"/>
  </r>
  <r>
    <x v="50"/>
    <x v="7"/>
    <x v="128"/>
    <s v="Boligbebyggelse, inkludert uteoppholdsareal"/>
    <x v="0"/>
    <n v="1.8"/>
    <x v="0"/>
    <x v="0"/>
  </r>
  <r>
    <x v="50"/>
    <x v="7"/>
    <x v="128"/>
    <s v="Annen bebyggelse og anlegg"/>
    <x v="0"/>
    <n v="10"/>
    <x v="3"/>
    <x v="0"/>
  </r>
  <r>
    <x v="50"/>
    <x v="7"/>
    <x v="128"/>
    <s v="Næringsbebyggelse / virksomhet"/>
    <x v="0"/>
    <n v="6"/>
    <x v="3"/>
    <x v="0"/>
  </r>
  <r>
    <x v="50"/>
    <x v="7"/>
    <x v="128"/>
    <s v="Samferdselsanlegg og teknisk infrastruktur"/>
    <x v="0"/>
    <n v="200"/>
    <x v="1"/>
    <x v="1"/>
  </r>
  <r>
    <x v="50"/>
    <x v="7"/>
    <x v="129"/>
    <s v="Boligbebyggelse, inkludert uteoppholdsareal"/>
    <x v="0"/>
    <n v="0.2"/>
    <x v="0"/>
    <x v="0"/>
  </r>
  <r>
    <x v="50"/>
    <x v="7"/>
    <x v="129"/>
    <s v="Samferdselsanlegg og teknisk infrastruktur"/>
    <x v="0"/>
    <n v="25"/>
    <x v="1"/>
    <x v="1"/>
  </r>
  <r>
    <x v="50"/>
    <x v="7"/>
    <x v="129"/>
    <s v="Næringsbebyggelse / virksomhet"/>
    <x v="1"/>
    <n v="49"/>
    <x v="3"/>
    <x v="0"/>
  </r>
  <r>
    <x v="50"/>
    <x v="7"/>
    <x v="130"/>
    <s v="Annet landbruksformål, feks. tilleggsnæringer"/>
    <x v="0"/>
    <n v="15"/>
    <x v="8"/>
    <x v="0"/>
  </r>
  <r>
    <x v="50"/>
    <x v="7"/>
    <x v="141"/>
    <s v="Annen bebyggelse og anlegg"/>
    <x v="1"/>
    <n v="5"/>
    <x v="3"/>
    <x v="0"/>
  </r>
  <r>
    <x v="50"/>
    <x v="7"/>
    <x v="138"/>
    <s v="Boligbebyggelse, inkludert uteoppholdsareal"/>
    <x v="0"/>
    <n v="1"/>
    <x v="0"/>
    <x v="0"/>
  </r>
  <r>
    <x v="50"/>
    <x v="7"/>
    <x v="138"/>
    <s v="Samferdselsanlegg og teknisk infrastruktur"/>
    <x v="0"/>
    <n v="0.6"/>
    <x v="1"/>
    <x v="1"/>
  </r>
  <r>
    <x v="50"/>
    <x v="7"/>
    <x v="138"/>
    <s v="Samferdselsanlegg og teknisk infrastruktur"/>
    <x v="1"/>
    <n v="22"/>
    <x v="1"/>
    <x v="1"/>
  </r>
  <r>
    <x v="50"/>
    <x v="7"/>
    <x v="133"/>
    <s v="Boligbebyggelse, inkludert uteoppholdsareal"/>
    <x v="0"/>
    <n v="1"/>
    <x v="0"/>
    <x v="0"/>
  </r>
  <r>
    <x v="50"/>
    <x v="7"/>
    <x v="133"/>
    <s v="Boligbebyggelse, inkludert uteoppholdsareal"/>
    <x v="1"/>
    <n v="6.1"/>
    <x v="0"/>
    <x v="0"/>
  </r>
  <r>
    <x v="50"/>
    <x v="7"/>
    <x v="133"/>
    <s v="Fritidsbebyggelse"/>
    <x v="1"/>
    <n v="2.2000000000000002"/>
    <x v="0"/>
    <x v="0"/>
  </r>
  <r>
    <x v="50"/>
    <x v="7"/>
    <x v="133"/>
    <s v="Samferdselsanlegg og teknisk infrastruktur"/>
    <x v="1"/>
    <n v="0.5"/>
    <x v="1"/>
    <x v="1"/>
  </r>
  <r>
    <x v="50"/>
    <x v="7"/>
    <x v="134"/>
    <s v="Boligbebyggelse, inkludert uteoppholdsareal"/>
    <x v="0"/>
    <n v="1.5"/>
    <x v="0"/>
    <x v="0"/>
  </r>
  <r>
    <x v="50"/>
    <x v="7"/>
    <x v="134"/>
    <s v="Fritidsbebyggelse"/>
    <x v="0"/>
    <n v="1.5"/>
    <x v="0"/>
    <x v="0"/>
  </r>
  <r>
    <x v="50"/>
    <x v="7"/>
    <x v="135"/>
    <s v="Boligbebyggelse, inkludert uteoppholdsareal"/>
    <x v="0"/>
    <n v="2"/>
    <x v="0"/>
    <x v="0"/>
  </r>
  <r>
    <x v="50"/>
    <x v="1"/>
    <x v="22"/>
    <s v="Dyrka jord godkjent omdisponert til annet byggeområde etter jordloven"/>
    <x v="0"/>
    <n v="6"/>
    <x v="3"/>
    <x v="0"/>
  </r>
  <r>
    <x v="50"/>
    <x v="1"/>
    <x v="22"/>
    <s v="Dyrkbar jord godkjent omdisponert til annet landbruksområde etter jordloven"/>
    <x v="1"/>
    <n v="65"/>
    <x v="8"/>
    <x v="0"/>
  </r>
  <r>
    <x v="50"/>
    <x v="1"/>
    <x v="22"/>
    <s v="Dyrkbar jord godkjent omdisponert til boligområde etter jordloven"/>
    <x v="1"/>
    <n v="2"/>
    <x v="0"/>
    <x v="0"/>
  </r>
  <r>
    <x v="50"/>
    <x v="4"/>
    <x v="46"/>
    <s v="Dyrka jord godkjent omdisponert til boligområde etter plan- og bygningsloven"/>
    <x v="0"/>
    <n v="20"/>
    <x v="0"/>
    <x v="0"/>
  </r>
  <r>
    <x v="50"/>
    <x v="4"/>
    <x v="46"/>
    <s v="Dyrka jord godkjent omdisponert til grønnstruktur etter plan- og bygningsloven"/>
    <x v="0"/>
    <n v="19"/>
    <x v="7"/>
    <x v="3"/>
  </r>
  <r>
    <x v="50"/>
    <x v="4"/>
    <x v="46"/>
    <s v="Dyrka jord godkjent omdisponert til næringsvirksomhet etter plan- og bygningslo"/>
    <x v="0"/>
    <n v="8"/>
    <x v="3"/>
    <x v="0"/>
  </r>
  <r>
    <x v="50"/>
    <x v="4"/>
    <x v="46"/>
    <s v="Dyrka jord godkjent omdisponert til samferdselsanlegg og teknisk infrastruktur"/>
    <x v="0"/>
    <n v="20"/>
    <x v="1"/>
    <x v="1"/>
  </r>
  <r>
    <x v="50"/>
    <x v="4"/>
    <x v="47"/>
    <s v="Dyrka jord godkjent omdisponert til boligområde etter plan- og bygningsloven"/>
    <x v="0"/>
    <n v="4"/>
    <x v="0"/>
    <x v="0"/>
  </r>
  <r>
    <x v="50"/>
    <x v="4"/>
    <x v="47"/>
    <s v="Dyrka jord godkjent omdisponert til boligområde etter jordloven"/>
    <x v="0"/>
    <n v="1"/>
    <x v="0"/>
    <x v="0"/>
  </r>
  <r>
    <x v="50"/>
    <x v="4"/>
    <x v="47"/>
    <s v="Dyrka jord godkjent omdisponert til offentlig/privat tjenesteyting etter plan-"/>
    <x v="0"/>
    <n v="2"/>
    <x v="3"/>
    <x v="0"/>
  </r>
  <r>
    <x v="50"/>
    <x v="4"/>
    <x v="47"/>
    <s v="Dyrka jord godkjent omdisponert til annet byggeområde etter jordloven"/>
    <x v="0"/>
    <n v="2"/>
    <x v="3"/>
    <x v="0"/>
  </r>
  <r>
    <x v="50"/>
    <x v="4"/>
    <x v="47"/>
    <s v="Dyrkbar jord godkjent omdisponert til offentlig/privat tjenesteyting etter plan"/>
    <x v="1"/>
    <n v="3"/>
    <x v="3"/>
    <x v="0"/>
  </r>
  <r>
    <x v="50"/>
    <x v="4"/>
    <x v="87"/>
    <s v="Dyrka jord godkjent omdisponert til boligområde etter plan- og bygningsloven"/>
    <x v="0"/>
    <n v="7"/>
    <x v="0"/>
    <x v="0"/>
  </r>
  <r>
    <x v="50"/>
    <x v="4"/>
    <x v="87"/>
    <s v="Dyrka jord godkjent omdisponert til annet byggeområde etter plan- og bygningslo"/>
    <x v="0"/>
    <n v="1"/>
    <x v="3"/>
    <x v="0"/>
  </r>
  <r>
    <x v="50"/>
    <x v="4"/>
    <x v="87"/>
    <s v="Dyrka jord godkjent omdisponert til samferdselsanlegg og teknisk infrastruktur"/>
    <x v="0"/>
    <n v="5"/>
    <x v="1"/>
    <x v="1"/>
  </r>
  <r>
    <x v="50"/>
    <x v="4"/>
    <x v="48"/>
    <s v="Dyrka jord godkjent omdisponert til boligområde etter jordloven"/>
    <x v="0"/>
    <n v="2"/>
    <x v="0"/>
    <x v="0"/>
  </r>
  <r>
    <x v="50"/>
    <x v="4"/>
    <x v="48"/>
    <s v="Dyrka jord godkjent omdisponert til samferdselsanlegg og teknisk infrastruktur"/>
    <x v="0"/>
    <n v="1"/>
    <x v="1"/>
    <x v="1"/>
  </r>
  <r>
    <x v="50"/>
    <x v="4"/>
    <x v="48"/>
    <s v="Dyrka jord godkjent omdisponert til skogplanting etter jordloven"/>
    <x v="0"/>
    <n v="13"/>
    <x v="4"/>
    <x v="3"/>
  </r>
  <r>
    <x v="50"/>
    <x v="4"/>
    <x v="49"/>
    <s v="Dyrka jord godkjent omdisponert til boligområde etter jordloven"/>
    <x v="0"/>
    <n v="1"/>
    <x v="0"/>
    <x v="0"/>
  </r>
  <r>
    <x v="50"/>
    <x v="4"/>
    <x v="49"/>
    <s v="Dyrka jord godkjent omdisponert til skogplanting etter jordloven"/>
    <x v="0"/>
    <n v="7"/>
    <x v="4"/>
    <x v="3"/>
  </r>
  <r>
    <x v="50"/>
    <x v="4"/>
    <x v="49"/>
    <s v="Dyrkbar jord godkjent omdisponert til boligområde etter jordloven"/>
    <x v="1"/>
    <n v="1"/>
    <x v="0"/>
    <x v="0"/>
  </r>
  <r>
    <x v="50"/>
    <x v="4"/>
    <x v="51"/>
    <s v="Dyrka jord godkjent omdisponert til annet landbruksområde etter jordloven"/>
    <x v="0"/>
    <n v="2"/>
    <x v="8"/>
    <x v="0"/>
  </r>
  <r>
    <x v="50"/>
    <x v="4"/>
    <x v="52"/>
    <s v="Dyrkbar jord godkjent omdisponert til grønnstruktur etter plan- og bygningslove"/>
    <x v="1"/>
    <n v="4"/>
    <x v="7"/>
    <x v="3"/>
  </r>
  <r>
    <x v="50"/>
    <x v="4"/>
    <x v="52"/>
    <s v="Dyrkbar jord godkjent omdisponert til samferdselsanlegg og teknisk infrastruktu"/>
    <x v="1"/>
    <n v="5"/>
    <x v="1"/>
    <x v="1"/>
  </r>
  <r>
    <x v="50"/>
    <x v="4"/>
    <x v="53"/>
    <s v="Dyrka jord godkjent omdisponert til boligområde etter plan- og bygningsloven"/>
    <x v="0"/>
    <n v="11"/>
    <x v="0"/>
    <x v="0"/>
  </r>
  <r>
    <x v="50"/>
    <x v="4"/>
    <x v="53"/>
    <s v="Dyrka jord godkjent omdisponert til grønnstruktur etter plan- og bygningsloven"/>
    <x v="0"/>
    <n v="4"/>
    <x v="7"/>
    <x v="3"/>
  </r>
  <r>
    <x v="50"/>
    <x v="4"/>
    <x v="53"/>
    <s v="Dyrka jord godkjent omdisponert til næringsvirksomhet etter plan- og bygningslo"/>
    <x v="0"/>
    <n v="4"/>
    <x v="3"/>
    <x v="0"/>
  </r>
  <r>
    <x v="50"/>
    <x v="4"/>
    <x v="53"/>
    <s v="Dyrka jord godkjent omdisponert til offentlig/privat tjenesteyting etter plan-"/>
    <x v="0"/>
    <n v="2"/>
    <x v="3"/>
    <x v="0"/>
  </r>
  <r>
    <x v="50"/>
    <x v="4"/>
    <x v="53"/>
    <s v="Dyrka jord godkjent omdisponert til samferdselsanlegg og teknisk infrastruktur"/>
    <x v="0"/>
    <n v="1"/>
    <x v="1"/>
    <x v="1"/>
  </r>
  <r>
    <x v="50"/>
    <x v="4"/>
    <x v="54"/>
    <s v="Dyrkbar jord godkjent omdisponert til fritidsbebyggelse etter jordloven"/>
    <x v="1"/>
    <n v="1"/>
    <x v="0"/>
    <x v="0"/>
  </r>
  <r>
    <x v="50"/>
    <x v="4"/>
    <x v="55"/>
    <s v="Dyrkbar jord godkjent omdisponert til boligområde etter jordloven"/>
    <x v="1"/>
    <n v="4"/>
    <x v="0"/>
    <x v="0"/>
  </r>
  <r>
    <x v="50"/>
    <x v="4"/>
    <x v="55"/>
    <s v="Dyrkbar jord godkjent omdisponert til annet byggeområde etter plan- og bygnings"/>
    <x v="1"/>
    <n v="150"/>
    <x v="3"/>
    <x v="0"/>
  </r>
  <r>
    <x v="50"/>
    <x v="4"/>
    <x v="55"/>
    <s v="Dyrkbar jord godkjent omdisponert til næringsvirksomhet etter plan- og bygnings"/>
    <x v="1"/>
    <n v="50"/>
    <x v="3"/>
    <x v="0"/>
  </r>
  <r>
    <x v="50"/>
    <x v="4"/>
    <x v="61"/>
    <s v="Dyrka jord godkjent omdisponert til boligområde etter plan- og bygningsloven"/>
    <x v="0"/>
    <n v="2"/>
    <x v="0"/>
    <x v="0"/>
  </r>
  <r>
    <x v="50"/>
    <x v="4"/>
    <x v="61"/>
    <s v="Dyrka jord godkjent omdisponert til boligområde etter jordloven"/>
    <x v="0"/>
    <n v="2"/>
    <x v="0"/>
    <x v="0"/>
  </r>
  <r>
    <x v="50"/>
    <x v="5"/>
    <x v="62"/>
    <s v="Dyrkbar jord godkjent omdisponert til boligområde etter plan- og bygningsloven"/>
    <x v="1"/>
    <n v="7"/>
    <x v="0"/>
    <x v="0"/>
  </r>
  <r>
    <x v="50"/>
    <x v="5"/>
    <x v="62"/>
    <s v="Dyrkbar jord godkjent omdisponert til grønnstruktur etter plan- og bygningslove"/>
    <x v="1"/>
    <n v="4"/>
    <x v="7"/>
    <x v="3"/>
  </r>
  <r>
    <x v="50"/>
    <x v="5"/>
    <x v="72"/>
    <s v="Dyrka jord godkjent omdisponert til annet landbruksområde etter jordloven"/>
    <x v="0"/>
    <n v="3"/>
    <x v="8"/>
    <x v="0"/>
  </r>
  <r>
    <x v="50"/>
    <x v="5"/>
    <x v="72"/>
    <s v="Dyrka jord godkjent omdisponert til samferdselsanlegg og teknisk infrastruktur"/>
    <x v="0"/>
    <n v="1"/>
    <x v="1"/>
    <x v="1"/>
  </r>
  <r>
    <x v="50"/>
    <x v="5"/>
    <x v="63"/>
    <s v="Dyrka jord godkjent omdisponert til næringsvirksomhet etter plan- og bygningslo"/>
    <x v="0"/>
    <n v="7"/>
    <x v="3"/>
    <x v="0"/>
  </r>
  <r>
    <x v="50"/>
    <x v="5"/>
    <x v="63"/>
    <s v="Dyrkbar jord godkjent omdisponert til boligområde etter plan- og bygningsloven"/>
    <x v="1"/>
    <n v="1"/>
    <x v="0"/>
    <x v="0"/>
  </r>
  <r>
    <x v="50"/>
    <x v="5"/>
    <x v="63"/>
    <s v="Dyrkbar jord godkjent omdisponert til næringsvirksomhet etter plan- og bygnings"/>
    <x v="1"/>
    <n v="1"/>
    <x v="3"/>
    <x v="0"/>
  </r>
  <r>
    <x v="50"/>
    <x v="5"/>
    <x v="63"/>
    <s v="Dyrkbar jord godkjent omdisponert til samferdselsanlegg og teknisk infrastruktu"/>
    <x v="1"/>
    <n v="4"/>
    <x v="1"/>
    <x v="1"/>
  </r>
  <r>
    <x v="50"/>
    <x v="5"/>
    <x v="64"/>
    <s v="Dyrka jord godkjent omdisponert til annet landbruksområde etter jordloven"/>
    <x v="0"/>
    <n v="2"/>
    <x v="8"/>
    <x v="0"/>
  </r>
  <r>
    <x v="50"/>
    <x v="5"/>
    <x v="64"/>
    <s v="Dyrka jord godkjent omdisponert til boligområde etter plan- og bygningsloven"/>
    <x v="0"/>
    <n v="6"/>
    <x v="0"/>
    <x v="0"/>
  </r>
  <r>
    <x v="50"/>
    <x v="5"/>
    <x v="64"/>
    <s v="Dyrka jord godkjent omdisponert til boligområde etter jordloven"/>
    <x v="0"/>
    <n v="4"/>
    <x v="0"/>
    <x v="0"/>
  </r>
  <r>
    <x v="50"/>
    <x v="5"/>
    <x v="64"/>
    <s v="Dyrka jord godkjent omdisponert til offentlig/privat tjenesteyting etter plan-"/>
    <x v="0"/>
    <n v="2"/>
    <x v="3"/>
    <x v="0"/>
  </r>
  <r>
    <x v="50"/>
    <x v="5"/>
    <x v="64"/>
    <s v="Dyrka jord godkjent omdisponert til samferdselsanlegg og teknisk infrastruktur"/>
    <x v="0"/>
    <n v="10"/>
    <x v="1"/>
    <x v="1"/>
  </r>
  <r>
    <x v="50"/>
    <x v="5"/>
    <x v="64"/>
    <s v="Dyrka jord godkjent omdisponert til samferdselsanlegg og teknisk infrastruktur"/>
    <x v="0"/>
    <n v="2"/>
    <x v="1"/>
    <x v="1"/>
  </r>
  <r>
    <x v="50"/>
    <x v="5"/>
    <x v="65"/>
    <s v="Dyrka jord godkjent omdisponert til annet landbruksområde etter jordloven"/>
    <x v="0"/>
    <n v="2"/>
    <x v="8"/>
    <x v="0"/>
  </r>
  <r>
    <x v="50"/>
    <x v="5"/>
    <x v="65"/>
    <s v="Dyrka jord godkjent omdisponert til boligområde etter jordloven"/>
    <x v="0"/>
    <n v="2"/>
    <x v="0"/>
    <x v="0"/>
  </r>
  <r>
    <x v="50"/>
    <x v="5"/>
    <x v="65"/>
    <s v="Dyrka jord godkjent omdisponert til fritidsbebyggelse etter jordloven"/>
    <x v="0"/>
    <n v="1"/>
    <x v="0"/>
    <x v="0"/>
  </r>
  <r>
    <x v="50"/>
    <x v="5"/>
    <x v="65"/>
    <s v="Dyrkbar jord godkjent omdisponert til boligområde etter jordloven"/>
    <x v="1"/>
    <n v="1"/>
    <x v="0"/>
    <x v="0"/>
  </r>
  <r>
    <x v="50"/>
    <x v="5"/>
    <x v="65"/>
    <s v="Dyrkbar jord godkjent omdisponert til næringsvirksomhet etter plan- og bygnings"/>
    <x v="1"/>
    <n v="5"/>
    <x v="3"/>
    <x v="0"/>
  </r>
  <r>
    <x v="50"/>
    <x v="5"/>
    <x v="88"/>
    <s v="Dyrka jord godkjent omdisponert til boligområde etter jordloven"/>
    <x v="0"/>
    <n v="2"/>
    <x v="0"/>
    <x v="0"/>
  </r>
  <r>
    <x v="50"/>
    <x v="5"/>
    <x v="66"/>
    <s v="Dyrka jord godkjent omdisponert til boligområde etter jordloven"/>
    <x v="0"/>
    <n v="2"/>
    <x v="0"/>
    <x v="0"/>
  </r>
  <r>
    <x v="50"/>
    <x v="5"/>
    <x v="66"/>
    <s v="Dyrka jord godkjent omdisponert til annet byggeområde etter plan- og bygningslo"/>
    <x v="0"/>
    <n v="6"/>
    <x v="3"/>
    <x v="0"/>
  </r>
  <r>
    <x v="50"/>
    <x v="5"/>
    <x v="66"/>
    <s v="Dyrka jord godkjent omdisponert til samferdselsanlegg og teknisk infrastruktur"/>
    <x v="0"/>
    <n v="2"/>
    <x v="1"/>
    <x v="1"/>
  </r>
  <r>
    <x v="50"/>
    <x v="5"/>
    <x v="66"/>
    <s v="Dyrkbar jord godkjent omdisponert til næringsvirksomhet etter plan- og bygnings"/>
    <x v="1"/>
    <n v="36"/>
    <x v="3"/>
    <x v="0"/>
  </r>
  <r>
    <x v="50"/>
    <x v="5"/>
    <x v="68"/>
    <s v="Dyrka jord godkjent omdisponert til næringsvirksomhet etter jordloven"/>
    <x v="0"/>
    <n v="1"/>
    <x v="3"/>
    <x v="0"/>
  </r>
  <r>
    <x v="50"/>
    <x v="5"/>
    <x v="73"/>
    <s v="Dyrka jord godkjent omdisponert til skogplanting etter jordloven"/>
    <x v="0"/>
    <n v="2"/>
    <x v="4"/>
    <x v="3"/>
  </r>
  <r>
    <x v="50"/>
    <x v="5"/>
    <x v="69"/>
    <s v="Dyrka jord godkjent omdisponert til annet byggeområde etter jordloven"/>
    <x v="0"/>
    <n v="2"/>
    <x v="3"/>
    <x v="0"/>
  </r>
  <r>
    <x v="50"/>
    <x v="5"/>
    <x v="69"/>
    <s v="Dyrka jord godkjent omdisponert til samferdselsanlegg og teknisk infrastruktur"/>
    <x v="0"/>
    <n v="10"/>
    <x v="1"/>
    <x v="1"/>
  </r>
  <r>
    <x v="50"/>
    <x v="5"/>
    <x v="69"/>
    <s v="Dyrka jord godkjent omdisponert til skogplanting etter jordloven"/>
    <x v="0"/>
    <n v="10"/>
    <x v="4"/>
    <x v="3"/>
  </r>
  <r>
    <x v="50"/>
    <x v="5"/>
    <x v="69"/>
    <s v="Dyrkbar jord godkjent omdisponert til boligområde etter plan- og bygningsloven"/>
    <x v="1"/>
    <n v="10"/>
    <x v="0"/>
    <x v="0"/>
  </r>
  <r>
    <x v="50"/>
    <x v="5"/>
    <x v="69"/>
    <s v="Dyrkbar jord godkjent omdisponert til samferdselsanlegg og teknisk infrastruktu"/>
    <x v="1"/>
    <n v="10"/>
    <x v="1"/>
    <x v="1"/>
  </r>
  <r>
    <x v="50"/>
    <x v="5"/>
    <x v="74"/>
    <s v="Dyrka jord godkjent omdisponert til boligområde etter plan- og bygningsloven"/>
    <x v="0"/>
    <n v="2"/>
    <x v="0"/>
    <x v="0"/>
  </r>
  <r>
    <x v="50"/>
    <x v="5"/>
    <x v="74"/>
    <s v="Dyrka jord godkjent omdisponert til boligområde etter jordloven"/>
    <x v="0"/>
    <n v="1"/>
    <x v="0"/>
    <x v="0"/>
  </r>
  <r>
    <x v="50"/>
    <x v="5"/>
    <x v="70"/>
    <s v="Dyrka jord godkjent omdisponert til boligområde etter jordloven"/>
    <x v="0"/>
    <n v="2"/>
    <x v="0"/>
    <x v="0"/>
  </r>
  <r>
    <x v="50"/>
    <x v="5"/>
    <x v="71"/>
    <s v="Dyrka jord godkjent omdisponert til boligområde etter plan- og bygningsloven"/>
    <x v="0"/>
    <n v="3"/>
    <x v="0"/>
    <x v="0"/>
  </r>
  <r>
    <x v="50"/>
    <x v="5"/>
    <x v="71"/>
    <s v="Dyrka jord godkjent omdisponert til boligområde etter jordloven"/>
    <x v="0"/>
    <n v="3"/>
    <x v="0"/>
    <x v="0"/>
  </r>
  <r>
    <x v="50"/>
    <x v="2"/>
    <x v="75"/>
    <s v="Dyrka jord godkjent omdisponert til boligområde etter jordloven"/>
    <x v="0"/>
    <n v="4"/>
    <x v="0"/>
    <x v="0"/>
  </r>
  <r>
    <x v="50"/>
    <x v="2"/>
    <x v="75"/>
    <s v="Dyrka jord godkjent omdisponert til offentlig/privat tjenesteyting etter plan-"/>
    <x v="0"/>
    <n v="8"/>
    <x v="3"/>
    <x v="0"/>
  </r>
  <r>
    <x v="50"/>
    <x v="2"/>
    <x v="75"/>
    <s v="Dyrkbar jord godkjent omdisponert til offentlig/privat tjenesteyting etter plan"/>
    <x v="1"/>
    <n v="2"/>
    <x v="3"/>
    <x v="0"/>
  </r>
  <r>
    <x v="50"/>
    <x v="2"/>
    <x v="76"/>
    <s v="Dyrka jord godkjent omdisponert til annet landbruksområde etter jordloven"/>
    <x v="0"/>
    <n v="3"/>
    <x v="8"/>
    <x v="0"/>
  </r>
  <r>
    <x v="50"/>
    <x v="2"/>
    <x v="76"/>
    <s v="Dyrka jord godkjent omdisponert til boligområde etter plan- og bygningsloven"/>
    <x v="0"/>
    <n v="26"/>
    <x v="0"/>
    <x v="0"/>
  </r>
  <r>
    <x v="50"/>
    <x v="2"/>
    <x v="76"/>
    <s v="Dyrka jord godkjent omdisponert til grønnstruktur etter plan- og bygningsloven"/>
    <x v="0"/>
    <n v="9"/>
    <x v="7"/>
    <x v="3"/>
  </r>
  <r>
    <x v="50"/>
    <x v="2"/>
    <x v="76"/>
    <s v="Dyrka jord godkjent omdisponert til kombinasjoner av hovedformål etter plan- og"/>
    <x v="0"/>
    <n v="5"/>
    <x v="2"/>
    <x v="2"/>
  </r>
  <r>
    <x v="50"/>
    <x v="2"/>
    <x v="76"/>
    <s v="Dyrka jord godkjent omdisponert til annet byggeområde etter plan- og bygningslo"/>
    <x v="0"/>
    <n v="16"/>
    <x v="3"/>
    <x v="0"/>
  </r>
  <r>
    <x v="50"/>
    <x v="2"/>
    <x v="76"/>
    <s v="Dyrka jord godkjent omdisponert til offentlig/privat tjenesteyting etter plan-"/>
    <x v="0"/>
    <n v="9"/>
    <x v="3"/>
    <x v="0"/>
  </r>
  <r>
    <x v="50"/>
    <x v="2"/>
    <x v="76"/>
    <s v="Dyrka jord godkjent omdisponert til næringsvirksomhet etter plan- og bygningslo"/>
    <x v="0"/>
    <n v="9"/>
    <x v="3"/>
    <x v="0"/>
  </r>
  <r>
    <x v="50"/>
    <x v="2"/>
    <x v="76"/>
    <s v="Dyrka jord godkjent omdisponert til samferdselsanlegg og teknisk infrastruktur"/>
    <x v="0"/>
    <n v="13"/>
    <x v="1"/>
    <x v="1"/>
  </r>
  <r>
    <x v="50"/>
    <x v="2"/>
    <x v="76"/>
    <s v="Dyrkbar jord godkjent omdisponert til boligområde etter plan- og bygningsloven"/>
    <x v="1"/>
    <n v="30"/>
    <x v="0"/>
    <x v="0"/>
  </r>
  <r>
    <x v="50"/>
    <x v="2"/>
    <x v="76"/>
    <s v="Dyrkbar jord godkjent omdisponert til grønnstruktur etter plan- og bygningslove"/>
    <x v="1"/>
    <n v="4"/>
    <x v="7"/>
    <x v="3"/>
  </r>
  <r>
    <x v="50"/>
    <x v="2"/>
    <x v="76"/>
    <s v="Dyrkbar jord godkjent omdisponert til annet byggeområde etter plan- og bygnings"/>
    <x v="1"/>
    <n v="1"/>
    <x v="3"/>
    <x v="0"/>
  </r>
  <r>
    <x v="50"/>
    <x v="2"/>
    <x v="76"/>
    <s v="Dyrkbar jord godkjent omdisponert til samferdselsanlegg og teknisk infrastruktu"/>
    <x v="1"/>
    <n v="7"/>
    <x v="1"/>
    <x v="1"/>
  </r>
  <r>
    <x v="50"/>
    <x v="2"/>
    <x v="77"/>
    <s v="Dyrka jord godkjent omdisponert til annet landbruksområde etter jordloven"/>
    <x v="0"/>
    <n v="1"/>
    <x v="8"/>
    <x v="0"/>
  </r>
  <r>
    <x v="50"/>
    <x v="2"/>
    <x v="77"/>
    <s v="Dyrka jord godkjent omdisponert til boligområde etter plan- og bygningsloven"/>
    <x v="0"/>
    <n v="12"/>
    <x v="0"/>
    <x v="0"/>
  </r>
  <r>
    <x v="50"/>
    <x v="2"/>
    <x v="77"/>
    <s v="Dyrka jord godkjent omdisponert til samferdselsanlegg og teknisk infrastruktur"/>
    <x v="0"/>
    <n v="5"/>
    <x v="1"/>
    <x v="1"/>
  </r>
  <r>
    <x v="50"/>
    <x v="2"/>
    <x v="90"/>
    <s v="Dyrka jord godkjent omdisponert til skogplanting etter jordloven"/>
    <x v="0"/>
    <n v="3"/>
    <x v="4"/>
    <x v="3"/>
  </r>
  <r>
    <x v="50"/>
    <x v="2"/>
    <x v="79"/>
    <s v="Dyrka jord godkjent omdisponert til annet byggeområde etter jordloven"/>
    <x v="0"/>
    <n v="1"/>
    <x v="3"/>
    <x v="0"/>
  </r>
  <r>
    <x v="50"/>
    <x v="2"/>
    <x v="81"/>
    <s v="Dyrka jord godkjent omdisponert til annet landbruksområde etter jordloven"/>
    <x v="0"/>
    <n v="1"/>
    <x v="8"/>
    <x v="0"/>
  </r>
  <r>
    <x v="50"/>
    <x v="2"/>
    <x v="91"/>
    <s v="Dyrka jord godkjent omdisponert til boligområde etter plan- og bygningsloven"/>
    <x v="0"/>
    <n v="32"/>
    <x v="0"/>
    <x v="0"/>
  </r>
  <r>
    <x v="50"/>
    <x v="2"/>
    <x v="91"/>
    <s v="Dyrka jord godkjent omdisponert til boligområde etter jordloven"/>
    <x v="0"/>
    <n v="5"/>
    <x v="0"/>
    <x v="0"/>
  </r>
  <r>
    <x v="50"/>
    <x v="2"/>
    <x v="83"/>
    <s v="Dyrka jord godkjent omdisponert til næringsvirksomhet etter plan- og bygningslo"/>
    <x v="0"/>
    <n v="9"/>
    <x v="3"/>
    <x v="0"/>
  </r>
  <r>
    <x v="50"/>
    <x v="2"/>
    <x v="86"/>
    <s v="Dyrka jord godkjent omdisponert til skogplanting etter jordloven"/>
    <x v="0"/>
    <n v="3"/>
    <x v="4"/>
    <x v="3"/>
  </r>
  <r>
    <x v="51"/>
    <x v="0"/>
    <x v="1"/>
    <s v="Dyrka jord godkjent omdisponert til boligområde etter plan- og bygningsloven"/>
    <x v="0"/>
    <n v="4"/>
    <x v="0"/>
    <x v="0"/>
  </r>
  <r>
    <x v="51"/>
    <x v="0"/>
    <x v="1"/>
    <s v="Dyrka jord godkjent omdisponert til grønnstruktur etter plan- og bygningsloven"/>
    <x v="0"/>
    <n v="2"/>
    <x v="7"/>
    <x v="3"/>
  </r>
  <r>
    <x v="51"/>
    <x v="0"/>
    <x v="1"/>
    <s v="Dyrka jord godkjent omdisponert til kombinasjoner av hovedformål etter plan- og"/>
    <x v="0"/>
    <n v="23"/>
    <x v="2"/>
    <x v="2"/>
  </r>
  <r>
    <x v="51"/>
    <x v="0"/>
    <x v="1"/>
    <s v="Dyrka jord godkjent omdisponert til annet byggeområde etter plan- og bygningslo"/>
    <x v="0"/>
    <n v="1"/>
    <x v="3"/>
    <x v="0"/>
  </r>
  <r>
    <x v="51"/>
    <x v="0"/>
    <x v="1"/>
    <s v="Dyrka jord godkjent omdisponert til samferdselsanlegg og teknisk infrastruktur"/>
    <x v="0"/>
    <n v="24"/>
    <x v="1"/>
    <x v="1"/>
  </r>
  <r>
    <x v="51"/>
    <x v="0"/>
    <x v="1"/>
    <s v="Dyrkbar jord godkjent omdisponert til boligområde etter plan- og bygningsloven"/>
    <x v="1"/>
    <n v="14"/>
    <x v="0"/>
    <x v="0"/>
  </r>
  <r>
    <x v="51"/>
    <x v="0"/>
    <x v="1"/>
    <s v="Dyrkbar jord godkjent omdisponert til grønnstruktur etter plan- og bygningslove"/>
    <x v="1"/>
    <n v="10"/>
    <x v="7"/>
    <x v="3"/>
  </r>
  <r>
    <x v="51"/>
    <x v="0"/>
    <x v="1"/>
    <s v="Dyrkbar jord godkjent omdisponert til kombinasjoner av hovedformål etter plan-"/>
    <x v="1"/>
    <n v="3"/>
    <x v="2"/>
    <x v="2"/>
  </r>
  <r>
    <x v="51"/>
    <x v="0"/>
    <x v="1"/>
    <s v="Dyrkbar jord godkjent omdisponert til annet byggeområde etter plan- og bygnings"/>
    <x v="1"/>
    <n v="8"/>
    <x v="3"/>
    <x v="0"/>
  </r>
  <r>
    <x v="51"/>
    <x v="0"/>
    <x v="1"/>
    <s v="Dyrkbar jord godkjent omdisponert til samferdselsanlegg og teknisk infrastruktu"/>
    <x v="1"/>
    <n v="111"/>
    <x v="1"/>
    <x v="1"/>
  </r>
  <r>
    <x v="51"/>
    <x v="0"/>
    <x v="2"/>
    <s v="Dyrka jord godkjent omdisponert til samferdselsanlegg og teknisk infrastruktur"/>
    <x v="0"/>
    <n v="239"/>
    <x v="1"/>
    <x v="1"/>
  </r>
  <r>
    <x v="51"/>
    <x v="0"/>
    <x v="2"/>
    <s v="Dyrkbar jord godkjent omdisponert til boligområde etter plan- og bygningsloven"/>
    <x v="1"/>
    <n v="86"/>
    <x v="0"/>
    <x v="0"/>
  </r>
  <r>
    <x v="51"/>
    <x v="0"/>
    <x v="2"/>
    <s v="Dyrkbar jord godkjent omdisponert til grønnstruktur etter plan- og bygningslove"/>
    <x v="1"/>
    <n v="4"/>
    <x v="7"/>
    <x v="3"/>
  </r>
  <r>
    <x v="51"/>
    <x v="0"/>
    <x v="2"/>
    <s v="Dyrkbar jord godkjent omdisponert til offentlig/privat tjenesteyting etter plan"/>
    <x v="1"/>
    <n v="10"/>
    <x v="3"/>
    <x v="0"/>
  </r>
  <r>
    <x v="51"/>
    <x v="0"/>
    <x v="2"/>
    <s v="Dyrkbar jord godkjent omdisponert til samferdselsanlegg og teknisk infrastruktu"/>
    <x v="1"/>
    <n v="100"/>
    <x v="1"/>
    <x v="1"/>
  </r>
  <r>
    <x v="51"/>
    <x v="0"/>
    <x v="2"/>
    <s v="Dyrkbar jord godkjent omdisponert til samferdselsanlegg og teknisk infrastruktu"/>
    <x v="1"/>
    <n v="2"/>
    <x v="1"/>
    <x v="1"/>
  </r>
  <r>
    <x v="51"/>
    <x v="0"/>
    <x v="3"/>
    <s v="Dyrkbar jord godkjent omdisponert til boligområde etter plan- og bygningsloven"/>
    <x v="1"/>
    <n v="8"/>
    <x v="0"/>
    <x v="0"/>
  </r>
  <r>
    <x v="51"/>
    <x v="0"/>
    <x v="3"/>
    <s v="Dyrkbar jord godkjent omdisponert til grønnstruktur etter plan- og bygningslove"/>
    <x v="1"/>
    <n v="1"/>
    <x v="7"/>
    <x v="3"/>
  </r>
  <r>
    <x v="51"/>
    <x v="0"/>
    <x v="3"/>
    <s v="Dyrkbar jord godkjent omdisponert til samferdselsanlegg og teknisk infrastruktu"/>
    <x v="1"/>
    <n v="1"/>
    <x v="1"/>
    <x v="1"/>
  </r>
  <r>
    <x v="51"/>
    <x v="0"/>
    <x v="7"/>
    <s v="Dyrka jord godkjent omdisponert til annet landbruksområde etter jordloven"/>
    <x v="0"/>
    <n v="2"/>
    <x v="8"/>
    <x v="0"/>
  </r>
  <r>
    <x v="51"/>
    <x v="0"/>
    <x v="7"/>
    <s v="Dyrka jord godkjent omdisponert til boligområde etter plan- og bygningsloven"/>
    <x v="0"/>
    <n v="4"/>
    <x v="0"/>
    <x v="0"/>
  </r>
  <r>
    <x v="51"/>
    <x v="0"/>
    <x v="7"/>
    <s v="Dyrka jord godkjent omdisponert til annet byggeområde etter jordloven"/>
    <x v="0"/>
    <n v="6"/>
    <x v="3"/>
    <x v="0"/>
  </r>
  <r>
    <x v="51"/>
    <x v="0"/>
    <x v="8"/>
    <s v="Dyrka jord godkjent omdisponert til annet byggeområde etter jordloven"/>
    <x v="0"/>
    <n v="2"/>
    <x v="3"/>
    <x v="0"/>
  </r>
  <r>
    <x v="51"/>
    <x v="0"/>
    <x v="8"/>
    <s v="Dyrkbar jord godkjent omdisponert til boligområde etter jordloven"/>
    <x v="1"/>
    <n v="1"/>
    <x v="0"/>
    <x v="0"/>
  </r>
  <r>
    <x v="51"/>
    <x v="0"/>
    <x v="8"/>
    <s v="Dyrkbar jord godkjent omdisponert til annet byggeområde etter jordloven"/>
    <x v="1"/>
    <n v="1"/>
    <x v="3"/>
    <x v="0"/>
  </r>
  <r>
    <x v="51"/>
    <x v="0"/>
    <x v="9"/>
    <s v="Dyrka jord godkjent omdisponert til annet landbruksområde etter jordloven"/>
    <x v="0"/>
    <n v="2"/>
    <x v="8"/>
    <x v="0"/>
  </r>
  <r>
    <x v="51"/>
    <x v="0"/>
    <x v="9"/>
    <s v="Dyrka jord godkjent omdisponert til boligområde etter plan- og bygningsloven"/>
    <x v="0"/>
    <n v="46"/>
    <x v="0"/>
    <x v="0"/>
  </r>
  <r>
    <x v="51"/>
    <x v="0"/>
    <x v="9"/>
    <s v="Dyrka jord godkjent omdisponert til grønnstruktur etter plan- og bygningsloven"/>
    <x v="0"/>
    <n v="5"/>
    <x v="7"/>
    <x v="3"/>
  </r>
  <r>
    <x v="51"/>
    <x v="0"/>
    <x v="9"/>
    <s v="Dyrka jord godkjent omdisponert til offentlig/privat tjenesteyting etter plan-"/>
    <x v="0"/>
    <n v="6"/>
    <x v="3"/>
    <x v="0"/>
  </r>
  <r>
    <x v="51"/>
    <x v="0"/>
    <x v="9"/>
    <s v="Dyrka jord godkjent omdisponert til annet byggeområde etter plan- og bygningslo"/>
    <x v="0"/>
    <n v="3"/>
    <x v="3"/>
    <x v="0"/>
  </r>
  <r>
    <x v="51"/>
    <x v="0"/>
    <x v="9"/>
    <s v="Dyrka jord godkjent omdisponert til samferdselsanlegg og teknisk infrastruktur"/>
    <x v="0"/>
    <n v="26"/>
    <x v="1"/>
    <x v="1"/>
  </r>
  <r>
    <x v="51"/>
    <x v="0"/>
    <x v="9"/>
    <s v="Dyrka jord godkjent omdisponert til samferdselsanlegg og teknisk infrastruktur"/>
    <x v="0"/>
    <n v="2"/>
    <x v="1"/>
    <x v="1"/>
  </r>
  <r>
    <x v="51"/>
    <x v="0"/>
    <x v="9"/>
    <s v="Dyrkbar jord godkjent omdisponert til LNFR spredt bosetting etter plan- og bygn"/>
    <x v="1"/>
    <n v="5"/>
    <x v="6"/>
    <x v="3"/>
  </r>
  <r>
    <x v="51"/>
    <x v="0"/>
    <x v="9"/>
    <s v="Dyrkbar jord godkjent omdisponert til boligområde etter jordloven"/>
    <x v="1"/>
    <n v="1"/>
    <x v="0"/>
    <x v="0"/>
  </r>
  <r>
    <x v="51"/>
    <x v="0"/>
    <x v="9"/>
    <s v="Dyrkbar jord godkjent omdisponert til samferdselsanlegg og teknisk infrastruktu"/>
    <x v="1"/>
    <n v="6"/>
    <x v="1"/>
    <x v="1"/>
  </r>
  <r>
    <x v="51"/>
    <x v="0"/>
    <x v="11"/>
    <s v="Dyrka jord godkjent omdisponert til annet byggeområde etter jordloven"/>
    <x v="0"/>
    <n v="11"/>
    <x v="3"/>
    <x v="0"/>
  </r>
  <r>
    <x v="51"/>
    <x v="0"/>
    <x v="12"/>
    <s v="Dyrka jord godkjent omdisponert til boligområde etter plan- og bygningsloven"/>
    <x v="0"/>
    <n v="11"/>
    <x v="0"/>
    <x v="0"/>
  </r>
  <r>
    <x v="51"/>
    <x v="0"/>
    <x v="13"/>
    <s v="Dyrkbar jord godkjent omdisponert til annet byggeområde etter jordloven"/>
    <x v="1"/>
    <n v="2"/>
    <x v="3"/>
    <x v="0"/>
  </r>
  <r>
    <x v="51"/>
    <x v="0"/>
    <x v="14"/>
    <s v="Dyrka jord godkjent omdisponert til annet byggeområde etter jordloven"/>
    <x v="0"/>
    <n v="1"/>
    <x v="3"/>
    <x v="0"/>
  </r>
  <r>
    <x v="51"/>
    <x v="0"/>
    <x v="14"/>
    <s v="Dyrka jord godkjent omdisponert til samferdselsanlegg og teknisk infrastruktur"/>
    <x v="0"/>
    <n v="2"/>
    <x v="1"/>
    <x v="1"/>
  </r>
  <r>
    <x v="51"/>
    <x v="0"/>
    <x v="14"/>
    <s v="Dyrkbar jord godkjent omdisponert til annet byggeområde etter jordloven"/>
    <x v="1"/>
    <n v="1"/>
    <x v="3"/>
    <x v="0"/>
  </r>
  <r>
    <x v="51"/>
    <x v="0"/>
    <x v="15"/>
    <s v="Dyrka jord godkjent omdisponert til annet landbruksområde etter jordloven"/>
    <x v="0"/>
    <n v="22"/>
    <x v="8"/>
    <x v="0"/>
  </r>
  <r>
    <x v="51"/>
    <x v="0"/>
    <x v="15"/>
    <s v="Dyrka jord godkjent omdisponert til boligområde etter plan- og bygningsloven"/>
    <x v="0"/>
    <n v="3"/>
    <x v="0"/>
    <x v="0"/>
  </r>
  <r>
    <x v="51"/>
    <x v="0"/>
    <x v="15"/>
    <s v="Dyrka jord godkjent omdisponert til næringsvirksomhet etter plan- og bygningslo"/>
    <x v="0"/>
    <n v="2"/>
    <x v="3"/>
    <x v="0"/>
  </r>
  <r>
    <x v="51"/>
    <x v="0"/>
    <x v="15"/>
    <s v="Dyrka jord godkjent omdisponert til samferdselsanlegg og teknisk infrastruktur"/>
    <x v="0"/>
    <n v="4"/>
    <x v="1"/>
    <x v="1"/>
  </r>
  <r>
    <x v="51"/>
    <x v="0"/>
    <x v="15"/>
    <s v="Dyrkbar jord godkjent omdisponert til annet landbruksområde etter jordloven"/>
    <x v="1"/>
    <n v="10"/>
    <x v="8"/>
    <x v="0"/>
  </r>
  <r>
    <x v="51"/>
    <x v="0"/>
    <x v="15"/>
    <s v="Dyrkbar jord godkjent omdisponert til samferdselsanlegg og teknisk infrastruktu"/>
    <x v="1"/>
    <n v="2"/>
    <x v="1"/>
    <x v="1"/>
  </r>
  <r>
    <x v="51"/>
    <x v="0"/>
    <x v="16"/>
    <s v="Dyrka jord godkjent omdisponert til offentlig/privat tjenesteyting etter jordlo"/>
    <x v="0"/>
    <n v="1"/>
    <x v="3"/>
    <x v="0"/>
  </r>
  <r>
    <x v="51"/>
    <x v="0"/>
    <x v="17"/>
    <s v="Dyrka jord godkjent omdisponert til boligområde etter plan- og bygningsloven"/>
    <x v="0"/>
    <n v="22"/>
    <x v="0"/>
    <x v="0"/>
  </r>
  <r>
    <x v="51"/>
    <x v="0"/>
    <x v="17"/>
    <s v="Dyrka jord godkjent omdisponert til grønnstruktur etter plan- og bygningsloven"/>
    <x v="0"/>
    <n v="38"/>
    <x v="7"/>
    <x v="3"/>
  </r>
  <r>
    <x v="51"/>
    <x v="0"/>
    <x v="17"/>
    <s v="Dyrka jord godkjent omdisponert til kombinasjoner av hovedformål etter plan- og"/>
    <x v="0"/>
    <n v="81"/>
    <x v="2"/>
    <x v="2"/>
  </r>
  <r>
    <x v="51"/>
    <x v="0"/>
    <x v="17"/>
    <s v="Dyrka jord godkjent omdisponert til offentlig/privat tjenesteyting etter plan-"/>
    <x v="0"/>
    <n v="15"/>
    <x v="3"/>
    <x v="0"/>
  </r>
  <r>
    <x v="51"/>
    <x v="0"/>
    <x v="17"/>
    <s v="Dyrkbar jord godkjent omdisponert til næringsvirksomhet etter plan- og bygnings"/>
    <x v="1"/>
    <n v="268"/>
    <x v="3"/>
    <x v="0"/>
  </r>
  <r>
    <x v="51"/>
    <x v="0"/>
    <x v="17"/>
    <s v="Dyrkbar jord godkjent omdisponert til samferdselsanlegg og teknisk infrastruktu"/>
    <x v="1"/>
    <n v="10"/>
    <x v="1"/>
    <x v="1"/>
  </r>
  <r>
    <x v="51"/>
    <x v="0"/>
    <x v="18"/>
    <s v="Dyrka jord godkjent omdisponert til samferdselsanlegg og teknisk infrastruktur"/>
    <x v="0"/>
    <n v="8"/>
    <x v="1"/>
    <x v="1"/>
  </r>
  <r>
    <x v="51"/>
    <x v="0"/>
    <x v="18"/>
    <s v="Dyrkbar jord godkjent omdisponert til boligområde etter jordloven"/>
    <x v="1"/>
    <n v="1"/>
    <x v="0"/>
    <x v="0"/>
  </r>
  <r>
    <x v="51"/>
    <x v="0"/>
    <x v="19"/>
    <s v="Dyrka jord godkjent omdisponert til boligområde etter plan- og bygningsloven"/>
    <x v="0"/>
    <n v="32"/>
    <x v="0"/>
    <x v="0"/>
  </r>
  <r>
    <x v="51"/>
    <x v="0"/>
    <x v="19"/>
    <s v="Dyrka jord godkjent omdisponert til boligområde etter jordloven"/>
    <x v="0"/>
    <n v="1"/>
    <x v="0"/>
    <x v="0"/>
  </r>
  <r>
    <x v="51"/>
    <x v="0"/>
    <x v="19"/>
    <s v="Dyrka jord godkjent omdisponert til næringsvirksomhet etter plan- og bygningslo"/>
    <x v="0"/>
    <n v="61"/>
    <x v="3"/>
    <x v="0"/>
  </r>
  <r>
    <x v="51"/>
    <x v="0"/>
    <x v="19"/>
    <s v="Dyrka jord godkjent omdisponert til samferdselsanlegg og teknisk infrastruktur"/>
    <x v="0"/>
    <n v="127"/>
    <x v="1"/>
    <x v="1"/>
  </r>
  <r>
    <x v="51"/>
    <x v="0"/>
    <x v="19"/>
    <s v="Dyrkbar jord godkjent omdisponert til boligområde etter jordloven"/>
    <x v="1"/>
    <n v="2"/>
    <x v="0"/>
    <x v="0"/>
  </r>
  <r>
    <x v="51"/>
    <x v="0"/>
    <x v="19"/>
    <s v="Dyrkbar jord godkjent omdisponert til samferdselsanlegg og teknisk infrastruktu"/>
    <x v="1"/>
    <n v="34"/>
    <x v="1"/>
    <x v="1"/>
  </r>
  <r>
    <x v="51"/>
    <x v="0"/>
    <x v="20"/>
    <s v="Dyrka jord godkjent omdisponert til boligområde etter plan- og bygningsloven"/>
    <x v="0"/>
    <n v="7"/>
    <x v="0"/>
    <x v="0"/>
  </r>
  <r>
    <x v="51"/>
    <x v="0"/>
    <x v="20"/>
    <s v="Dyrka jord godkjent omdisponert til samferdselsanlegg og teknisk infrastruktur"/>
    <x v="0"/>
    <n v="2"/>
    <x v="1"/>
    <x v="1"/>
  </r>
  <r>
    <x v="51"/>
    <x v="0"/>
    <x v="21"/>
    <s v="Dyrkbar jord godkjent omdisponert til fritidsbebyggelse etter jordloven"/>
    <x v="1"/>
    <n v="6"/>
    <x v="0"/>
    <x v="0"/>
  </r>
  <r>
    <x v="51"/>
    <x v="0"/>
    <x v="21"/>
    <s v="Dyrkbar jord godkjent omdisponert til boligområde etter jordloven"/>
    <x v="1"/>
    <n v="5"/>
    <x v="0"/>
    <x v="0"/>
  </r>
  <r>
    <x v="51"/>
    <x v="3"/>
    <x v="25"/>
    <s v="Dyrka jord godkjent omdisponert til boligområde etter plan- og bygningsloven"/>
    <x v="0"/>
    <n v="3"/>
    <x v="0"/>
    <x v="0"/>
  </r>
  <r>
    <x v="51"/>
    <x v="3"/>
    <x v="25"/>
    <s v="Dyrkbar jord godkjent omdisponert til boligområde etter plan- og bygningsloven"/>
    <x v="1"/>
    <n v="17"/>
    <x v="0"/>
    <x v="0"/>
  </r>
  <r>
    <x v="51"/>
    <x v="3"/>
    <x v="25"/>
    <s v="Dyrkbar jord godkjent omdisponert til annet byggeområde etter plan- og bygnings"/>
    <x v="1"/>
    <n v="4"/>
    <x v="3"/>
    <x v="0"/>
  </r>
  <r>
    <x v="51"/>
    <x v="3"/>
    <x v="26"/>
    <s v="Dyrka jord godkjent omdisponert til boligområde etter plan- og bygningsloven"/>
    <x v="0"/>
    <n v="14"/>
    <x v="0"/>
    <x v="0"/>
  </r>
  <r>
    <x v="51"/>
    <x v="3"/>
    <x v="26"/>
    <s v="Dyrka jord godkjent omdisponert til offentlig/privat tjenesteyting etter jordlo"/>
    <x v="0"/>
    <n v="1"/>
    <x v="3"/>
    <x v="0"/>
  </r>
  <r>
    <x v="51"/>
    <x v="3"/>
    <x v="26"/>
    <s v="Dyrkbar jord godkjent omdisponert til boligområde etter plan- og bygningsloven"/>
    <x v="1"/>
    <n v="8"/>
    <x v="0"/>
    <x v="0"/>
  </r>
  <r>
    <x v="51"/>
    <x v="3"/>
    <x v="26"/>
    <s v="Dyrkbar jord godkjent omdisponert til annet byggeområde etter plan- og bygnings"/>
    <x v="1"/>
    <n v="14"/>
    <x v="3"/>
    <x v="0"/>
  </r>
  <r>
    <x v="51"/>
    <x v="3"/>
    <x v="26"/>
    <s v="Dyrkbar jord godkjent omdisponert til offentlig/privat tjenesteyting etter jord"/>
    <x v="1"/>
    <n v="1"/>
    <x v="3"/>
    <x v="0"/>
  </r>
  <r>
    <x v="51"/>
    <x v="3"/>
    <x v="27"/>
    <s v="Dyrkbar jord godkjent omdisponert til annet landbruksområde etter jordloven"/>
    <x v="1"/>
    <n v="2"/>
    <x v="8"/>
    <x v="0"/>
  </r>
  <r>
    <x v="51"/>
    <x v="3"/>
    <x v="28"/>
    <s v="Dyrka jord godkjent omdisponert til grønnstruktur etter plan- og bygningsloven"/>
    <x v="0"/>
    <n v="1"/>
    <x v="7"/>
    <x v="3"/>
  </r>
  <r>
    <x v="51"/>
    <x v="3"/>
    <x v="28"/>
    <s v="Dyrka jord godkjent omdisponert til annet byggeområde etter plan- og bygningslo"/>
    <x v="0"/>
    <n v="38"/>
    <x v="3"/>
    <x v="0"/>
  </r>
  <r>
    <x v="51"/>
    <x v="3"/>
    <x v="28"/>
    <s v="Dyrka jord godkjent omdisponert til samferdselsanlegg og teknisk infrastruktur"/>
    <x v="0"/>
    <n v="3"/>
    <x v="1"/>
    <x v="1"/>
  </r>
  <r>
    <x v="51"/>
    <x v="3"/>
    <x v="28"/>
    <s v="Dyrkbar jord godkjent omdisponert til grønnstruktur etter plan- og bygningslove"/>
    <x v="1"/>
    <n v="10"/>
    <x v="7"/>
    <x v="3"/>
  </r>
  <r>
    <x v="51"/>
    <x v="3"/>
    <x v="28"/>
    <s v="Dyrkbar jord godkjent omdisponert til annet byggeområde etter plan- og bygnings"/>
    <x v="1"/>
    <n v="171"/>
    <x v="3"/>
    <x v="0"/>
  </r>
  <r>
    <x v="51"/>
    <x v="3"/>
    <x v="28"/>
    <s v="Dyrkbar jord godkjent omdisponert til samferdselsanlegg og teknisk infrastruktu"/>
    <x v="1"/>
    <n v="12"/>
    <x v="1"/>
    <x v="1"/>
  </r>
  <r>
    <x v="51"/>
    <x v="3"/>
    <x v="30"/>
    <s v="Dyrka jord godkjent omdisponert til annet landbruksområde etter jordloven"/>
    <x v="0"/>
    <n v="132"/>
    <x v="8"/>
    <x v="0"/>
  </r>
  <r>
    <x v="51"/>
    <x v="3"/>
    <x v="30"/>
    <s v="Dyrkbar jord godkjent omdisponert til annet landbruksområde etter jordloven"/>
    <x v="1"/>
    <n v="132"/>
    <x v="8"/>
    <x v="0"/>
  </r>
  <r>
    <x v="51"/>
    <x v="3"/>
    <x v="31"/>
    <s v="Dyrka jord godkjent omdisponert til boligområde etter jordloven"/>
    <x v="0"/>
    <n v="1"/>
    <x v="0"/>
    <x v="0"/>
  </r>
  <r>
    <x v="51"/>
    <x v="3"/>
    <x v="32"/>
    <s v="Dyrka jord godkjent omdisponert til boligområde etter jordloven"/>
    <x v="0"/>
    <n v="1"/>
    <x v="0"/>
    <x v="0"/>
  </r>
  <r>
    <x v="51"/>
    <x v="3"/>
    <x v="32"/>
    <s v="Dyrka jord godkjent omdisponert til grønnstruktur etter plan- og bygningsloven"/>
    <x v="0"/>
    <n v="2"/>
    <x v="7"/>
    <x v="3"/>
  </r>
  <r>
    <x v="51"/>
    <x v="3"/>
    <x v="32"/>
    <s v="Dyrka jord godkjent omdisponert til næringsvirksomhet etter plan- og bygningslo"/>
    <x v="0"/>
    <n v="2"/>
    <x v="3"/>
    <x v="0"/>
  </r>
  <r>
    <x v="51"/>
    <x v="3"/>
    <x v="32"/>
    <s v="Dyrkbar jord godkjent omdisponert til fritidsbebyggelse etter plan- og bygnings"/>
    <x v="1"/>
    <n v="6"/>
    <x v="0"/>
    <x v="0"/>
  </r>
  <r>
    <x v="51"/>
    <x v="3"/>
    <x v="32"/>
    <s v="Dyrkbar jord godkjent omdisponert til boligområde etter jordloven"/>
    <x v="1"/>
    <n v="1"/>
    <x v="0"/>
    <x v="0"/>
  </r>
  <r>
    <x v="51"/>
    <x v="3"/>
    <x v="32"/>
    <s v="Dyrkbar jord godkjent omdisponert til grønnstruktur etter plan- og bygningslove"/>
    <x v="1"/>
    <n v="51"/>
    <x v="7"/>
    <x v="3"/>
  </r>
  <r>
    <x v="51"/>
    <x v="3"/>
    <x v="32"/>
    <s v="Dyrkbar jord godkjent omdisponert til næringsvirksomhet etter plan- og bygnings"/>
    <x v="1"/>
    <n v="52"/>
    <x v="3"/>
    <x v="0"/>
  </r>
  <r>
    <x v="51"/>
    <x v="3"/>
    <x v="32"/>
    <s v="Dyrkbar jord godkjent omdisponert til samferdselsanlegg og teknisk infrastruktu"/>
    <x v="1"/>
    <n v="1"/>
    <x v="1"/>
    <x v="1"/>
  </r>
  <r>
    <x v="51"/>
    <x v="3"/>
    <x v="33"/>
    <s v="Dyrka jord godkjent omdisponert til annet landbruksområde etter jordloven"/>
    <x v="0"/>
    <n v="1"/>
    <x v="8"/>
    <x v="0"/>
  </r>
  <r>
    <x v="51"/>
    <x v="3"/>
    <x v="33"/>
    <s v="Dyrka jord godkjent omdisponert til skogplanting etter jordloven"/>
    <x v="0"/>
    <n v="2"/>
    <x v="4"/>
    <x v="3"/>
  </r>
  <r>
    <x v="51"/>
    <x v="3"/>
    <x v="35"/>
    <s v="Dyrka jord godkjent omdisponert til boligområde etter plan- og bygningsloven"/>
    <x v="0"/>
    <n v="4"/>
    <x v="0"/>
    <x v="0"/>
  </r>
  <r>
    <x v="51"/>
    <x v="3"/>
    <x v="35"/>
    <s v="Dyrka jord godkjent omdisponert til boligområde etter jordloven"/>
    <x v="0"/>
    <n v="1"/>
    <x v="0"/>
    <x v="0"/>
  </r>
  <r>
    <x v="51"/>
    <x v="3"/>
    <x v="35"/>
    <s v="Dyrka jord godkjent omdisponert til samferdselsanlegg og teknisk infrastruktur"/>
    <x v="0"/>
    <n v="3"/>
    <x v="1"/>
    <x v="1"/>
  </r>
  <r>
    <x v="51"/>
    <x v="3"/>
    <x v="36"/>
    <s v="Dyrka jord godkjent omdisponert til annet landbruksområde etter jordloven"/>
    <x v="0"/>
    <n v="3"/>
    <x v="8"/>
    <x v="0"/>
  </r>
  <r>
    <x v="51"/>
    <x v="3"/>
    <x v="36"/>
    <s v="Dyrka jord godkjent omdisponert til næringsvirksomhet etter jordloven"/>
    <x v="0"/>
    <n v="2"/>
    <x v="3"/>
    <x v="0"/>
  </r>
  <r>
    <x v="51"/>
    <x v="3"/>
    <x v="38"/>
    <s v="Dyrkbar jord godkjent omdisponert til boligområde etter jordloven"/>
    <x v="1"/>
    <n v="1"/>
    <x v="0"/>
    <x v="0"/>
  </r>
  <r>
    <x v="51"/>
    <x v="3"/>
    <x v="39"/>
    <s v="Dyrka jord godkjent omdisponert til samferdselsanlegg og teknisk infrastruktur"/>
    <x v="0"/>
    <n v="1"/>
    <x v="1"/>
    <x v="1"/>
  </r>
  <r>
    <x v="51"/>
    <x v="3"/>
    <x v="39"/>
    <s v="Dyrka jord godkjent omdisponert til skogplanting etter jordloven"/>
    <x v="0"/>
    <n v="25"/>
    <x v="4"/>
    <x v="3"/>
  </r>
  <r>
    <x v="51"/>
    <x v="3"/>
    <x v="39"/>
    <s v="Dyrkbar jord godkjent omdisponert til boligområde etter jordloven"/>
    <x v="1"/>
    <n v="1"/>
    <x v="0"/>
    <x v="0"/>
  </r>
  <r>
    <x v="51"/>
    <x v="3"/>
    <x v="42"/>
    <s v="Dyrkbar jord godkjent omdisponert til fritidsbebyggelse etter plan- og bygnings"/>
    <x v="1"/>
    <n v="1"/>
    <x v="0"/>
    <x v="0"/>
  </r>
  <r>
    <x v="51"/>
    <x v="3"/>
    <x v="43"/>
    <s v="Dyrka jord godkjent omdisponert til boligområde etter jordloven"/>
    <x v="0"/>
    <n v="2"/>
    <x v="0"/>
    <x v="0"/>
  </r>
  <r>
    <x v="51"/>
    <x v="3"/>
    <x v="43"/>
    <s v="Dyrka jord godkjent omdisponert til næringsvirksomhet etter jordloven"/>
    <x v="0"/>
    <n v="2"/>
    <x v="3"/>
    <x v="0"/>
  </r>
  <r>
    <x v="51"/>
    <x v="3"/>
    <x v="43"/>
    <s v="Dyrkbar jord godkjent omdisponert til boligområde etter jordloven"/>
    <x v="1"/>
    <n v="3"/>
    <x v="0"/>
    <x v="0"/>
  </r>
  <r>
    <x v="51"/>
    <x v="6"/>
    <x v="95"/>
    <s v="Landbruks-, natur- og friluftsområder der landbruk er utelukket"/>
    <x v="0"/>
    <n v="3.8"/>
    <x v="0"/>
    <x v="0"/>
  </r>
  <r>
    <x v="51"/>
    <x v="6"/>
    <x v="95"/>
    <s v="Boligbebyggelse, inkludert uteoppholdsareal"/>
    <x v="0"/>
    <n v="3.5"/>
    <x v="0"/>
    <x v="0"/>
  </r>
  <r>
    <x v="51"/>
    <x v="6"/>
    <x v="95"/>
    <s v="Offentlig eller privat tjenesteyting"/>
    <x v="0"/>
    <n v="19.8"/>
    <x v="3"/>
    <x v="0"/>
  </r>
  <r>
    <x v="51"/>
    <x v="6"/>
    <x v="95"/>
    <s v="Næringsbebyggelse / virksomhet"/>
    <x v="0"/>
    <n v="0.7"/>
    <x v="3"/>
    <x v="0"/>
  </r>
  <r>
    <x v="51"/>
    <x v="6"/>
    <x v="95"/>
    <s v="Samferdselsanlegg og teknisk infrastruktur"/>
    <x v="0"/>
    <n v="17.2"/>
    <x v="1"/>
    <x v="1"/>
  </r>
  <r>
    <x v="51"/>
    <x v="6"/>
    <x v="95"/>
    <s v="Landbruks-, natur- og friluftsområder der landbruk er utelukket"/>
    <x v="1"/>
    <n v="2.5"/>
    <x v="0"/>
    <x v="0"/>
  </r>
  <r>
    <x v="51"/>
    <x v="6"/>
    <x v="95"/>
    <s v="Boligbebyggelse, inkludert uteoppholdsareal"/>
    <x v="1"/>
    <n v="1.1000000000000001"/>
    <x v="0"/>
    <x v="0"/>
  </r>
  <r>
    <x v="51"/>
    <x v="6"/>
    <x v="95"/>
    <s v="Offentlig eller privat tjenesteyting"/>
    <x v="1"/>
    <n v="33.1"/>
    <x v="3"/>
    <x v="0"/>
  </r>
  <r>
    <x v="51"/>
    <x v="6"/>
    <x v="95"/>
    <s v="Næringsbebyggelse / virksomhet"/>
    <x v="1"/>
    <n v="0.2"/>
    <x v="3"/>
    <x v="0"/>
  </r>
  <r>
    <x v="51"/>
    <x v="6"/>
    <x v="95"/>
    <s v="Samferdselsanlegg og teknisk infrastruktur"/>
    <x v="1"/>
    <n v="10.6"/>
    <x v="1"/>
    <x v="1"/>
  </r>
  <r>
    <x v="51"/>
    <x v="6"/>
    <x v="96"/>
    <s v="Annet landbruksformål, feks. tilleggsnæringer"/>
    <x v="0"/>
    <n v="2"/>
    <x v="8"/>
    <x v="0"/>
  </r>
  <r>
    <x v="51"/>
    <x v="6"/>
    <x v="96"/>
    <s v="Boligbebyggelse, inkludert uteoppholdsareal"/>
    <x v="0"/>
    <n v="10"/>
    <x v="0"/>
    <x v="0"/>
  </r>
  <r>
    <x v="51"/>
    <x v="6"/>
    <x v="96"/>
    <s v="Samferdselsanlegg og teknisk infrastruktur"/>
    <x v="0"/>
    <n v="54"/>
    <x v="1"/>
    <x v="1"/>
  </r>
  <r>
    <x v="51"/>
    <x v="6"/>
    <x v="97"/>
    <s v="Annet landbruksformål, feks. tilleggsnæringer"/>
    <x v="0"/>
    <n v="4.5"/>
    <x v="8"/>
    <x v="0"/>
  </r>
  <r>
    <x v="51"/>
    <x v="6"/>
    <x v="97"/>
    <s v="Boligbebyggelse, inkludert uteoppholdsareal"/>
    <x v="0"/>
    <n v="51.2"/>
    <x v="0"/>
    <x v="0"/>
  </r>
  <r>
    <x v="51"/>
    <x v="6"/>
    <x v="97"/>
    <s v="Grønnstruktur"/>
    <x v="0"/>
    <n v="11.8"/>
    <x v="7"/>
    <x v="3"/>
  </r>
  <r>
    <x v="51"/>
    <x v="6"/>
    <x v="97"/>
    <s v="Kombinasjoner av hovedformål"/>
    <x v="0"/>
    <n v="6.5"/>
    <x v="2"/>
    <x v="2"/>
  </r>
  <r>
    <x v="51"/>
    <x v="6"/>
    <x v="97"/>
    <s v="Næringsbebyggelse / virksomhet"/>
    <x v="0"/>
    <n v="134.9"/>
    <x v="3"/>
    <x v="0"/>
  </r>
  <r>
    <x v="51"/>
    <x v="6"/>
    <x v="97"/>
    <s v="Annen bebyggelse og anlegg"/>
    <x v="0"/>
    <n v="3.3"/>
    <x v="3"/>
    <x v="0"/>
  </r>
  <r>
    <x v="51"/>
    <x v="6"/>
    <x v="97"/>
    <s v="Samferdselsanlegg og teknisk infrastruktur"/>
    <x v="0"/>
    <n v="31.9"/>
    <x v="1"/>
    <x v="1"/>
  </r>
  <r>
    <x v="51"/>
    <x v="6"/>
    <x v="97"/>
    <s v="Boligbebyggelse, inkludert uteoppholdsareal"/>
    <x v="1"/>
    <n v="8"/>
    <x v="0"/>
    <x v="0"/>
  </r>
  <r>
    <x v="51"/>
    <x v="6"/>
    <x v="97"/>
    <s v="Grønnstruktur"/>
    <x v="1"/>
    <n v="9.6999999999999993"/>
    <x v="7"/>
    <x v="3"/>
  </r>
  <r>
    <x v="51"/>
    <x v="6"/>
    <x v="97"/>
    <s v="Bruk og vern av sjø og vassdrag, med tilhørende strandsone"/>
    <x v="1"/>
    <n v="0.3"/>
    <x v="7"/>
    <x v="3"/>
  </r>
  <r>
    <x v="51"/>
    <x v="6"/>
    <x v="97"/>
    <s v="Kombinasjoner av hovedformål"/>
    <x v="1"/>
    <n v="7.1"/>
    <x v="2"/>
    <x v="2"/>
  </r>
  <r>
    <x v="51"/>
    <x v="6"/>
    <x v="97"/>
    <s v="Næringsbebyggelse / virksomhet"/>
    <x v="1"/>
    <n v="6.8"/>
    <x v="3"/>
    <x v="0"/>
  </r>
  <r>
    <x v="51"/>
    <x v="6"/>
    <x v="97"/>
    <s v="Samferdselsanlegg og teknisk infrastruktur"/>
    <x v="1"/>
    <n v="5.5"/>
    <x v="1"/>
    <x v="1"/>
  </r>
  <r>
    <x v="51"/>
    <x v="6"/>
    <x v="99"/>
    <s v="Boligbebyggelse, inkludert uteoppholdsareal"/>
    <x v="0"/>
    <n v="0.1"/>
    <x v="0"/>
    <x v="0"/>
  </r>
  <r>
    <x v="51"/>
    <x v="6"/>
    <x v="99"/>
    <s v="Samferdselsanlegg og teknisk infrastruktur"/>
    <x v="0"/>
    <n v="146"/>
    <x v="1"/>
    <x v="1"/>
  </r>
  <r>
    <x v="51"/>
    <x v="6"/>
    <x v="99"/>
    <s v="Grønnstruktur"/>
    <x v="1"/>
    <n v="4"/>
    <x v="7"/>
    <x v="3"/>
  </r>
  <r>
    <x v="51"/>
    <x v="6"/>
    <x v="99"/>
    <s v="Samferdselsanlegg og teknisk infrastruktur"/>
    <x v="1"/>
    <n v="85"/>
    <x v="1"/>
    <x v="1"/>
  </r>
  <r>
    <x v="51"/>
    <x v="6"/>
    <x v="100"/>
    <s v="Annet landbruksformål, feks. tilleggsnæringer"/>
    <x v="0"/>
    <n v="8.5"/>
    <x v="8"/>
    <x v="0"/>
  </r>
  <r>
    <x v="51"/>
    <x v="6"/>
    <x v="100"/>
    <s v="Boligbebyggelse, inkludert uteoppholdsareal"/>
    <x v="0"/>
    <n v="0.2"/>
    <x v="0"/>
    <x v="0"/>
  </r>
  <r>
    <x v="51"/>
    <x v="6"/>
    <x v="100"/>
    <s v="Boligbebyggelse, inkludert uteoppholdsareal"/>
    <x v="1"/>
    <n v="0.2"/>
    <x v="0"/>
    <x v="0"/>
  </r>
  <r>
    <x v="51"/>
    <x v="6"/>
    <x v="100"/>
    <s v="Næringsbebyggelse / virksomhet"/>
    <x v="1"/>
    <n v="8.5"/>
    <x v="3"/>
    <x v="0"/>
  </r>
  <r>
    <x v="51"/>
    <x v="6"/>
    <x v="101"/>
    <s v="Annet landbruksformål, feks. tilleggsnæringer"/>
    <x v="0"/>
    <n v="20"/>
    <x v="8"/>
    <x v="0"/>
  </r>
  <r>
    <x v="51"/>
    <x v="6"/>
    <x v="102"/>
    <s v="Annet landbruksformål, feks. tilleggsnæringer"/>
    <x v="0"/>
    <n v="38"/>
    <x v="8"/>
    <x v="0"/>
  </r>
  <r>
    <x v="51"/>
    <x v="6"/>
    <x v="104"/>
    <s v="Boligbebyggelse, inkludert uteoppholdsareal"/>
    <x v="0"/>
    <n v="4.7"/>
    <x v="0"/>
    <x v="0"/>
  </r>
  <r>
    <x v="51"/>
    <x v="6"/>
    <x v="143"/>
    <s v="Fritidsbebyggelse"/>
    <x v="0"/>
    <n v="5"/>
    <x v="0"/>
    <x v="0"/>
  </r>
  <r>
    <x v="51"/>
    <x v="6"/>
    <x v="143"/>
    <s v="Boligbebyggelse, inkludert uteoppholdsareal"/>
    <x v="0"/>
    <n v="1.5"/>
    <x v="0"/>
    <x v="0"/>
  </r>
  <r>
    <x v="51"/>
    <x v="6"/>
    <x v="143"/>
    <s v="Skogplanting"/>
    <x v="0"/>
    <n v="7.8"/>
    <x v="4"/>
    <x v="3"/>
  </r>
  <r>
    <x v="51"/>
    <x v="6"/>
    <x v="143"/>
    <s v="Fritidsbebyggelse"/>
    <x v="1"/>
    <n v="4"/>
    <x v="0"/>
    <x v="0"/>
  </r>
  <r>
    <x v="51"/>
    <x v="6"/>
    <x v="106"/>
    <s v="Boligbebyggelse, inkludert uteoppholdsareal"/>
    <x v="0"/>
    <n v="3.5"/>
    <x v="0"/>
    <x v="0"/>
  </r>
  <r>
    <x v="51"/>
    <x v="6"/>
    <x v="106"/>
    <s v="Offentlig eller privat tjenesteyting"/>
    <x v="0"/>
    <n v="13"/>
    <x v="3"/>
    <x v="0"/>
  </r>
  <r>
    <x v="51"/>
    <x v="6"/>
    <x v="106"/>
    <s v="Boligbebyggelse, inkludert uteoppholdsareal"/>
    <x v="1"/>
    <n v="5"/>
    <x v="0"/>
    <x v="0"/>
  </r>
  <r>
    <x v="51"/>
    <x v="6"/>
    <x v="106"/>
    <s v="Fritidsbebyggelse"/>
    <x v="1"/>
    <n v="2"/>
    <x v="0"/>
    <x v="0"/>
  </r>
  <r>
    <x v="51"/>
    <x v="6"/>
    <x v="106"/>
    <s v="Annen bebyggelse og anlegg"/>
    <x v="1"/>
    <n v="1"/>
    <x v="3"/>
    <x v="0"/>
  </r>
  <r>
    <x v="51"/>
    <x v="6"/>
    <x v="106"/>
    <s v="Samferdselsanlegg og teknisk infrastruktur"/>
    <x v="1"/>
    <n v="124"/>
    <x v="1"/>
    <x v="1"/>
  </r>
  <r>
    <x v="51"/>
    <x v="6"/>
    <x v="107"/>
    <s v="Boligbebyggelse, inkludert uteoppholdsareal"/>
    <x v="0"/>
    <n v="9"/>
    <x v="0"/>
    <x v="0"/>
  </r>
  <r>
    <x v="51"/>
    <x v="6"/>
    <x v="109"/>
    <s v="Skogplanting"/>
    <x v="0"/>
    <n v="7"/>
    <x v="4"/>
    <x v="3"/>
  </r>
  <r>
    <x v="51"/>
    <x v="6"/>
    <x v="109"/>
    <s v="Fritidsbebyggelse"/>
    <x v="1"/>
    <n v="13.4"/>
    <x v="0"/>
    <x v="0"/>
  </r>
  <r>
    <x v="51"/>
    <x v="6"/>
    <x v="109"/>
    <s v="Annen bebyggelse og anlegg"/>
    <x v="1"/>
    <n v="1.1000000000000001"/>
    <x v="3"/>
    <x v="0"/>
  </r>
  <r>
    <x v="51"/>
    <x v="6"/>
    <x v="112"/>
    <s v="Boligbebyggelse, inkludert uteoppholdsareal"/>
    <x v="0"/>
    <n v="7"/>
    <x v="0"/>
    <x v="0"/>
  </r>
  <r>
    <x v="51"/>
    <x v="6"/>
    <x v="112"/>
    <s v="Fritidsbebyggelse"/>
    <x v="0"/>
    <n v="1"/>
    <x v="0"/>
    <x v="0"/>
  </r>
  <r>
    <x v="51"/>
    <x v="6"/>
    <x v="112"/>
    <s v="Fritidsbebyggelse"/>
    <x v="1"/>
    <n v="12.4"/>
    <x v="0"/>
    <x v="0"/>
  </r>
  <r>
    <x v="51"/>
    <x v="6"/>
    <x v="112"/>
    <s v="Boligbebyggelse, inkludert uteoppholdsareal"/>
    <x v="1"/>
    <n v="9"/>
    <x v="0"/>
    <x v="0"/>
  </r>
  <r>
    <x v="51"/>
    <x v="6"/>
    <x v="112"/>
    <s v="Næringsbebyggelse / virksomhet"/>
    <x v="1"/>
    <n v="397.2"/>
    <x v="3"/>
    <x v="0"/>
  </r>
  <r>
    <x v="51"/>
    <x v="6"/>
    <x v="136"/>
    <s v="Boligbebyggelse, inkludert uteoppholdsareal"/>
    <x v="0"/>
    <n v="1"/>
    <x v="0"/>
    <x v="0"/>
  </r>
  <r>
    <x v="51"/>
    <x v="6"/>
    <x v="136"/>
    <s v="Offentlig eller privat tjenesteyting"/>
    <x v="0"/>
    <n v="29.2"/>
    <x v="3"/>
    <x v="0"/>
  </r>
  <r>
    <x v="51"/>
    <x v="6"/>
    <x v="136"/>
    <s v="Boligbebyggelse, inkludert uteoppholdsareal"/>
    <x v="1"/>
    <n v="7"/>
    <x v="0"/>
    <x v="0"/>
  </r>
  <r>
    <x v="51"/>
    <x v="6"/>
    <x v="136"/>
    <s v="Næringsbebyggelse / virksomhet"/>
    <x v="1"/>
    <n v="50"/>
    <x v="3"/>
    <x v="0"/>
  </r>
  <r>
    <x v="51"/>
    <x v="6"/>
    <x v="136"/>
    <s v="Offentlig eller privat tjenesteyting"/>
    <x v="1"/>
    <n v="30.4"/>
    <x v="3"/>
    <x v="0"/>
  </r>
  <r>
    <x v="51"/>
    <x v="6"/>
    <x v="142"/>
    <s v="Boligbebyggelse, inkludert uteoppholdsareal"/>
    <x v="0"/>
    <n v="1.8"/>
    <x v="0"/>
    <x v="0"/>
  </r>
  <r>
    <x v="51"/>
    <x v="6"/>
    <x v="142"/>
    <s v="Boligbebyggelse, inkludert uteoppholdsareal"/>
    <x v="1"/>
    <n v="6.4"/>
    <x v="0"/>
    <x v="0"/>
  </r>
  <r>
    <x v="51"/>
    <x v="6"/>
    <x v="142"/>
    <s v="Fritidsbebyggelse"/>
    <x v="1"/>
    <n v="1.6"/>
    <x v="0"/>
    <x v="0"/>
  </r>
  <r>
    <x v="51"/>
    <x v="7"/>
    <x v="114"/>
    <s v="Boligbebyggelse, inkludert uteoppholdsareal"/>
    <x v="0"/>
    <n v="25"/>
    <x v="0"/>
    <x v="0"/>
  </r>
  <r>
    <x v="51"/>
    <x v="7"/>
    <x v="114"/>
    <s v="Grønnstruktur"/>
    <x v="0"/>
    <n v="2"/>
    <x v="7"/>
    <x v="3"/>
  </r>
  <r>
    <x v="51"/>
    <x v="7"/>
    <x v="114"/>
    <s v="Samferdselsanlegg og teknisk infrastruktur"/>
    <x v="0"/>
    <n v="4"/>
    <x v="1"/>
    <x v="1"/>
  </r>
  <r>
    <x v="51"/>
    <x v="7"/>
    <x v="114"/>
    <s v="Fritidsbebyggelse"/>
    <x v="1"/>
    <n v="0.4"/>
    <x v="0"/>
    <x v="0"/>
  </r>
  <r>
    <x v="51"/>
    <x v="7"/>
    <x v="115"/>
    <s v="Boligbebyggelse, inkludert uteoppholdsareal"/>
    <x v="0"/>
    <n v="15.4"/>
    <x v="0"/>
    <x v="0"/>
  </r>
  <r>
    <x v="51"/>
    <x v="7"/>
    <x v="115"/>
    <s v="Grønnstruktur"/>
    <x v="0"/>
    <n v="1.2"/>
    <x v="7"/>
    <x v="3"/>
  </r>
  <r>
    <x v="51"/>
    <x v="7"/>
    <x v="115"/>
    <s v="Samferdselsanlegg og teknisk infrastruktur"/>
    <x v="0"/>
    <n v="4.5999999999999996"/>
    <x v="1"/>
    <x v="1"/>
  </r>
  <r>
    <x v="51"/>
    <x v="7"/>
    <x v="115"/>
    <s v="Boligbebyggelse, inkludert uteoppholdsareal"/>
    <x v="1"/>
    <n v="11.7"/>
    <x v="0"/>
    <x v="0"/>
  </r>
  <r>
    <x v="51"/>
    <x v="7"/>
    <x v="115"/>
    <s v="Grønnstruktur"/>
    <x v="1"/>
    <n v="9.9"/>
    <x v="7"/>
    <x v="3"/>
  </r>
  <r>
    <x v="51"/>
    <x v="7"/>
    <x v="115"/>
    <s v="Næringsbebyggelse / virksomhet"/>
    <x v="1"/>
    <n v="10"/>
    <x v="3"/>
    <x v="0"/>
  </r>
  <r>
    <x v="51"/>
    <x v="7"/>
    <x v="115"/>
    <s v="Samferdselsanlegg og teknisk infrastruktur"/>
    <x v="1"/>
    <n v="28.3"/>
    <x v="1"/>
    <x v="1"/>
  </r>
  <r>
    <x v="51"/>
    <x v="7"/>
    <x v="139"/>
    <s v="Boligbebyggelse, inkludert uteoppholdsareal"/>
    <x v="0"/>
    <n v="1"/>
    <x v="0"/>
    <x v="0"/>
  </r>
  <r>
    <x v="51"/>
    <x v="7"/>
    <x v="139"/>
    <s v="Næringsbebyggelse / virksomhet"/>
    <x v="0"/>
    <n v="9.3000000000000007"/>
    <x v="3"/>
    <x v="0"/>
  </r>
  <r>
    <x v="51"/>
    <x v="7"/>
    <x v="139"/>
    <s v="Samferdselsanlegg og teknisk infrastruktur"/>
    <x v="0"/>
    <n v="2.8"/>
    <x v="1"/>
    <x v="1"/>
  </r>
  <r>
    <x v="51"/>
    <x v="7"/>
    <x v="139"/>
    <s v="Boligbebyggelse, inkludert uteoppholdsareal"/>
    <x v="1"/>
    <n v="1"/>
    <x v="0"/>
    <x v="0"/>
  </r>
  <r>
    <x v="51"/>
    <x v="7"/>
    <x v="139"/>
    <s v="Grønnstruktur"/>
    <x v="1"/>
    <n v="7"/>
    <x v="7"/>
    <x v="3"/>
  </r>
  <r>
    <x v="51"/>
    <x v="7"/>
    <x v="139"/>
    <s v="Samferdselsanlegg og teknisk infrastruktur"/>
    <x v="1"/>
    <n v="1"/>
    <x v="1"/>
    <x v="1"/>
  </r>
  <r>
    <x v="51"/>
    <x v="7"/>
    <x v="116"/>
    <s v="Boligbebyggelse, inkludert uteoppholdsareal"/>
    <x v="1"/>
    <n v="7.3"/>
    <x v="0"/>
    <x v="0"/>
  </r>
  <r>
    <x v="51"/>
    <x v="7"/>
    <x v="117"/>
    <s v="Boligbebyggelse, inkludert uteoppholdsareal"/>
    <x v="0"/>
    <n v="1"/>
    <x v="0"/>
    <x v="0"/>
  </r>
  <r>
    <x v="51"/>
    <x v="7"/>
    <x v="117"/>
    <s v="Fritidsbebyggelse"/>
    <x v="0"/>
    <n v="0.4"/>
    <x v="0"/>
    <x v="0"/>
  </r>
  <r>
    <x v="51"/>
    <x v="7"/>
    <x v="117"/>
    <s v="Fritidsbebyggelse"/>
    <x v="1"/>
    <n v="4"/>
    <x v="0"/>
    <x v="0"/>
  </r>
  <r>
    <x v="51"/>
    <x v="7"/>
    <x v="117"/>
    <s v="Samferdselsanlegg og teknisk infrastruktur"/>
    <x v="1"/>
    <n v="2.7"/>
    <x v="1"/>
    <x v="1"/>
  </r>
  <r>
    <x v="51"/>
    <x v="7"/>
    <x v="118"/>
    <s v="Boligbebyggelse, inkludert uteoppholdsareal"/>
    <x v="0"/>
    <n v="0.5"/>
    <x v="0"/>
    <x v="0"/>
  </r>
  <r>
    <x v="51"/>
    <x v="7"/>
    <x v="118"/>
    <s v="Samferdselsanlegg og teknisk infrastruktur"/>
    <x v="0"/>
    <n v="1.7"/>
    <x v="1"/>
    <x v="1"/>
  </r>
  <r>
    <x v="51"/>
    <x v="7"/>
    <x v="119"/>
    <s v="Boligbebyggelse, inkludert uteoppholdsareal"/>
    <x v="1"/>
    <n v="0.5"/>
    <x v="0"/>
    <x v="0"/>
  </r>
  <r>
    <x v="51"/>
    <x v="7"/>
    <x v="123"/>
    <s v="Boligbebyggelse, inkludert uteoppholdsareal"/>
    <x v="0"/>
    <n v="49.5"/>
    <x v="0"/>
    <x v="0"/>
  </r>
  <r>
    <x v="51"/>
    <x v="7"/>
    <x v="123"/>
    <s v="Fritidsbebyggelse"/>
    <x v="0"/>
    <n v="3.6"/>
    <x v="0"/>
    <x v="0"/>
  </r>
  <r>
    <x v="51"/>
    <x v="7"/>
    <x v="123"/>
    <s v="Annen bebyggelse og anlegg"/>
    <x v="0"/>
    <n v="1"/>
    <x v="3"/>
    <x v="0"/>
  </r>
  <r>
    <x v="51"/>
    <x v="7"/>
    <x v="123"/>
    <s v="Samferdselsanlegg og teknisk infrastruktur"/>
    <x v="0"/>
    <n v="8.8000000000000007"/>
    <x v="1"/>
    <x v="1"/>
  </r>
  <r>
    <x v="51"/>
    <x v="7"/>
    <x v="123"/>
    <s v="Boligbebyggelse, inkludert uteoppholdsareal"/>
    <x v="1"/>
    <n v="18.5"/>
    <x v="0"/>
    <x v="0"/>
  </r>
  <r>
    <x v="51"/>
    <x v="7"/>
    <x v="123"/>
    <s v="Fritidsbebyggelse"/>
    <x v="1"/>
    <n v="0.1"/>
    <x v="0"/>
    <x v="0"/>
  </r>
  <r>
    <x v="51"/>
    <x v="7"/>
    <x v="123"/>
    <s v="Samferdselsanlegg og teknisk infrastruktur"/>
    <x v="1"/>
    <n v="1"/>
    <x v="1"/>
    <x v="1"/>
  </r>
  <r>
    <x v="51"/>
    <x v="7"/>
    <x v="125"/>
    <s v="Offentlig eller privat tjenesteyting"/>
    <x v="0"/>
    <n v="2.2999999999999998"/>
    <x v="3"/>
    <x v="0"/>
  </r>
  <r>
    <x v="51"/>
    <x v="7"/>
    <x v="125"/>
    <s v="Samferdselsanlegg og teknisk infrastruktur"/>
    <x v="0"/>
    <n v="3.6"/>
    <x v="1"/>
    <x v="1"/>
  </r>
  <r>
    <x v="51"/>
    <x v="7"/>
    <x v="125"/>
    <s v="Grønnstruktur"/>
    <x v="1"/>
    <n v="34"/>
    <x v="7"/>
    <x v="3"/>
  </r>
  <r>
    <x v="51"/>
    <x v="7"/>
    <x v="125"/>
    <s v="Næringsbebyggelse / virksomhet"/>
    <x v="1"/>
    <n v="126.9"/>
    <x v="3"/>
    <x v="0"/>
  </r>
  <r>
    <x v="51"/>
    <x v="7"/>
    <x v="125"/>
    <s v="Samferdselsanlegg og teknisk infrastruktur"/>
    <x v="1"/>
    <n v="25"/>
    <x v="1"/>
    <x v="1"/>
  </r>
  <r>
    <x v="51"/>
    <x v="7"/>
    <x v="126"/>
    <s v="Boligbebyggelse, inkludert uteoppholdsareal"/>
    <x v="0"/>
    <n v="2.4"/>
    <x v="0"/>
    <x v="0"/>
  </r>
  <r>
    <x v="51"/>
    <x v="7"/>
    <x v="126"/>
    <s v="Offentlig eller privat tjenesteyting"/>
    <x v="0"/>
    <n v="3"/>
    <x v="3"/>
    <x v="0"/>
  </r>
  <r>
    <x v="51"/>
    <x v="7"/>
    <x v="126"/>
    <s v="Samferdselsanlegg og teknisk infrastruktur"/>
    <x v="0"/>
    <n v="3.3"/>
    <x v="1"/>
    <x v="1"/>
  </r>
  <r>
    <x v="51"/>
    <x v="7"/>
    <x v="126"/>
    <s v="Boligbebyggelse, inkludert uteoppholdsareal"/>
    <x v="1"/>
    <n v="12.5"/>
    <x v="0"/>
    <x v="0"/>
  </r>
  <r>
    <x v="51"/>
    <x v="7"/>
    <x v="129"/>
    <s v="Boligbebyggelse, inkludert uteoppholdsareal"/>
    <x v="0"/>
    <n v="0.8"/>
    <x v="0"/>
    <x v="0"/>
  </r>
  <r>
    <x v="51"/>
    <x v="7"/>
    <x v="129"/>
    <s v="Samferdselsanlegg og teknisk infrastruktur"/>
    <x v="0"/>
    <n v="19.5"/>
    <x v="1"/>
    <x v="1"/>
  </r>
  <r>
    <x v="51"/>
    <x v="7"/>
    <x v="130"/>
    <s v="Grønnstruktur"/>
    <x v="0"/>
    <n v="2.6"/>
    <x v="7"/>
    <x v="3"/>
  </r>
  <r>
    <x v="51"/>
    <x v="7"/>
    <x v="130"/>
    <s v="Grønnstruktur"/>
    <x v="1"/>
    <n v="16.399999999999999"/>
    <x v="7"/>
    <x v="3"/>
  </r>
  <r>
    <x v="51"/>
    <x v="7"/>
    <x v="130"/>
    <s v="Golfbane"/>
    <x v="1"/>
    <n v="0.5"/>
    <x v="5"/>
    <x v="3"/>
  </r>
  <r>
    <x v="51"/>
    <x v="7"/>
    <x v="130"/>
    <s v="Annen bebyggelse og anlegg"/>
    <x v="1"/>
    <n v="6.9"/>
    <x v="3"/>
    <x v="0"/>
  </r>
  <r>
    <x v="51"/>
    <x v="7"/>
    <x v="130"/>
    <s v="Samferdselsanlegg og teknisk infrastruktur"/>
    <x v="1"/>
    <n v="1.2"/>
    <x v="1"/>
    <x v="1"/>
  </r>
  <r>
    <x v="51"/>
    <x v="7"/>
    <x v="141"/>
    <s v="Fritidsbebyggelse"/>
    <x v="0"/>
    <n v="1.5"/>
    <x v="0"/>
    <x v="0"/>
  </r>
  <r>
    <x v="51"/>
    <x v="7"/>
    <x v="141"/>
    <s v="Samferdselsanlegg og teknisk infrastruktur"/>
    <x v="0"/>
    <n v="2.7"/>
    <x v="1"/>
    <x v="1"/>
  </r>
  <r>
    <x v="51"/>
    <x v="7"/>
    <x v="141"/>
    <s v="Samferdselsanlegg og teknisk infrastruktur"/>
    <x v="1"/>
    <n v="5.4"/>
    <x v="1"/>
    <x v="1"/>
  </r>
  <r>
    <x v="51"/>
    <x v="7"/>
    <x v="138"/>
    <s v="Samferdselsanlegg og teknisk infrastruktur"/>
    <x v="0"/>
    <n v="1.3"/>
    <x v="1"/>
    <x v="1"/>
  </r>
  <r>
    <x v="51"/>
    <x v="7"/>
    <x v="133"/>
    <s v="Fritidsbebyggelse"/>
    <x v="1"/>
    <n v="4.0999999999999996"/>
    <x v="0"/>
    <x v="0"/>
  </r>
  <r>
    <x v="51"/>
    <x v="7"/>
    <x v="134"/>
    <s v="Boligbebyggelse, inkludert uteoppholdsareal"/>
    <x v="0"/>
    <n v="3"/>
    <x v="0"/>
    <x v="0"/>
  </r>
  <r>
    <x v="51"/>
    <x v="7"/>
    <x v="134"/>
    <s v="Samferdselsanlegg og teknisk infrastruktur"/>
    <x v="0"/>
    <n v="27"/>
    <x v="1"/>
    <x v="1"/>
  </r>
  <r>
    <x v="51"/>
    <x v="7"/>
    <x v="135"/>
    <s v="Annet landbruksformål, feks. tilleggsnæringer"/>
    <x v="0"/>
    <n v="1"/>
    <x v="8"/>
    <x v="0"/>
  </r>
  <r>
    <x v="51"/>
    <x v="7"/>
    <x v="135"/>
    <s v="Boligbebyggelse, inkludert uteoppholdsareal"/>
    <x v="0"/>
    <n v="4"/>
    <x v="0"/>
    <x v="0"/>
  </r>
  <r>
    <x v="51"/>
    <x v="7"/>
    <x v="135"/>
    <s v="Samferdselsanlegg og teknisk infrastruktur"/>
    <x v="0"/>
    <n v="7"/>
    <x v="1"/>
    <x v="1"/>
  </r>
  <r>
    <x v="51"/>
    <x v="1"/>
    <x v="22"/>
    <s v="Dyrka jord godkjent omdisponert til samferdselsanlegg og teknisk infrastruktur"/>
    <x v="0"/>
    <n v="3"/>
    <x v="1"/>
    <x v="1"/>
  </r>
  <r>
    <x v="51"/>
    <x v="1"/>
    <x v="22"/>
    <s v="Dyrka jord godkjent omdisponert til samferdselsanlegg og teknisk infrastruktur"/>
    <x v="0"/>
    <n v="1"/>
    <x v="1"/>
    <x v="1"/>
  </r>
  <r>
    <x v="51"/>
    <x v="1"/>
    <x v="22"/>
    <s v="Dyrkbar jord godkjent omdisponert til samferdselsanlegg og teknisk infrastruktu"/>
    <x v="1"/>
    <n v="1"/>
    <x v="1"/>
    <x v="1"/>
  </r>
  <r>
    <x v="51"/>
    <x v="4"/>
    <x v="46"/>
    <s v="Dyrka jord godkjent omdisponert til næringsvirksomhet etter plan- og bygningslo"/>
    <x v="0"/>
    <n v="15"/>
    <x v="3"/>
    <x v="0"/>
  </r>
  <r>
    <x v="51"/>
    <x v="4"/>
    <x v="46"/>
    <s v="Dyrka jord godkjent omdisponert til samferdselsanlegg og teknisk infrastruktur"/>
    <x v="0"/>
    <n v="6"/>
    <x v="1"/>
    <x v="1"/>
  </r>
  <r>
    <x v="51"/>
    <x v="4"/>
    <x v="46"/>
    <s v="Dyrkbar jord godkjent omdisponert til næringsvirksomhet etter plan- og bygnings"/>
    <x v="1"/>
    <n v="6"/>
    <x v="3"/>
    <x v="0"/>
  </r>
  <r>
    <x v="51"/>
    <x v="4"/>
    <x v="46"/>
    <s v="Dyrkbar jord godkjent omdisponert til offentlig/privat tjenesteyting etter plan"/>
    <x v="1"/>
    <n v="3"/>
    <x v="3"/>
    <x v="0"/>
  </r>
  <r>
    <x v="51"/>
    <x v="4"/>
    <x v="46"/>
    <s v="Dyrkbar jord godkjent omdisponert til samferdselsanlegg og teknisk infrastruktu"/>
    <x v="1"/>
    <n v="4"/>
    <x v="1"/>
    <x v="1"/>
  </r>
  <r>
    <x v="51"/>
    <x v="4"/>
    <x v="57"/>
    <s v="Dyrka jord godkjent omdisponert til boligområde etter jordloven"/>
    <x v="0"/>
    <n v="2"/>
    <x v="0"/>
    <x v="0"/>
  </r>
  <r>
    <x v="51"/>
    <x v="4"/>
    <x v="57"/>
    <s v="Dyrka jord godkjent omdisponert til skogplanting etter jordloven"/>
    <x v="0"/>
    <n v="2"/>
    <x v="4"/>
    <x v="3"/>
  </r>
  <r>
    <x v="51"/>
    <x v="4"/>
    <x v="59"/>
    <s v="Dyrka jord godkjent omdisponert til annet byggeområde etter jordloven"/>
    <x v="0"/>
    <n v="1"/>
    <x v="3"/>
    <x v="0"/>
  </r>
  <r>
    <x v="51"/>
    <x v="4"/>
    <x v="48"/>
    <s v="Dyrka jord godkjent omdisponert til samferdselsanlegg og teknisk infrastruktur"/>
    <x v="0"/>
    <n v="9"/>
    <x v="1"/>
    <x v="1"/>
  </r>
  <r>
    <x v="51"/>
    <x v="4"/>
    <x v="49"/>
    <s v="Dyrka jord godkjent omdisponert til boligområde etter plan- og bygningsloven"/>
    <x v="0"/>
    <n v="2"/>
    <x v="0"/>
    <x v="0"/>
  </r>
  <r>
    <x v="51"/>
    <x v="4"/>
    <x v="49"/>
    <s v="Dyrka jord godkjent omdisponert til samferdselsanlegg og teknisk infrastruktur"/>
    <x v="0"/>
    <n v="2"/>
    <x v="1"/>
    <x v="1"/>
  </r>
  <r>
    <x v="51"/>
    <x v="4"/>
    <x v="49"/>
    <s v="Dyrkbar jord godkjent omdisponert til annet landbruksområde etter jordloven"/>
    <x v="1"/>
    <n v="1"/>
    <x v="8"/>
    <x v="0"/>
  </r>
  <r>
    <x v="51"/>
    <x v="4"/>
    <x v="50"/>
    <s v="Dyrkbar jord godkjent omdisponert til boligområde etter jordloven"/>
    <x v="1"/>
    <n v="2"/>
    <x v="0"/>
    <x v="0"/>
  </r>
  <r>
    <x v="51"/>
    <x v="4"/>
    <x v="51"/>
    <s v="Dyrka jord godkjent omdisponert til samferdselsanlegg og teknisk infrastruktur"/>
    <x v="0"/>
    <n v="1"/>
    <x v="1"/>
    <x v="1"/>
  </r>
  <r>
    <x v="51"/>
    <x v="4"/>
    <x v="53"/>
    <s v="Dyrka jord godkjent omdisponert til boligområde etter jordloven"/>
    <x v="0"/>
    <n v="1"/>
    <x v="0"/>
    <x v="0"/>
  </r>
  <r>
    <x v="51"/>
    <x v="4"/>
    <x v="55"/>
    <s v="Dyrkbar jord godkjent omdisponert til boligområde etter jordloven"/>
    <x v="1"/>
    <n v="7"/>
    <x v="0"/>
    <x v="0"/>
  </r>
  <r>
    <x v="51"/>
    <x v="4"/>
    <x v="55"/>
    <s v="Dyrkbar jord godkjent omdisponert til fritidsbebyggelse etter jordloven"/>
    <x v="1"/>
    <n v="3"/>
    <x v="0"/>
    <x v="0"/>
  </r>
  <r>
    <x v="51"/>
    <x v="4"/>
    <x v="55"/>
    <s v="Dyrkbar jord godkjent omdisponert til annet byggeområde etter jordloven"/>
    <x v="1"/>
    <n v="1"/>
    <x v="3"/>
    <x v="0"/>
  </r>
  <r>
    <x v="51"/>
    <x v="4"/>
    <x v="60"/>
    <s v="Dyrkbar jord godkjent omdisponert til boligområde etter jordloven"/>
    <x v="1"/>
    <n v="1"/>
    <x v="0"/>
    <x v="0"/>
  </r>
  <r>
    <x v="51"/>
    <x v="4"/>
    <x v="60"/>
    <s v="Dyrkbar jord godkjent omdisponert til skogplanting etter jordloven"/>
    <x v="1"/>
    <n v="8"/>
    <x v="4"/>
    <x v="3"/>
  </r>
  <r>
    <x v="51"/>
    <x v="4"/>
    <x v="56"/>
    <s v="Dyrkbar jord godkjent omdisponert til samferdselsanlegg og teknisk infrastruktu"/>
    <x v="1"/>
    <n v="4"/>
    <x v="1"/>
    <x v="1"/>
  </r>
  <r>
    <x v="51"/>
    <x v="5"/>
    <x v="62"/>
    <s v="Dyrka jord godkjent omdisponert til næringsvirksomhet etter plan- og bygningslo"/>
    <x v="0"/>
    <n v="9"/>
    <x v="3"/>
    <x v="0"/>
  </r>
  <r>
    <x v="51"/>
    <x v="5"/>
    <x v="62"/>
    <s v="Dyrkbar jord godkjent omdisponert til grønnstruktur etter plan- og bygningslove"/>
    <x v="1"/>
    <n v="21"/>
    <x v="7"/>
    <x v="3"/>
  </r>
  <r>
    <x v="51"/>
    <x v="5"/>
    <x v="62"/>
    <s v="Dyrkbar jord godkjent omdisponert til kombinasjoner av hovedformål etter plan-"/>
    <x v="1"/>
    <n v="7"/>
    <x v="2"/>
    <x v="2"/>
  </r>
  <r>
    <x v="51"/>
    <x v="5"/>
    <x v="62"/>
    <s v="Dyrkbar jord godkjent omdisponert til næringsvirksomhet etter plan- og bygnings"/>
    <x v="1"/>
    <n v="6"/>
    <x v="3"/>
    <x v="0"/>
  </r>
  <r>
    <x v="51"/>
    <x v="5"/>
    <x v="72"/>
    <s v="Dyrka jord godkjent omdisponert til boligområde etter plan- og bygningsloven"/>
    <x v="0"/>
    <n v="5"/>
    <x v="0"/>
    <x v="0"/>
  </r>
  <r>
    <x v="51"/>
    <x v="5"/>
    <x v="72"/>
    <s v="Dyrka jord godkjent omdisponert til samferdselsanlegg og teknisk infrastruktur"/>
    <x v="0"/>
    <n v="5"/>
    <x v="1"/>
    <x v="1"/>
  </r>
  <r>
    <x v="51"/>
    <x v="5"/>
    <x v="63"/>
    <s v="Dyrkbar jord godkjent omdisponert til samferdselsanlegg og teknisk infrastruktu"/>
    <x v="1"/>
    <n v="1"/>
    <x v="1"/>
    <x v="1"/>
  </r>
  <r>
    <x v="51"/>
    <x v="5"/>
    <x v="64"/>
    <s v="Dyrka jord godkjent omdisponert til annet landbruksområde etter jordloven"/>
    <x v="0"/>
    <n v="2"/>
    <x v="8"/>
    <x v="0"/>
  </r>
  <r>
    <x v="51"/>
    <x v="5"/>
    <x v="64"/>
    <s v="Dyrka jord godkjent omdisponert til boligområde etter plan- og bygningsloven"/>
    <x v="0"/>
    <n v="19"/>
    <x v="0"/>
    <x v="0"/>
  </r>
  <r>
    <x v="51"/>
    <x v="5"/>
    <x v="64"/>
    <s v="Dyrka jord godkjent omdisponert til samferdselsanlegg og teknisk infrastruktur"/>
    <x v="0"/>
    <n v="7"/>
    <x v="1"/>
    <x v="1"/>
  </r>
  <r>
    <x v="51"/>
    <x v="5"/>
    <x v="64"/>
    <s v="Dyrka jord godkjent omdisponert til samferdselsanlegg og teknisk infrastruktur"/>
    <x v="0"/>
    <n v="1"/>
    <x v="1"/>
    <x v="1"/>
  </r>
  <r>
    <x v="51"/>
    <x v="5"/>
    <x v="64"/>
    <s v="Dyrka jord godkjent omdisponert til skogplanting etter jordloven"/>
    <x v="0"/>
    <n v="17"/>
    <x v="4"/>
    <x v="3"/>
  </r>
  <r>
    <x v="51"/>
    <x v="5"/>
    <x v="64"/>
    <s v="Dyrkbar jord godkjent omdisponert til boligområde etter plan- og bygningsloven"/>
    <x v="1"/>
    <n v="8"/>
    <x v="0"/>
    <x v="0"/>
  </r>
  <r>
    <x v="51"/>
    <x v="5"/>
    <x v="65"/>
    <s v="Dyrka jord godkjent omdisponert til annet landbruksområde etter jordloven"/>
    <x v="0"/>
    <n v="1"/>
    <x v="8"/>
    <x v="0"/>
  </r>
  <r>
    <x v="51"/>
    <x v="5"/>
    <x v="65"/>
    <s v="Dyrka jord godkjent omdisponert til boligområde etter jordloven"/>
    <x v="0"/>
    <n v="3"/>
    <x v="0"/>
    <x v="0"/>
  </r>
  <r>
    <x v="51"/>
    <x v="5"/>
    <x v="65"/>
    <s v="Dyrka jord godkjent omdisponert til samferdselsanlegg og teknisk infrastruktur"/>
    <x v="0"/>
    <n v="8"/>
    <x v="1"/>
    <x v="1"/>
  </r>
  <r>
    <x v="51"/>
    <x v="5"/>
    <x v="65"/>
    <s v="Dyrka jord godkjent omdisponert til skogplanting etter jordloven"/>
    <x v="0"/>
    <n v="33"/>
    <x v="4"/>
    <x v="3"/>
  </r>
  <r>
    <x v="51"/>
    <x v="5"/>
    <x v="65"/>
    <s v="Dyrkbar jord godkjent omdisponert til boligområde etter jordloven"/>
    <x v="1"/>
    <n v="2"/>
    <x v="0"/>
    <x v="0"/>
  </r>
  <r>
    <x v="51"/>
    <x v="5"/>
    <x v="88"/>
    <s v="Dyrka jord godkjent omdisponert til boligområde etter plan- og bygningsloven"/>
    <x v="0"/>
    <n v="16"/>
    <x v="0"/>
    <x v="0"/>
  </r>
  <r>
    <x v="51"/>
    <x v="5"/>
    <x v="88"/>
    <s v="Dyrka jord godkjent omdisponert til boligområde etter jordloven"/>
    <x v="0"/>
    <n v="2"/>
    <x v="0"/>
    <x v="0"/>
  </r>
  <r>
    <x v="51"/>
    <x v="5"/>
    <x v="66"/>
    <s v="Dyrka jord godkjent omdisponert til boligområde etter plan- og bygningsloven"/>
    <x v="0"/>
    <n v="7"/>
    <x v="0"/>
    <x v="0"/>
  </r>
  <r>
    <x v="51"/>
    <x v="5"/>
    <x v="66"/>
    <s v="Dyrka jord godkjent omdisponert til samferdselsanlegg og teknisk infrastruktur"/>
    <x v="0"/>
    <n v="10"/>
    <x v="1"/>
    <x v="1"/>
  </r>
  <r>
    <x v="51"/>
    <x v="5"/>
    <x v="66"/>
    <s v="Dyrkbar jord godkjent omdisponert til boligområde etter plan- og bygningsloven"/>
    <x v="1"/>
    <n v="16"/>
    <x v="0"/>
    <x v="0"/>
  </r>
  <r>
    <x v="51"/>
    <x v="5"/>
    <x v="67"/>
    <s v="Dyrka jord godkjent omdisponert til boligområde etter plan- og bygningsloven"/>
    <x v="0"/>
    <n v="13"/>
    <x v="0"/>
    <x v="0"/>
  </r>
  <r>
    <x v="51"/>
    <x v="5"/>
    <x v="67"/>
    <s v="Dyrka jord godkjent omdisponert til samferdselsanlegg og teknisk infrastruktur"/>
    <x v="0"/>
    <n v="3"/>
    <x v="1"/>
    <x v="1"/>
  </r>
  <r>
    <x v="51"/>
    <x v="5"/>
    <x v="68"/>
    <s v="Dyrka jord godkjent omdisponert til boligområde etter jordloven"/>
    <x v="0"/>
    <n v="2"/>
    <x v="0"/>
    <x v="0"/>
  </r>
  <r>
    <x v="51"/>
    <x v="5"/>
    <x v="73"/>
    <s v="Dyrka jord godkjent omdisponert til boligområde etter jordloven"/>
    <x v="0"/>
    <n v="2"/>
    <x v="0"/>
    <x v="0"/>
  </r>
  <r>
    <x v="51"/>
    <x v="5"/>
    <x v="73"/>
    <s v="Dyrka jord godkjent omdisponert til offentlig/privat tjenesteyting etter jordlo"/>
    <x v="0"/>
    <n v="2"/>
    <x v="3"/>
    <x v="0"/>
  </r>
  <r>
    <x v="51"/>
    <x v="5"/>
    <x v="73"/>
    <s v="Dyrka jord godkjent omdisponert til skogplanting etter jordloven"/>
    <x v="0"/>
    <n v="1"/>
    <x v="4"/>
    <x v="3"/>
  </r>
  <r>
    <x v="51"/>
    <x v="5"/>
    <x v="69"/>
    <s v="Dyrka jord godkjent omdisponert til annet landbruksområde etter jordloven"/>
    <x v="0"/>
    <n v="1"/>
    <x v="8"/>
    <x v="0"/>
  </r>
  <r>
    <x v="51"/>
    <x v="5"/>
    <x v="69"/>
    <s v="Dyrka jord godkjent omdisponert til boligområde etter jordloven"/>
    <x v="0"/>
    <n v="2"/>
    <x v="0"/>
    <x v="0"/>
  </r>
  <r>
    <x v="51"/>
    <x v="5"/>
    <x v="74"/>
    <s v="Dyrka jord godkjent omdisponert til boligområde etter plan- og bygningsloven"/>
    <x v="0"/>
    <n v="10"/>
    <x v="0"/>
    <x v="0"/>
  </r>
  <r>
    <x v="51"/>
    <x v="5"/>
    <x v="71"/>
    <s v="Dyrka jord godkjent omdisponert til annet landbruksområde etter jordloven"/>
    <x v="0"/>
    <n v="2"/>
    <x v="8"/>
    <x v="0"/>
  </r>
  <r>
    <x v="51"/>
    <x v="2"/>
    <x v="75"/>
    <s v="Dyrka jord godkjent omdisponert til boligområde etter plan- og bygningsloven"/>
    <x v="0"/>
    <n v="18"/>
    <x v="0"/>
    <x v="0"/>
  </r>
  <r>
    <x v="51"/>
    <x v="2"/>
    <x v="89"/>
    <s v="Dyrka jord godkjent omdisponert til annet landbruksområde etter jordloven"/>
    <x v="0"/>
    <n v="2"/>
    <x v="8"/>
    <x v="0"/>
  </r>
  <r>
    <x v="51"/>
    <x v="2"/>
    <x v="89"/>
    <s v="Dyrkbar jord godkjent omdisponert til boligområde etter plan- og bygningsloven"/>
    <x v="1"/>
    <n v="26"/>
    <x v="0"/>
    <x v="0"/>
  </r>
  <r>
    <x v="51"/>
    <x v="2"/>
    <x v="76"/>
    <s v="Dyrka jord godkjent omdisponert til annet landbruksområde etter jordloven"/>
    <x v="0"/>
    <n v="1"/>
    <x v="8"/>
    <x v="0"/>
  </r>
  <r>
    <x v="51"/>
    <x v="2"/>
    <x v="76"/>
    <s v="Dyrka jord godkjent omdisponert til boligområde etter plan- og bygningsloven"/>
    <x v="0"/>
    <n v="58"/>
    <x v="0"/>
    <x v="0"/>
  </r>
  <r>
    <x v="51"/>
    <x v="2"/>
    <x v="76"/>
    <s v="Dyrka jord godkjent omdisponert til grønnstruktur etter plan- og bygningsloven"/>
    <x v="0"/>
    <n v="16"/>
    <x v="7"/>
    <x v="3"/>
  </r>
  <r>
    <x v="51"/>
    <x v="2"/>
    <x v="76"/>
    <s v="Dyrka jord godkjent omdisponert til grønnstruktur etter jordloven"/>
    <x v="0"/>
    <n v="2"/>
    <x v="7"/>
    <x v="3"/>
  </r>
  <r>
    <x v="51"/>
    <x v="2"/>
    <x v="76"/>
    <s v="Dyrka jord godkjent omdisponert til annet byggeområde etter jordloven"/>
    <x v="0"/>
    <n v="1"/>
    <x v="3"/>
    <x v="0"/>
  </r>
  <r>
    <x v="51"/>
    <x v="2"/>
    <x v="76"/>
    <s v="Dyrka jord godkjent omdisponert til samferdselsanlegg og teknisk infrastruktur"/>
    <x v="0"/>
    <n v="18"/>
    <x v="1"/>
    <x v="1"/>
  </r>
  <r>
    <x v="51"/>
    <x v="2"/>
    <x v="76"/>
    <s v="Dyrkbar jord godkjent omdisponert til boligområde etter plan- og bygningsloven"/>
    <x v="1"/>
    <n v="8"/>
    <x v="0"/>
    <x v="0"/>
  </r>
  <r>
    <x v="51"/>
    <x v="2"/>
    <x v="76"/>
    <s v="Dyrkbar jord godkjent omdisponert til grønnstruktur etter plan- og bygningslove"/>
    <x v="1"/>
    <n v="4"/>
    <x v="7"/>
    <x v="3"/>
  </r>
  <r>
    <x v="51"/>
    <x v="2"/>
    <x v="76"/>
    <s v="Dyrkbar jord godkjent omdisponert til annet byggeområde etter plan- og bygnings"/>
    <x v="1"/>
    <n v="50"/>
    <x v="3"/>
    <x v="0"/>
  </r>
  <r>
    <x v="51"/>
    <x v="2"/>
    <x v="76"/>
    <s v="Dyrkbar jord godkjent omdisponert til samferdselsanlegg og teknisk infrastruktu"/>
    <x v="1"/>
    <n v="7"/>
    <x v="1"/>
    <x v="1"/>
  </r>
  <r>
    <x v="51"/>
    <x v="2"/>
    <x v="77"/>
    <s v="Dyrka jord godkjent omdisponert til annet landbruksområde etter jordloven"/>
    <x v="0"/>
    <n v="2"/>
    <x v="8"/>
    <x v="0"/>
  </r>
  <r>
    <x v="51"/>
    <x v="2"/>
    <x v="77"/>
    <s v="Dyrka jord godkjent omdisponert til boligområde etter plan- og bygningsloven"/>
    <x v="0"/>
    <n v="3"/>
    <x v="0"/>
    <x v="0"/>
  </r>
  <r>
    <x v="51"/>
    <x v="2"/>
    <x v="77"/>
    <s v="Dyrka jord godkjent omdisponert til grønnstruktur etter plan- og bygningsloven"/>
    <x v="0"/>
    <n v="2"/>
    <x v="7"/>
    <x v="3"/>
  </r>
  <r>
    <x v="51"/>
    <x v="2"/>
    <x v="77"/>
    <s v="Dyrkbar jord godkjent omdisponert til boligområde etter plan- og bygningsloven"/>
    <x v="1"/>
    <n v="1"/>
    <x v="0"/>
    <x v="0"/>
  </r>
  <r>
    <x v="51"/>
    <x v="2"/>
    <x v="77"/>
    <s v="Dyrkbar jord godkjent omdisponert til grønnstruktur etter plan- og bygningslove"/>
    <x v="1"/>
    <n v="1"/>
    <x v="7"/>
    <x v="3"/>
  </r>
  <r>
    <x v="51"/>
    <x v="2"/>
    <x v="78"/>
    <s v="Dyrka jord godkjent omdisponert til næringsvirksomhet etter jordloven"/>
    <x v="0"/>
    <n v="1"/>
    <x v="3"/>
    <x v="0"/>
  </r>
  <r>
    <x v="51"/>
    <x v="2"/>
    <x v="78"/>
    <s v="Dyrka jord godkjent omdisponert til skogplanting etter jordloven"/>
    <x v="0"/>
    <n v="4"/>
    <x v="4"/>
    <x v="3"/>
  </r>
  <r>
    <x v="51"/>
    <x v="2"/>
    <x v="90"/>
    <s v="Dyrka jord godkjent omdisponert til skogplanting etter jordloven"/>
    <x v="0"/>
    <n v="1"/>
    <x v="4"/>
    <x v="3"/>
  </r>
  <r>
    <x v="51"/>
    <x v="2"/>
    <x v="79"/>
    <s v="Dyrka jord godkjent omdisponert til næringsvirksomhet etter jordloven"/>
    <x v="0"/>
    <n v="3"/>
    <x v="3"/>
    <x v="0"/>
  </r>
  <r>
    <x v="51"/>
    <x v="2"/>
    <x v="80"/>
    <s v="Dyrka jord godkjent omdisponert til samferdselsanlegg og teknisk infrastruktur"/>
    <x v="0"/>
    <n v="8"/>
    <x v="1"/>
    <x v="1"/>
  </r>
  <r>
    <x v="51"/>
    <x v="2"/>
    <x v="80"/>
    <s v="Dyrkbar jord godkjent omdisponert til samferdselsanlegg og teknisk infrastruktu"/>
    <x v="1"/>
    <n v="5"/>
    <x v="1"/>
    <x v="1"/>
  </r>
  <r>
    <x v="51"/>
    <x v="2"/>
    <x v="92"/>
    <s v="Dyrka jord godkjent omdisponert til annet landbruksområde etter jordloven"/>
    <x v="0"/>
    <n v="1"/>
    <x v="8"/>
    <x v="0"/>
  </r>
  <r>
    <x v="51"/>
    <x v="2"/>
    <x v="92"/>
    <s v="Dyrka jord godkjent omdisponert til samferdselsanlegg og teknisk infrastruktur"/>
    <x v="0"/>
    <n v="28"/>
    <x v="1"/>
    <x v="1"/>
  </r>
  <r>
    <x v="51"/>
    <x v="2"/>
    <x v="81"/>
    <s v="Dyrka jord godkjent omdisponert til annet landbruksområde etter jordloven"/>
    <x v="0"/>
    <n v="5"/>
    <x v="8"/>
    <x v="0"/>
  </r>
  <r>
    <x v="51"/>
    <x v="2"/>
    <x v="82"/>
    <s v="Dyrka jord godkjent omdisponert til samferdselsanlegg og teknisk infrastruktur"/>
    <x v="0"/>
    <n v="7"/>
    <x v="1"/>
    <x v="1"/>
  </r>
  <r>
    <x v="51"/>
    <x v="2"/>
    <x v="94"/>
    <s v="Dyrka jord godkjent omdisponert til annet byggeområde etter plan- og bygningslo"/>
    <x v="0"/>
    <n v="4"/>
    <x v="3"/>
    <x v="0"/>
  </r>
  <r>
    <x v="51"/>
    <x v="2"/>
    <x v="94"/>
    <s v="Dyrkbar jord godkjent omdisponert til annet byggeområde etter plan- og bygnings"/>
    <x v="1"/>
    <n v="1"/>
    <x v="3"/>
    <x v="0"/>
  </r>
  <r>
    <x v="51"/>
    <x v="2"/>
    <x v="91"/>
    <s v="Dyrka jord godkjent omdisponert til boligområde etter jordloven"/>
    <x v="0"/>
    <n v="10"/>
    <x v="0"/>
    <x v="0"/>
  </r>
  <r>
    <x v="51"/>
    <x v="2"/>
    <x v="83"/>
    <s v="Dyrka jord godkjent omdisponert til annet landbruksområde etter jordloven"/>
    <x v="0"/>
    <n v="1"/>
    <x v="8"/>
    <x v="0"/>
  </r>
  <r>
    <x v="51"/>
    <x v="2"/>
    <x v="83"/>
    <s v="Dyrka jord godkjent omdisponert til boligområde etter jordloven"/>
    <x v="0"/>
    <n v="1"/>
    <x v="0"/>
    <x v="0"/>
  </r>
  <r>
    <x v="51"/>
    <x v="2"/>
    <x v="84"/>
    <s v="Dyrka jord godkjent omdisponert til annet landbruksområde etter jordloven"/>
    <x v="0"/>
    <n v="1"/>
    <x v="8"/>
    <x v="0"/>
  </r>
  <r>
    <x v="51"/>
    <x v="2"/>
    <x v="84"/>
    <s v="Dyrka jord godkjent omdisponert til boligområde etter plan- og bygningsloven"/>
    <x v="0"/>
    <n v="13"/>
    <x v="0"/>
    <x v="0"/>
  </r>
  <r>
    <x v="51"/>
    <x v="2"/>
    <x v="85"/>
    <s v="Dyrka jord godkjent omdisponert til annet landbruksområde etter jordloven"/>
    <x v="0"/>
    <n v="1"/>
    <x v="8"/>
    <x v="0"/>
  </r>
  <r>
    <x v="51"/>
    <x v="2"/>
    <x v="85"/>
    <s v="Dyrka jord godkjent omdisponert til samferdselsanlegg og teknisk infrastruktur"/>
    <x v="0"/>
    <n v="3"/>
    <x v="1"/>
    <x v="1"/>
  </r>
  <r>
    <x v="51"/>
    <x v="2"/>
    <x v="86"/>
    <s v="Dyrka jord godkjent omdisponert til annet landbruksområde etter jordloven"/>
    <x v="0"/>
    <n v="1"/>
    <x v="8"/>
    <x v="0"/>
  </r>
  <r>
    <x v="51"/>
    <x v="2"/>
    <x v="86"/>
    <s v="Dyrka jord godkjent omdisponert til samferdselsanlegg og teknisk infrastruktur"/>
    <x v="0"/>
    <n v="6"/>
    <x v="1"/>
    <x v="1"/>
  </r>
  <r>
    <x v="52"/>
    <x v="0"/>
    <x v="1"/>
    <s v="Offentlig eller privat tjenesteyting"/>
    <x v="0"/>
    <n v="126.3"/>
    <x v="3"/>
    <x v="0"/>
  </r>
  <r>
    <x v="52"/>
    <x v="0"/>
    <x v="1"/>
    <s v="Offentlig eller privat tjenesteyting"/>
    <x v="1"/>
    <n v="53.5"/>
    <x v="3"/>
    <x v="0"/>
  </r>
  <r>
    <x v="52"/>
    <x v="0"/>
    <x v="1"/>
    <s v="Samferdselsanlegg og teknisk infrastruktur"/>
    <x v="1"/>
    <n v="0.6"/>
    <x v="1"/>
    <x v="1"/>
  </r>
  <r>
    <x v="52"/>
    <x v="0"/>
    <x v="3"/>
    <s v="Samferdselsanlegg og teknisk infrastruktur"/>
    <x v="0"/>
    <n v="22.5"/>
    <x v="1"/>
    <x v="1"/>
  </r>
  <r>
    <x v="52"/>
    <x v="0"/>
    <x v="3"/>
    <s v="Samferdselsanlegg og teknisk infrastruktur"/>
    <x v="1"/>
    <n v="1"/>
    <x v="1"/>
    <x v="1"/>
  </r>
  <r>
    <x v="52"/>
    <x v="0"/>
    <x v="6"/>
    <s v="Boligbebyggelse, inkludert uteoppholdsareal"/>
    <x v="0"/>
    <n v="1.3"/>
    <x v="0"/>
    <x v="0"/>
  </r>
  <r>
    <x v="52"/>
    <x v="0"/>
    <x v="6"/>
    <s v="Boligbebyggelse, inkludert uteoppholdsareal"/>
    <x v="1"/>
    <n v="0.3"/>
    <x v="0"/>
    <x v="0"/>
  </r>
  <r>
    <x v="52"/>
    <x v="0"/>
    <x v="7"/>
    <s v="Boligbebyggelse, inkludert uteoppholdsareal"/>
    <x v="0"/>
    <n v="14.6"/>
    <x v="0"/>
    <x v="0"/>
  </r>
  <r>
    <x v="52"/>
    <x v="0"/>
    <x v="7"/>
    <s v="Boligbebyggelse, inkludert uteoppholdsareal"/>
    <x v="0"/>
    <n v="1.5"/>
    <x v="0"/>
    <x v="0"/>
  </r>
  <r>
    <x v="52"/>
    <x v="0"/>
    <x v="7"/>
    <s v="Samferdselsanlegg og teknisk infrastruktur"/>
    <x v="0"/>
    <n v="0.8"/>
    <x v="1"/>
    <x v="1"/>
  </r>
  <r>
    <x v="52"/>
    <x v="0"/>
    <x v="7"/>
    <s v="Samferdselsanlegg og teknisk infrastruktur"/>
    <x v="0"/>
    <n v="0.6"/>
    <x v="1"/>
    <x v="1"/>
  </r>
  <r>
    <x v="52"/>
    <x v="0"/>
    <x v="7"/>
    <s v="Samferdselsanlegg og teknisk infrastruktur"/>
    <x v="1"/>
    <n v="0.1"/>
    <x v="1"/>
    <x v="1"/>
  </r>
  <r>
    <x v="52"/>
    <x v="0"/>
    <x v="9"/>
    <s v="Annet landbruksformål, feks. tilleggsnæringer"/>
    <x v="0"/>
    <n v="2.5"/>
    <x v="8"/>
    <x v="0"/>
  </r>
  <r>
    <x v="52"/>
    <x v="0"/>
    <x v="9"/>
    <s v="Offentlig eller privat tjenesteyting"/>
    <x v="0"/>
    <n v="7.8"/>
    <x v="3"/>
    <x v="0"/>
  </r>
  <r>
    <x v="52"/>
    <x v="0"/>
    <x v="9"/>
    <s v="Annen bebyggelse og anlegg"/>
    <x v="1"/>
    <n v="0.5"/>
    <x v="3"/>
    <x v="0"/>
  </r>
  <r>
    <x v="52"/>
    <x v="0"/>
    <x v="10"/>
    <s v="Boligbebyggelse, inkludert uteoppholdsareal"/>
    <x v="0"/>
    <n v="1"/>
    <x v="0"/>
    <x v="0"/>
  </r>
  <r>
    <x v="52"/>
    <x v="0"/>
    <x v="10"/>
    <s v="Grønnstruktur"/>
    <x v="0"/>
    <n v="7.5"/>
    <x v="7"/>
    <x v="3"/>
  </r>
  <r>
    <x v="52"/>
    <x v="0"/>
    <x v="10"/>
    <s v="Samferdselsanlegg og teknisk infrastruktur"/>
    <x v="0"/>
    <n v="16"/>
    <x v="1"/>
    <x v="1"/>
  </r>
  <r>
    <x v="52"/>
    <x v="0"/>
    <x v="11"/>
    <s v="Samferdselsanlegg og teknisk infrastruktur"/>
    <x v="0"/>
    <n v="15.4"/>
    <x v="1"/>
    <x v="1"/>
  </r>
  <r>
    <x v="52"/>
    <x v="0"/>
    <x v="11"/>
    <s v="Samferdselsanlegg og teknisk infrastruktur"/>
    <x v="0"/>
    <n v="1"/>
    <x v="1"/>
    <x v="1"/>
  </r>
  <r>
    <x v="52"/>
    <x v="0"/>
    <x v="13"/>
    <s v="Samferdselsanlegg og teknisk infrastruktur"/>
    <x v="0"/>
    <n v="9"/>
    <x v="1"/>
    <x v="1"/>
  </r>
  <r>
    <x v="52"/>
    <x v="0"/>
    <x v="13"/>
    <s v="Annet landbruksformål, feks. tilleggsnæringer"/>
    <x v="1"/>
    <n v="2"/>
    <x v="8"/>
    <x v="0"/>
  </r>
  <r>
    <x v="52"/>
    <x v="0"/>
    <x v="14"/>
    <s v="Samferdselsanlegg og teknisk infrastruktur"/>
    <x v="1"/>
    <n v="0.5"/>
    <x v="1"/>
    <x v="1"/>
  </r>
  <r>
    <x v="52"/>
    <x v="0"/>
    <x v="15"/>
    <s v="Annet landbruksformål, feks. tilleggsnæringer"/>
    <x v="0"/>
    <n v="2"/>
    <x v="8"/>
    <x v="0"/>
  </r>
  <r>
    <x v="52"/>
    <x v="0"/>
    <x v="15"/>
    <s v="Boligbebyggelse, inkludert uteoppholdsareal"/>
    <x v="0"/>
    <n v="3"/>
    <x v="0"/>
    <x v="0"/>
  </r>
  <r>
    <x v="52"/>
    <x v="0"/>
    <x v="15"/>
    <s v="Grønnstruktur"/>
    <x v="0"/>
    <n v="6.1"/>
    <x v="7"/>
    <x v="3"/>
  </r>
  <r>
    <x v="52"/>
    <x v="0"/>
    <x v="15"/>
    <s v="Kombinasjoner av hovedformål"/>
    <x v="0"/>
    <n v="1.3"/>
    <x v="2"/>
    <x v="2"/>
  </r>
  <r>
    <x v="52"/>
    <x v="0"/>
    <x v="15"/>
    <s v="Samferdselsanlegg og teknisk infrastruktur"/>
    <x v="0"/>
    <n v="67"/>
    <x v="1"/>
    <x v="1"/>
  </r>
  <r>
    <x v="52"/>
    <x v="0"/>
    <x v="15"/>
    <s v="Samferdselsanlegg og teknisk infrastruktur"/>
    <x v="0"/>
    <n v="0.8"/>
    <x v="1"/>
    <x v="1"/>
  </r>
  <r>
    <x v="52"/>
    <x v="0"/>
    <x v="15"/>
    <s v="Annet landbruksformål, feks. tilleggsnæringer"/>
    <x v="1"/>
    <n v="21"/>
    <x v="8"/>
    <x v="0"/>
  </r>
  <r>
    <x v="52"/>
    <x v="0"/>
    <x v="15"/>
    <s v="Boligbebyggelse, inkludert uteoppholdsareal"/>
    <x v="1"/>
    <n v="2.1"/>
    <x v="0"/>
    <x v="0"/>
  </r>
  <r>
    <x v="52"/>
    <x v="0"/>
    <x v="15"/>
    <s v="Grønnstruktur"/>
    <x v="1"/>
    <n v="16.399999999999999"/>
    <x v="7"/>
    <x v="3"/>
  </r>
  <r>
    <x v="52"/>
    <x v="0"/>
    <x v="15"/>
    <s v="Bruk og vern av sjø og vassdrag, med tilhørende strandsone"/>
    <x v="1"/>
    <n v="1.8"/>
    <x v="7"/>
    <x v="3"/>
  </r>
  <r>
    <x v="52"/>
    <x v="0"/>
    <x v="15"/>
    <s v="Kombinasjoner av hovedformål"/>
    <x v="1"/>
    <n v="2"/>
    <x v="2"/>
    <x v="2"/>
  </r>
  <r>
    <x v="52"/>
    <x v="0"/>
    <x v="15"/>
    <s v="Annen bebyggelse og anlegg"/>
    <x v="1"/>
    <n v="0.1"/>
    <x v="3"/>
    <x v="0"/>
  </r>
  <r>
    <x v="52"/>
    <x v="0"/>
    <x v="15"/>
    <s v="Samferdselsanlegg og teknisk infrastruktur"/>
    <x v="1"/>
    <n v="2"/>
    <x v="1"/>
    <x v="1"/>
  </r>
  <r>
    <x v="52"/>
    <x v="0"/>
    <x v="15"/>
    <s v="Samferdselsanlegg og teknisk infrastruktur"/>
    <x v="1"/>
    <n v="0.4"/>
    <x v="1"/>
    <x v="1"/>
  </r>
  <r>
    <x v="52"/>
    <x v="0"/>
    <x v="16"/>
    <s v="Boligbebyggelse, inkludert uteoppholdsareal"/>
    <x v="0"/>
    <n v="28.2"/>
    <x v="0"/>
    <x v="0"/>
  </r>
  <r>
    <x v="52"/>
    <x v="0"/>
    <x v="16"/>
    <s v="Grønnstruktur"/>
    <x v="0"/>
    <n v="3.9"/>
    <x v="7"/>
    <x v="3"/>
  </r>
  <r>
    <x v="52"/>
    <x v="0"/>
    <x v="16"/>
    <s v="Boligbebyggelse, inkludert uteoppholdsareal"/>
    <x v="1"/>
    <n v="1"/>
    <x v="0"/>
    <x v="0"/>
  </r>
  <r>
    <x v="52"/>
    <x v="0"/>
    <x v="17"/>
    <s v="Boligbebyggelse, inkludert uteoppholdsareal"/>
    <x v="0"/>
    <n v="24"/>
    <x v="0"/>
    <x v="0"/>
  </r>
  <r>
    <x v="52"/>
    <x v="0"/>
    <x v="17"/>
    <s v="Grønnstruktur"/>
    <x v="0"/>
    <n v="38"/>
    <x v="7"/>
    <x v="3"/>
  </r>
  <r>
    <x v="52"/>
    <x v="0"/>
    <x v="17"/>
    <s v="Kombinasjoner av hovedformål"/>
    <x v="0"/>
    <n v="81"/>
    <x v="2"/>
    <x v="2"/>
  </r>
  <r>
    <x v="52"/>
    <x v="0"/>
    <x v="17"/>
    <s v="Næringsbebyggelse / virksomhet"/>
    <x v="0"/>
    <n v="0.8"/>
    <x v="3"/>
    <x v="0"/>
  </r>
  <r>
    <x v="52"/>
    <x v="0"/>
    <x v="17"/>
    <s v="Annet landbruksformål, feks. tilleggsnæringer"/>
    <x v="1"/>
    <n v="0.2"/>
    <x v="8"/>
    <x v="0"/>
  </r>
  <r>
    <x v="52"/>
    <x v="0"/>
    <x v="17"/>
    <s v="Boligbebyggelse, inkludert uteoppholdsareal"/>
    <x v="1"/>
    <n v="5"/>
    <x v="0"/>
    <x v="0"/>
  </r>
  <r>
    <x v="52"/>
    <x v="0"/>
    <x v="17"/>
    <s v="Grønnstruktur"/>
    <x v="1"/>
    <n v="1"/>
    <x v="7"/>
    <x v="3"/>
  </r>
  <r>
    <x v="52"/>
    <x v="0"/>
    <x v="17"/>
    <s v="Annen bebyggelse og anlegg"/>
    <x v="1"/>
    <n v="40"/>
    <x v="3"/>
    <x v="0"/>
  </r>
  <r>
    <x v="52"/>
    <x v="0"/>
    <x v="17"/>
    <s v="Offentlig eller privat tjenesteyting"/>
    <x v="1"/>
    <n v="5"/>
    <x v="3"/>
    <x v="0"/>
  </r>
  <r>
    <x v="52"/>
    <x v="0"/>
    <x v="17"/>
    <s v="Samferdselsanlegg og teknisk infrastruktur"/>
    <x v="1"/>
    <n v="4"/>
    <x v="1"/>
    <x v="1"/>
  </r>
  <r>
    <x v="52"/>
    <x v="0"/>
    <x v="18"/>
    <s v="Fritidsbebyggelse"/>
    <x v="0"/>
    <n v="4.9000000000000004"/>
    <x v="0"/>
    <x v="0"/>
  </r>
  <r>
    <x v="52"/>
    <x v="0"/>
    <x v="18"/>
    <s v="Boligbebyggelse, inkludert uteoppholdsareal"/>
    <x v="0"/>
    <n v="0.1"/>
    <x v="0"/>
    <x v="0"/>
  </r>
  <r>
    <x v="52"/>
    <x v="0"/>
    <x v="18"/>
    <s v="Næringsbebyggelse / virksomhet"/>
    <x v="0"/>
    <n v="28.3"/>
    <x v="3"/>
    <x v="0"/>
  </r>
  <r>
    <x v="52"/>
    <x v="0"/>
    <x v="18"/>
    <s v="Samferdselsanlegg og teknisk infrastruktur"/>
    <x v="0"/>
    <n v="0.2"/>
    <x v="1"/>
    <x v="1"/>
  </r>
  <r>
    <x v="52"/>
    <x v="0"/>
    <x v="18"/>
    <s v="Fritidsbebyggelse"/>
    <x v="1"/>
    <n v="8.4"/>
    <x v="0"/>
    <x v="0"/>
  </r>
  <r>
    <x v="52"/>
    <x v="0"/>
    <x v="18"/>
    <s v="Boligbebyggelse, inkludert uteoppholdsareal"/>
    <x v="1"/>
    <n v="0.1"/>
    <x v="0"/>
    <x v="0"/>
  </r>
  <r>
    <x v="52"/>
    <x v="0"/>
    <x v="19"/>
    <s v="Boligbebyggelse, inkludert uteoppholdsareal"/>
    <x v="0"/>
    <n v="11.6"/>
    <x v="0"/>
    <x v="0"/>
  </r>
  <r>
    <x v="52"/>
    <x v="0"/>
    <x v="19"/>
    <s v="Samferdselsanlegg og teknisk infrastruktur"/>
    <x v="0"/>
    <n v="1.6"/>
    <x v="1"/>
    <x v="1"/>
  </r>
  <r>
    <x v="52"/>
    <x v="0"/>
    <x v="19"/>
    <s v="Samferdselsanlegg og teknisk infrastruktur"/>
    <x v="0"/>
    <n v="0.2"/>
    <x v="1"/>
    <x v="1"/>
  </r>
  <r>
    <x v="52"/>
    <x v="0"/>
    <x v="20"/>
    <s v="Boligbebyggelse, inkludert uteoppholdsareal"/>
    <x v="0"/>
    <n v="7.9"/>
    <x v="0"/>
    <x v="0"/>
  </r>
  <r>
    <x v="52"/>
    <x v="0"/>
    <x v="20"/>
    <s v="Landbruks-, natur- og friluftsområder der landbruk er utelukket"/>
    <x v="0"/>
    <n v="1"/>
    <x v="0"/>
    <x v="0"/>
  </r>
  <r>
    <x v="52"/>
    <x v="0"/>
    <x v="20"/>
    <s v="Samferdselsanlegg og teknisk infrastruktur"/>
    <x v="0"/>
    <n v="0.9"/>
    <x v="1"/>
    <x v="1"/>
  </r>
  <r>
    <x v="52"/>
    <x v="0"/>
    <x v="20"/>
    <s v="Skogplanting"/>
    <x v="0"/>
    <n v="3"/>
    <x v="4"/>
    <x v="3"/>
  </r>
  <r>
    <x v="52"/>
    <x v="0"/>
    <x v="20"/>
    <s v="Grønnstruktur"/>
    <x v="1"/>
    <n v="2"/>
    <x v="7"/>
    <x v="3"/>
  </r>
  <r>
    <x v="52"/>
    <x v="0"/>
    <x v="20"/>
    <s v="Næringsbebyggelse / virksomhet"/>
    <x v="1"/>
    <n v="46"/>
    <x v="3"/>
    <x v="0"/>
  </r>
  <r>
    <x v="52"/>
    <x v="0"/>
    <x v="20"/>
    <s v="Samferdselsanlegg og teknisk infrastruktur"/>
    <x v="1"/>
    <n v="5.6"/>
    <x v="1"/>
    <x v="1"/>
  </r>
  <r>
    <x v="52"/>
    <x v="0"/>
    <x v="21"/>
    <s v="Boligbebyggelse, inkludert uteoppholdsareal"/>
    <x v="0"/>
    <n v="0.8"/>
    <x v="0"/>
    <x v="0"/>
  </r>
  <r>
    <x v="52"/>
    <x v="0"/>
    <x v="21"/>
    <s v="Annet landbruksformål, feks. tilleggsnæringer"/>
    <x v="1"/>
    <n v="26"/>
    <x v="8"/>
    <x v="0"/>
  </r>
  <r>
    <x v="52"/>
    <x v="0"/>
    <x v="21"/>
    <s v="Boligbebyggelse, inkludert uteoppholdsareal"/>
    <x v="1"/>
    <n v="1.4"/>
    <x v="0"/>
    <x v="0"/>
  </r>
  <r>
    <x v="52"/>
    <x v="0"/>
    <x v="21"/>
    <s v="Fritidsbebyggelse"/>
    <x v="1"/>
    <n v="0.8"/>
    <x v="0"/>
    <x v="0"/>
  </r>
  <r>
    <x v="52"/>
    <x v="3"/>
    <x v="24"/>
    <s v="Annet landbruksformål, feks. tilleggsnæringer"/>
    <x v="1"/>
    <n v="2"/>
    <x v="8"/>
    <x v="0"/>
  </r>
  <r>
    <x v="52"/>
    <x v="3"/>
    <x v="24"/>
    <s v="Næringsbebyggelse / virksomhet"/>
    <x v="1"/>
    <n v="6"/>
    <x v="3"/>
    <x v="0"/>
  </r>
  <r>
    <x v="52"/>
    <x v="3"/>
    <x v="25"/>
    <s v="Boligbebyggelse, inkludert uteoppholdsareal"/>
    <x v="0"/>
    <n v="28"/>
    <x v="0"/>
    <x v="0"/>
  </r>
  <r>
    <x v="52"/>
    <x v="3"/>
    <x v="25"/>
    <s v="Grønnstruktur"/>
    <x v="0"/>
    <n v="10.3"/>
    <x v="7"/>
    <x v="3"/>
  </r>
  <r>
    <x v="52"/>
    <x v="3"/>
    <x v="25"/>
    <s v="Samferdselsanlegg og teknisk infrastruktur"/>
    <x v="0"/>
    <n v="2.6"/>
    <x v="1"/>
    <x v="1"/>
  </r>
  <r>
    <x v="52"/>
    <x v="3"/>
    <x v="25"/>
    <s v="Boligbebyggelse, inkludert uteoppholdsareal"/>
    <x v="1"/>
    <n v="14.8"/>
    <x v="0"/>
    <x v="0"/>
  </r>
  <r>
    <x v="52"/>
    <x v="3"/>
    <x v="25"/>
    <s v="Boligbebyggelse, inkludert uteoppholdsareal"/>
    <x v="1"/>
    <n v="0.4"/>
    <x v="0"/>
    <x v="0"/>
  </r>
  <r>
    <x v="52"/>
    <x v="3"/>
    <x v="25"/>
    <s v="Grønnstruktur"/>
    <x v="1"/>
    <n v="19"/>
    <x v="7"/>
    <x v="3"/>
  </r>
  <r>
    <x v="52"/>
    <x v="3"/>
    <x v="25"/>
    <s v="Næringsbebyggelse / virksomhet"/>
    <x v="1"/>
    <n v="25.3"/>
    <x v="3"/>
    <x v="0"/>
  </r>
  <r>
    <x v="52"/>
    <x v="3"/>
    <x v="25"/>
    <s v="Offentlig eller privat tjenesteyting"/>
    <x v="1"/>
    <n v="6"/>
    <x v="3"/>
    <x v="0"/>
  </r>
  <r>
    <x v="52"/>
    <x v="3"/>
    <x v="25"/>
    <s v="Samferdselsanlegg og teknisk infrastruktur"/>
    <x v="1"/>
    <n v="4.5999999999999996"/>
    <x v="1"/>
    <x v="1"/>
  </r>
  <r>
    <x v="52"/>
    <x v="3"/>
    <x v="26"/>
    <s v="Boligbebyggelse, inkludert uteoppholdsareal"/>
    <x v="0"/>
    <n v="4.4000000000000004"/>
    <x v="0"/>
    <x v="0"/>
  </r>
  <r>
    <x v="52"/>
    <x v="3"/>
    <x v="26"/>
    <s v="Grønnstruktur"/>
    <x v="0"/>
    <n v="0.3"/>
    <x v="7"/>
    <x v="3"/>
  </r>
  <r>
    <x v="52"/>
    <x v="3"/>
    <x v="26"/>
    <s v="Boligbebyggelse, inkludert uteoppholdsareal"/>
    <x v="1"/>
    <n v="6.3"/>
    <x v="0"/>
    <x v="0"/>
  </r>
  <r>
    <x v="52"/>
    <x v="3"/>
    <x v="28"/>
    <s v="Landbruks-, natur- og friluftsområder der landbruk er utelukket"/>
    <x v="1"/>
    <n v="32.799999999999997"/>
    <x v="0"/>
    <x v="0"/>
  </r>
  <r>
    <x v="52"/>
    <x v="3"/>
    <x v="28"/>
    <s v="Fritidsbebyggelse"/>
    <x v="1"/>
    <n v="30.4"/>
    <x v="0"/>
    <x v="0"/>
  </r>
  <r>
    <x v="52"/>
    <x v="3"/>
    <x v="28"/>
    <s v="Annen bebyggelse og anlegg"/>
    <x v="1"/>
    <n v="0.6"/>
    <x v="3"/>
    <x v="0"/>
  </r>
  <r>
    <x v="52"/>
    <x v="3"/>
    <x v="28"/>
    <s v="Samferdselsanlegg og teknisk infrastruktur"/>
    <x v="1"/>
    <n v="7.7"/>
    <x v="1"/>
    <x v="1"/>
  </r>
  <r>
    <x v="52"/>
    <x v="3"/>
    <x v="30"/>
    <s v="Boligbebyggelse, inkludert uteoppholdsareal"/>
    <x v="0"/>
    <n v="1.5"/>
    <x v="0"/>
    <x v="0"/>
  </r>
  <r>
    <x v="52"/>
    <x v="3"/>
    <x v="30"/>
    <s v="Samferdselsanlegg og teknisk infrastruktur"/>
    <x v="0"/>
    <n v="0.5"/>
    <x v="1"/>
    <x v="1"/>
  </r>
  <r>
    <x v="52"/>
    <x v="3"/>
    <x v="31"/>
    <s v="Samferdselsanlegg og teknisk infrastruktur"/>
    <x v="0"/>
    <n v="1.1000000000000001"/>
    <x v="1"/>
    <x v="1"/>
  </r>
  <r>
    <x v="52"/>
    <x v="3"/>
    <x v="44"/>
    <s v="Næringsbebyggelse / virksomhet"/>
    <x v="0"/>
    <n v="4"/>
    <x v="3"/>
    <x v="0"/>
  </r>
  <r>
    <x v="52"/>
    <x v="3"/>
    <x v="44"/>
    <s v="Næringsbebyggelse / virksomhet"/>
    <x v="0"/>
    <n v="3"/>
    <x v="3"/>
    <x v="0"/>
  </r>
  <r>
    <x v="52"/>
    <x v="3"/>
    <x v="44"/>
    <s v="Samferdselsanlegg og teknisk infrastruktur"/>
    <x v="0"/>
    <n v="0.5"/>
    <x v="1"/>
    <x v="1"/>
  </r>
  <r>
    <x v="52"/>
    <x v="3"/>
    <x v="44"/>
    <s v="Næringsbebyggelse / virksomhet"/>
    <x v="1"/>
    <n v="0.5"/>
    <x v="3"/>
    <x v="0"/>
  </r>
  <r>
    <x v="52"/>
    <x v="3"/>
    <x v="44"/>
    <s v="Næringsbebyggelse / virksomhet"/>
    <x v="1"/>
    <n v="0.5"/>
    <x v="3"/>
    <x v="0"/>
  </r>
  <r>
    <x v="52"/>
    <x v="3"/>
    <x v="32"/>
    <s v="Annet landbruksformål, feks. tilleggsnæringer"/>
    <x v="0"/>
    <n v="0.1"/>
    <x v="8"/>
    <x v="0"/>
  </r>
  <r>
    <x v="52"/>
    <x v="3"/>
    <x v="32"/>
    <s v="Boligbebyggelse, inkludert uteoppholdsareal"/>
    <x v="0"/>
    <n v="2.8"/>
    <x v="0"/>
    <x v="0"/>
  </r>
  <r>
    <x v="52"/>
    <x v="3"/>
    <x v="32"/>
    <s v="Grønnstruktur"/>
    <x v="0"/>
    <n v="3"/>
    <x v="7"/>
    <x v="3"/>
  </r>
  <r>
    <x v="52"/>
    <x v="3"/>
    <x v="32"/>
    <s v="Næringsbebyggelse / virksomhet"/>
    <x v="0"/>
    <n v="2"/>
    <x v="3"/>
    <x v="0"/>
  </r>
  <r>
    <x v="52"/>
    <x v="3"/>
    <x v="32"/>
    <s v="Samferdselsanlegg og teknisk infrastruktur"/>
    <x v="0"/>
    <n v="1.5"/>
    <x v="1"/>
    <x v="1"/>
  </r>
  <r>
    <x v="52"/>
    <x v="3"/>
    <x v="32"/>
    <s v="Fritidsbebyggelse"/>
    <x v="1"/>
    <n v="32.5"/>
    <x v="0"/>
    <x v="0"/>
  </r>
  <r>
    <x v="52"/>
    <x v="3"/>
    <x v="32"/>
    <s v="Boligbebyggelse, inkludert uteoppholdsareal"/>
    <x v="1"/>
    <n v="23"/>
    <x v="0"/>
    <x v="0"/>
  </r>
  <r>
    <x v="52"/>
    <x v="3"/>
    <x v="32"/>
    <s v="Fritidsbebyggelse"/>
    <x v="1"/>
    <n v="0.5"/>
    <x v="0"/>
    <x v="0"/>
  </r>
  <r>
    <x v="52"/>
    <x v="3"/>
    <x v="32"/>
    <s v="Grønnstruktur"/>
    <x v="1"/>
    <n v="118.1"/>
    <x v="7"/>
    <x v="3"/>
  </r>
  <r>
    <x v="52"/>
    <x v="3"/>
    <x v="32"/>
    <s v="Annen bebyggelse og anlegg"/>
    <x v="1"/>
    <n v="3.8"/>
    <x v="3"/>
    <x v="0"/>
  </r>
  <r>
    <x v="52"/>
    <x v="3"/>
    <x v="32"/>
    <s v="Næringsbebyggelse / virksomhet"/>
    <x v="1"/>
    <n v="0.7"/>
    <x v="3"/>
    <x v="0"/>
  </r>
  <r>
    <x v="52"/>
    <x v="3"/>
    <x v="32"/>
    <s v="Samferdselsanlegg og teknisk infrastruktur"/>
    <x v="1"/>
    <n v="18.5"/>
    <x v="1"/>
    <x v="1"/>
  </r>
  <r>
    <x v="52"/>
    <x v="3"/>
    <x v="33"/>
    <s v="Boligbebyggelse, inkludert uteoppholdsareal"/>
    <x v="0"/>
    <n v="0.3"/>
    <x v="0"/>
    <x v="0"/>
  </r>
  <r>
    <x v="52"/>
    <x v="3"/>
    <x v="33"/>
    <s v="Næringsbebyggelse / virksomhet"/>
    <x v="0"/>
    <n v="1"/>
    <x v="3"/>
    <x v="0"/>
  </r>
  <r>
    <x v="52"/>
    <x v="3"/>
    <x v="34"/>
    <s v="Boligbebyggelse, inkludert uteoppholdsareal"/>
    <x v="0"/>
    <n v="1"/>
    <x v="0"/>
    <x v="0"/>
  </r>
  <r>
    <x v="52"/>
    <x v="3"/>
    <x v="35"/>
    <s v="Boligbebyggelse, inkludert uteoppholdsareal"/>
    <x v="0"/>
    <n v="12.4"/>
    <x v="0"/>
    <x v="0"/>
  </r>
  <r>
    <x v="52"/>
    <x v="3"/>
    <x v="35"/>
    <s v="Boligbebyggelse, inkludert uteoppholdsareal"/>
    <x v="1"/>
    <n v="6.5"/>
    <x v="0"/>
    <x v="0"/>
  </r>
  <r>
    <x v="52"/>
    <x v="3"/>
    <x v="35"/>
    <s v="Boligbebyggelse, inkludert uteoppholdsareal"/>
    <x v="1"/>
    <n v="4.8"/>
    <x v="0"/>
    <x v="0"/>
  </r>
  <r>
    <x v="52"/>
    <x v="3"/>
    <x v="35"/>
    <s v="Fritidsbebyggelse"/>
    <x v="1"/>
    <n v="3.2"/>
    <x v="0"/>
    <x v="0"/>
  </r>
  <r>
    <x v="52"/>
    <x v="3"/>
    <x v="36"/>
    <s v="Samferdselsanlegg og teknisk infrastruktur"/>
    <x v="0"/>
    <n v="1.5"/>
    <x v="1"/>
    <x v="1"/>
  </r>
  <r>
    <x v="52"/>
    <x v="3"/>
    <x v="36"/>
    <s v="Samferdselsanlegg og teknisk infrastruktur"/>
    <x v="0"/>
    <n v="0.5"/>
    <x v="1"/>
    <x v="1"/>
  </r>
  <r>
    <x v="52"/>
    <x v="3"/>
    <x v="38"/>
    <s v="Annet landbruksformål, feks. tilleggsnæringer"/>
    <x v="0"/>
    <n v="2.2000000000000002"/>
    <x v="8"/>
    <x v="0"/>
  </r>
  <r>
    <x v="52"/>
    <x v="3"/>
    <x v="38"/>
    <s v="Boligbebyggelse, inkludert uteoppholdsareal"/>
    <x v="0"/>
    <n v="0.4"/>
    <x v="0"/>
    <x v="0"/>
  </r>
  <r>
    <x v="52"/>
    <x v="3"/>
    <x v="38"/>
    <s v="Næringsbebyggelse / virksomhet"/>
    <x v="0"/>
    <n v="7.2"/>
    <x v="3"/>
    <x v="0"/>
  </r>
  <r>
    <x v="52"/>
    <x v="3"/>
    <x v="38"/>
    <s v="Samferdselsanlegg og teknisk infrastruktur"/>
    <x v="0"/>
    <n v="7.7"/>
    <x v="1"/>
    <x v="1"/>
  </r>
  <r>
    <x v="52"/>
    <x v="3"/>
    <x v="38"/>
    <s v="Boligbebyggelse, inkludert uteoppholdsareal"/>
    <x v="1"/>
    <n v="8.5"/>
    <x v="0"/>
    <x v="0"/>
  </r>
  <r>
    <x v="52"/>
    <x v="3"/>
    <x v="39"/>
    <s v="Annet landbruksformål, feks. tilleggsnæringer"/>
    <x v="0"/>
    <n v="1"/>
    <x v="8"/>
    <x v="0"/>
  </r>
  <r>
    <x v="52"/>
    <x v="3"/>
    <x v="39"/>
    <s v="Boligbebyggelse, inkludert uteoppholdsareal"/>
    <x v="1"/>
    <n v="0.1"/>
    <x v="0"/>
    <x v="0"/>
  </r>
  <r>
    <x v="52"/>
    <x v="3"/>
    <x v="39"/>
    <s v="Samferdselsanlegg og teknisk infrastruktur"/>
    <x v="1"/>
    <n v="0.1"/>
    <x v="1"/>
    <x v="1"/>
  </r>
  <r>
    <x v="52"/>
    <x v="3"/>
    <x v="40"/>
    <s v="Annet landbruksformål, feks. tilleggsnæringer"/>
    <x v="1"/>
    <n v="3.5"/>
    <x v="8"/>
    <x v="0"/>
  </r>
  <r>
    <x v="52"/>
    <x v="3"/>
    <x v="42"/>
    <s v="Boligbebyggelse, inkludert uteoppholdsareal"/>
    <x v="1"/>
    <n v="1.6"/>
    <x v="0"/>
    <x v="0"/>
  </r>
  <r>
    <x v="52"/>
    <x v="3"/>
    <x v="43"/>
    <s v="Boligbebyggelse, inkludert uteoppholdsareal"/>
    <x v="0"/>
    <n v="2"/>
    <x v="0"/>
    <x v="0"/>
  </r>
  <r>
    <x v="52"/>
    <x v="3"/>
    <x v="43"/>
    <s v="Fritidsbebyggelse"/>
    <x v="1"/>
    <n v="31"/>
    <x v="0"/>
    <x v="0"/>
  </r>
  <r>
    <x v="52"/>
    <x v="3"/>
    <x v="43"/>
    <s v="Boligbebyggelse, inkludert uteoppholdsareal"/>
    <x v="1"/>
    <n v="3.5"/>
    <x v="0"/>
    <x v="0"/>
  </r>
  <r>
    <x v="52"/>
    <x v="6"/>
    <x v="95"/>
    <s v="Boligbebyggelse, inkludert uteoppholdsareal"/>
    <x v="0"/>
    <n v="0.7"/>
    <x v="0"/>
    <x v="0"/>
  </r>
  <r>
    <x v="52"/>
    <x v="6"/>
    <x v="95"/>
    <s v="Fritidsbebyggelse"/>
    <x v="0"/>
    <n v="0.6"/>
    <x v="0"/>
    <x v="0"/>
  </r>
  <r>
    <x v="52"/>
    <x v="6"/>
    <x v="95"/>
    <s v="Fritidsbebyggelse"/>
    <x v="1"/>
    <n v="1.8"/>
    <x v="0"/>
    <x v="0"/>
  </r>
  <r>
    <x v="52"/>
    <x v="6"/>
    <x v="95"/>
    <s v="Boligbebyggelse, inkludert uteoppholdsareal"/>
    <x v="1"/>
    <n v="0.2"/>
    <x v="0"/>
    <x v="0"/>
  </r>
  <r>
    <x v="52"/>
    <x v="6"/>
    <x v="95"/>
    <s v="Næringsbebyggelse / virksomhet"/>
    <x v="1"/>
    <n v="91"/>
    <x v="3"/>
    <x v="0"/>
  </r>
  <r>
    <x v="52"/>
    <x v="6"/>
    <x v="95"/>
    <s v="Offentlig eller privat tjenesteyting"/>
    <x v="1"/>
    <n v="0.8"/>
    <x v="3"/>
    <x v="0"/>
  </r>
  <r>
    <x v="52"/>
    <x v="6"/>
    <x v="95"/>
    <s v="Samferdselsanlegg og teknisk infrastruktur"/>
    <x v="1"/>
    <n v="1"/>
    <x v="1"/>
    <x v="1"/>
  </r>
  <r>
    <x v="52"/>
    <x v="6"/>
    <x v="96"/>
    <s v="Boligbebyggelse, inkludert uteoppholdsareal"/>
    <x v="0"/>
    <n v="23"/>
    <x v="0"/>
    <x v="0"/>
  </r>
  <r>
    <x v="52"/>
    <x v="6"/>
    <x v="96"/>
    <s v="Boligbebyggelse, inkludert uteoppholdsareal"/>
    <x v="1"/>
    <n v="8"/>
    <x v="0"/>
    <x v="0"/>
  </r>
  <r>
    <x v="52"/>
    <x v="6"/>
    <x v="97"/>
    <s v="Boligbebyggelse, inkludert uteoppholdsareal"/>
    <x v="0"/>
    <n v="3.3"/>
    <x v="0"/>
    <x v="0"/>
  </r>
  <r>
    <x v="52"/>
    <x v="6"/>
    <x v="97"/>
    <s v="Boligbebyggelse, inkludert uteoppholdsareal"/>
    <x v="0"/>
    <n v="1.5"/>
    <x v="0"/>
    <x v="0"/>
  </r>
  <r>
    <x v="52"/>
    <x v="6"/>
    <x v="97"/>
    <s v="Grønnstruktur"/>
    <x v="0"/>
    <n v="19.2"/>
    <x v="7"/>
    <x v="3"/>
  </r>
  <r>
    <x v="52"/>
    <x v="6"/>
    <x v="97"/>
    <s v="Kombinasjoner av hovedformål"/>
    <x v="0"/>
    <n v="0.7"/>
    <x v="2"/>
    <x v="2"/>
  </r>
  <r>
    <x v="52"/>
    <x v="6"/>
    <x v="97"/>
    <s v="Annen bebyggelse og anlegg"/>
    <x v="0"/>
    <n v="5.0999999999999996"/>
    <x v="3"/>
    <x v="0"/>
  </r>
  <r>
    <x v="52"/>
    <x v="6"/>
    <x v="97"/>
    <s v="Offentlig eller privat tjenesteyting"/>
    <x v="0"/>
    <n v="0.1"/>
    <x v="3"/>
    <x v="0"/>
  </r>
  <r>
    <x v="52"/>
    <x v="6"/>
    <x v="97"/>
    <s v="Samferdselsanlegg og teknisk infrastruktur"/>
    <x v="0"/>
    <n v="24.3"/>
    <x v="1"/>
    <x v="1"/>
  </r>
  <r>
    <x v="52"/>
    <x v="6"/>
    <x v="97"/>
    <s v="Samferdselsanlegg og teknisk infrastruktur"/>
    <x v="0"/>
    <n v="3.3"/>
    <x v="1"/>
    <x v="1"/>
  </r>
  <r>
    <x v="52"/>
    <x v="6"/>
    <x v="97"/>
    <s v="Boligbebyggelse, inkludert uteoppholdsareal"/>
    <x v="1"/>
    <n v="21.5"/>
    <x v="0"/>
    <x v="0"/>
  </r>
  <r>
    <x v="52"/>
    <x v="6"/>
    <x v="97"/>
    <s v="Boligbebyggelse, inkludert uteoppholdsareal"/>
    <x v="1"/>
    <n v="1.7"/>
    <x v="0"/>
    <x v="0"/>
  </r>
  <r>
    <x v="52"/>
    <x v="6"/>
    <x v="97"/>
    <s v="Grønnstruktur"/>
    <x v="1"/>
    <n v="21.5"/>
    <x v="7"/>
    <x v="3"/>
  </r>
  <r>
    <x v="52"/>
    <x v="6"/>
    <x v="97"/>
    <s v="Bruk og vern av sjø og vassdrag, med tilhørende strandsone"/>
    <x v="1"/>
    <n v="0.1"/>
    <x v="7"/>
    <x v="3"/>
  </r>
  <r>
    <x v="52"/>
    <x v="6"/>
    <x v="97"/>
    <s v="Kombinasjoner av hovedformål"/>
    <x v="1"/>
    <n v="3.1"/>
    <x v="2"/>
    <x v="2"/>
  </r>
  <r>
    <x v="52"/>
    <x v="6"/>
    <x v="97"/>
    <s v="Annen bebyggelse og anlegg"/>
    <x v="1"/>
    <n v="12.1"/>
    <x v="3"/>
    <x v="0"/>
  </r>
  <r>
    <x v="52"/>
    <x v="6"/>
    <x v="97"/>
    <s v="Samferdselsanlegg og teknisk infrastruktur"/>
    <x v="1"/>
    <n v="11.1"/>
    <x v="1"/>
    <x v="1"/>
  </r>
  <r>
    <x v="52"/>
    <x v="6"/>
    <x v="97"/>
    <s v="Samferdselsanlegg og teknisk infrastruktur"/>
    <x v="1"/>
    <n v="9"/>
    <x v="1"/>
    <x v="1"/>
  </r>
  <r>
    <x v="52"/>
    <x v="6"/>
    <x v="98"/>
    <s v="Boligbebyggelse, inkludert uteoppholdsareal"/>
    <x v="0"/>
    <n v="0.1"/>
    <x v="0"/>
    <x v="0"/>
  </r>
  <r>
    <x v="52"/>
    <x v="6"/>
    <x v="99"/>
    <s v="Annet landbruksformål, feks. tilleggsnæringer"/>
    <x v="0"/>
    <n v="1.3"/>
    <x v="8"/>
    <x v="0"/>
  </r>
  <r>
    <x v="52"/>
    <x v="6"/>
    <x v="99"/>
    <s v="Boligbebyggelse, inkludert uteoppholdsareal"/>
    <x v="0"/>
    <n v="31.6"/>
    <x v="0"/>
    <x v="0"/>
  </r>
  <r>
    <x v="52"/>
    <x v="6"/>
    <x v="99"/>
    <s v="Boligbebyggelse, inkludert uteoppholdsareal"/>
    <x v="0"/>
    <n v="0.3"/>
    <x v="0"/>
    <x v="0"/>
  </r>
  <r>
    <x v="52"/>
    <x v="6"/>
    <x v="99"/>
    <s v="Næringsbebyggelse / virksomhet"/>
    <x v="0"/>
    <n v="8"/>
    <x v="3"/>
    <x v="0"/>
  </r>
  <r>
    <x v="52"/>
    <x v="6"/>
    <x v="99"/>
    <s v="Samferdselsanlegg og teknisk infrastruktur"/>
    <x v="0"/>
    <n v="6"/>
    <x v="1"/>
    <x v="1"/>
  </r>
  <r>
    <x v="52"/>
    <x v="6"/>
    <x v="99"/>
    <s v="Boligbebyggelse, inkludert uteoppholdsareal"/>
    <x v="1"/>
    <n v="10"/>
    <x v="0"/>
    <x v="0"/>
  </r>
  <r>
    <x v="52"/>
    <x v="6"/>
    <x v="100"/>
    <s v="Boligbebyggelse, inkludert uteoppholdsareal"/>
    <x v="0"/>
    <n v="2.8"/>
    <x v="0"/>
    <x v="0"/>
  </r>
  <r>
    <x v="52"/>
    <x v="6"/>
    <x v="103"/>
    <s v="Boligbebyggelse, inkludert uteoppholdsareal"/>
    <x v="0"/>
    <n v="4.0999999999999996"/>
    <x v="0"/>
    <x v="0"/>
  </r>
  <r>
    <x v="52"/>
    <x v="6"/>
    <x v="104"/>
    <s v="Annet landbruksformål, feks. tilleggsnæringer"/>
    <x v="0"/>
    <n v="5"/>
    <x v="8"/>
    <x v="0"/>
  </r>
  <r>
    <x v="52"/>
    <x v="6"/>
    <x v="104"/>
    <s v="Boligbebyggelse, inkludert uteoppholdsareal"/>
    <x v="0"/>
    <n v="3.2"/>
    <x v="0"/>
    <x v="0"/>
  </r>
  <r>
    <x v="52"/>
    <x v="6"/>
    <x v="104"/>
    <s v="Fritidsbebyggelse"/>
    <x v="0"/>
    <n v="0.4"/>
    <x v="0"/>
    <x v="0"/>
  </r>
  <r>
    <x v="52"/>
    <x v="6"/>
    <x v="104"/>
    <s v="Boligbebyggelse, inkludert uteoppholdsareal"/>
    <x v="1"/>
    <n v="2"/>
    <x v="0"/>
    <x v="0"/>
  </r>
  <r>
    <x v="52"/>
    <x v="6"/>
    <x v="143"/>
    <s v="Fritidsbebyggelse"/>
    <x v="0"/>
    <n v="1.5"/>
    <x v="0"/>
    <x v="0"/>
  </r>
  <r>
    <x v="52"/>
    <x v="6"/>
    <x v="143"/>
    <s v="Boligbebyggelse, inkludert uteoppholdsareal"/>
    <x v="0"/>
    <n v="1"/>
    <x v="0"/>
    <x v="0"/>
  </r>
  <r>
    <x v="52"/>
    <x v="6"/>
    <x v="143"/>
    <s v="Skogplanting"/>
    <x v="0"/>
    <n v="1.5"/>
    <x v="4"/>
    <x v="3"/>
  </r>
  <r>
    <x v="52"/>
    <x v="6"/>
    <x v="143"/>
    <s v="Boligbebyggelse, inkludert uteoppholdsareal"/>
    <x v="1"/>
    <n v="2.7"/>
    <x v="0"/>
    <x v="0"/>
  </r>
  <r>
    <x v="52"/>
    <x v="6"/>
    <x v="106"/>
    <s v="Annet landbruksformål, feks. tilleggsnæringer"/>
    <x v="0"/>
    <n v="1"/>
    <x v="8"/>
    <x v="0"/>
  </r>
  <r>
    <x v="52"/>
    <x v="6"/>
    <x v="106"/>
    <s v="Boligbebyggelse, inkludert uteoppholdsareal"/>
    <x v="0"/>
    <n v="2"/>
    <x v="0"/>
    <x v="0"/>
  </r>
  <r>
    <x v="52"/>
    <x v="6"/>
    <x v="106"/>
    <s v="Skogplanting"/>
    <x v="0"/>
    <n v="13"/>
    <x v="4"/>
    <x v="3"/>
  </r>
  <r>
    <x v="52"/>
    <x v="6"/>
    <x v="106"/>
    <s v="Boligbebyggelse, inkludert uteoppholdsareal"/>
    <x v="1"/>
    <n v="7"/>
    <x v="0"/>
    <x v="0"/>
  </r>
  <r>
    <x v="52"/>
    <x v="6"/>
    <x v="106"/>
    <s v="Grønnstruktur"/>
    <x v="1"/>
    <n v="93"/>
    <x v="7"/>
    <x v="3"/>
  </r>
  <r>
    <x v="52"/>
    <x v="6"/>
    <x v="106"/>
    <s v="Annen bebyggelse og anlegg"/>
    <x v="1"/>
    <n v="3.6"/>
    <x v="3"/>
    <x v="0"/>
  </r>
  <r>
    <x v="52"/>
    <x v="6"/>
    <x v="106"/>
    <s v="Samferdselsanlegg og teknisk infrastruktur"/>
    <x v="1"/>
    <n v="14"/>
    <x v="1"/>
    <x v="1"/>
  </r>
  <r>
    <x v="52"/>
    <x v="6"/>
    <x v="107"/>
    <s v="Boligbebyggelse, inkludert uteoppholdsareal"/>
    <x v="0"/>
    <n v="3.2"/>
    <x v="0"/>
    <x v="0"/>
  </r>
  <r>
    <x v="52"/>
    <x v="6"/>
    <x v="140"/>
    <s v="Fritidsbebyggelse"/>
    <x v="0"/>
    <n v="4.2"/>
    <x v="0"/>
    <x v="0"/>
  </r>
  <r>
    <x v="52"/>
    <x v="6"/>
    <x v="140"/>
    <s v="Boligbebyggelse, inkludert uteoppholdsareal"/>
    <x v="0"/>
    <n v="4"/>
    <x v="0"/>
    <x v="0"/>
  </r>
  <r>
    <x v="52"/>
    <x v="6"/>
    <x v="140"/>
    <s v="Samferdselsanlegg og teknisk infrastruktur"/>
    <x v="0"/>
    <n v="0.2"/>
    <x v="1"/>
    <x v="1"/>
  </r>
  <r>
    <x v="52"/>
    <x v="6"/>
    <x v="140"/>
    <s v="Fritidsbebyggelse"/>
    <x v="1"/>
    <n v="1"/>
    <x v="0"/>
    <x v="0"/>
  </r>
  <r>
    <x v="52"/>
    <x v="6"/>
    <x v="111"/>
    <s v="Fritidsbebyggelse"/>
    <x v="1"/>
    <n v="11"/>
    <x v="0"/>
    <x v="0"/>
  </r>
  <r>
    <x v="52"/>
    <x v="6"/>
    <x v="111"/>
    <s v="Næringsbebyggelse / virksomhet"/>
    <x v="1"/>
    <n v="8"/>
    <x v="3"/>
    <x v="0"/>
  </r>
  <r>
    <x v="52"/>
    <x v="6"/>
    <x v="112"/>
    <s v="Fritidsbebyggelse"/>
    <x v="0"/>
    <n v="1.3"/>
    <x v="0"/>
    <x v="0"/>
  </r>
  <r>
    <x v="52"/>
    <x v="6"/>
    <x v="112"/>
    <s v="Boligbebyggelse, inkludert uteoppholdsareal"/>
    <x v="0"/>
    <n v="0.3"/>
    <x v="0"/>
    <x v="0"/>
  </r>
  <r>
    <x v="52"/>
    <x v="6"/>
    <x v="112"/>
    <s v="Fritidsbebyggelse"/>
    <x v="1"/>
    <n v="5"/>
    <x v="0"/>
    <x v="0"/>
  </r>
  <r>
    <x v="52"/>
    <x v="6"/>
    <x v="112"/>
    <s v="Boligbebyggelse, inkludert uteoppholdsareal"/>
    <x v="1"/>
    <n v="4.3"/>
    <x v="0"/>
    <x v="0"/>
  </r>
  <r>
    <x v="52"/>
    <x v="6"/>
    <x v="112"/>
    <s v="Samferdselsanlegg og teknisk infrastruktur"/>
    <x v="1"/>
    <n v="4.5"/>
    <x v="1"/>
    <x v="1"/>
  </r>
  <r>
    <x v="52"/>
    <x v="6"/>
    <x v="136"/>
    <s v="Boligbebyggelse, inkludert uteoppholdsareal"/>
    <x v="0"/>
    <n v="0.4"/>
    <x v="0"/>
    <x v="0"/>
  </r>
  <r>
    <x v="52"/>
    <x v="6"/>
    <x v="136"/>
    <s v="Boligbebyggelse, inkludert uteoppholdsareal"/>
    <x v="1"/>
    <n v="1.5"/>
    <x v="0"/>
    <x v="0"/>
  </r>
  <r>
    <x v="52"/>
    <x v="6"/>
    <x v="136"/>
    <s v="Næringsbebyggelse / virksomhet"/>
    <x v="1"/>
    <n v="14"/>
    <x v="3"/>
    <x v="0"/>
  </r>
  <r>
    <x v="52"/>
    <x v="6"/>
    <x v="142"/>
    <s v="Boligbebyggelse, inkludert uteoppholdsareal"/>
    <x v="0"/>
    <n v="0.2"/>
    <x v="0"/>
    <x v="0"/>
  </r>
  <r>
    <x v="52"/>
    <x v="6"/>
    <x v="142"/>
    <s v="Boligbebyggelse, inkludert uteoppholdsareal"/>
    <x v="1"/>
    <n v="95"/>
    <x v="0"/>
    <x v="0"/>
  </r>
  <r>
    <x v="52"/>
    <x v="6"/>
    <x v="142"/>
    <s v="Boligbebyggelse, inkludert uteoppholdsareal"/>
    <x v="1"/>
    <n v="1.8"/>
    <x v="0"/>
    <x v="0"/>
  </r>
  <r>
    <x v="52"/>
    <x v="6"/>
    <x v="144"/>
    <s v="Næringsbebyggelse / virksomhet"/>
    <x v="1"/>
    <n v="52"/>
    <x v="3"/>
    <x v="0"/>
  </r>
  <r>
    <x v="52"/>
    <x v="7"/>
    <x v="114"/>
    <s v="Boligbebyggelse, inkludert uteoppholdsareal"/>
    <x v="0"/>
    <n v="16"/>
    <x v="0"/>
    <x v="0"/>
  </r>
  <r>
    <x v="52"/>
    <x v="7"/>
    <x v="114"/>
    <s v="Grønnstruktur"/>
    <x v="0"/>
    <n v="15"/>
    <x v="7"/>
    <x v="3"/>
  </r>
  <r>
    <x v="52"/>
    <x v="7"/>
    <x v="114"/>
    <s v="Boligbebyggelse, inkludert uteoppholdsareal"/>
    <x v="1"/>
    <n v="2"/>
    <x v="0"/>
    <x v="0"/>
  </r>
  <r>
    <x v="52"/>
    <x v="7"/>
    <x v="115"/>
    <s v="Boligbebyggelse, inkludert uteoppholdsareal"/>
    <x v="0"/>
    <n v="0.5"/>
    <x v="0"/>
    <x v="0"/>
  </r>
  <r>
    <x v="52"/>
    <x v="7"/>
    <x v="115"/>
    <s v="Offentlig eller privat tjenesteyting"/>
    <x v="0"/>
    <n v="5.4"/>
    <x v="3"/>
    <x v="0"/>
  </r>
  <r>
    <x v="52"/>
    <x v="7"/>
    <x v="115"/>
    <s v="Boligbebyggelse, inkludert uteoppholdsareal"/>
    <x v="1"/>
    <n v="12.6"/>
    <x v="0"/>
    <x v="0"/>
  </r>
  <r>
    <x v="52"/>
    <x v="7"/>
    <x v="115"/>
    <s v="Boligbebyggelse, inkludert uteoppholdsareal"/>
    <x v="1"/>
    <n v="1"/>
    <x v="0"/>
    <x v="0"/>
  </r>
  <r>
    <x v="52"/>
    <x v="7"/>
    <x v="115"/>
    <s v="Grønnstruktur"/>
    <x v="1"/>
    <n v="2"/>
    <x v="7"/>
    <x v="3"/>
  </r>
  <r>
    <x v="52"/>
    <x v="7"/>
    <x v="139"/>
    <s v="Annet landbruksformål, feks. tilleggsnæringer"/>
    <x v="0"/>
    <n v="2.2000000000000002"/>
    <x v="8"/>
    <x v="0"/>
  </r>
  <r>
    <x v="52"/>
    <x v="7"/>
    <x v="139"/>
    <s v="Landbruks-, natur- og friluftsområder, spredt utbygging"/>
    <x v="0"/>
    <n v="4"/>
    <x v="0"/>
    <x v="0"/>
  </r>
  <r>
    <x v="52"/>
    <x v="7"/>
    <x v="139"/>
    <s v="Boligbebyggelse, inkludert uteoppholdsareal"/>
    <x v="0"/>
    <n v="1"/>
    <x v="0"/>
    <x v="0"/>
  </r>
  <r>
    <x v="52"/>
    <x v="7"/>
    <x v="116"/>
    <s v="Boligbebyggelse, inkludert uteoppholdsareal"/>
    <x v="0"/>
    <n v="0.5"/>
    <x v="0"/>
    <x v="0"/>
  </r>
  <r>
    <x v="52"/>
    <x v="7"/>
    <x v="116"/>
    <s v="Boligbebyggelse, inkludert uteoppholdsareal"/>
    <x v="1"/>
    <n v="2.4"/>
    <x v="0"/>
    <x v="0"/>
  </r>
  <r>
    <x v="52"/>
    <x v="7"/>
    <x v="116"/>
    <s v="Næringsbebyggelse / virksomhet"/>
    <x v="1"/>
    <n v="32"/>
    <x v="3"/>
    <x v="0"/>
  </r>
  <r>
    <x v="52"/>
    <x v="7"/>
    <x v="117"/>
    <s v="Samferdselsanlegg og teknisk infrastruktur"/>
    <x v="0"/>
    <n v="1"/>
    <x v="1"/>
    <x v="1"/>
  </r>
  <r>
    <x v="52"/>
    <x v="7"/>
    <x v="118"/>
    <s v="Samferdselsanlegg og teknisk infrastruktur"/>
    <x v="0"/>
    <n v="4.3"/>
    <x v="1"/>
    <x v="1"/>
  </r>
  <r>
    <x v="52"/>
    <x v="7"/>
    <x v="119"/>
    <s v="Næringsbebyggelse / virksomhet"/>
    <x v="1"/>
    <n v="1"/>
    <x v="3"/>
    <x v="0"/>
  </r>
  <r>
    <x v="52"/>
    <x v="7"/>
    <x v="120"/>
    <s v="Fritidsbebyggelse"/>
    <x v="0"/>
    <n v="0.4"/>
    <x v="0"/>
    <x v="0"/>
  </r>
  <r>
    <x v="52"/>
    <x v="7"/>
    <x v="121"/>
    <s v="Boligbebyggelse, inkludert uteoppholdsareal"/>
    <x v="0"/>
    <n v="7"/>
    <x v="0"/>
    <x v="0"/>
  </r>
  <r>
    <x v="52"/>
    <x v="7"/>
    <x v="123"/>
    <s v="Boligbebyggelse, inkludert uteoppholdsareal"/>
    <x v="0"/>
    <n v="1.1000000000000001"/>
    <x v="0"/>
    <x v="0"/>
  </r>
  <r>
    <x v="52"/>
    <x v="7"/>
    <x v="123"/>
    <s v="Fritidsbebyggelse"/>
    <x v="0"/>
    <n v="0.3"/>
    <x v="0"/>
    <x v="0"/>
  </r>
  <r>
    <x v="52"/>
    <x v="7"/>
    <x v="123"/>
    <s v="Fritidsbebyggelse"/>
    <x v="1"/>
    <n v="34.5"/>
    <x v="0"/>
    <x v="0"/>
  </r>
  <r>
    <x v="52"/>
    <x v="7"/>
    <x v="123"/>
    <s v="Fritidsbebyggelse"/>
    <x v="1"/>
    <n v="0.5"/>
    <x v="0"/>
    <x v="0"/>
  </r>
  <r>
    <x v="52"/>
    <x v="7"/>
    <x v="123"/>
    <s v="Grønnstruktur"/>
    <x v="1"/>
    <n v="13"/>
    <x v="7"/>
    <x v="3"/>
  </r>
  <r>
    <x v="52"/>
    <x v="7"/>
    <x v="123"/>
    <s v="Samferdselsanlegg og teknisk infrastruktur"/>
    <x v="1"/>
    <n v="1.5"/>
    <x v="1"/>
    <x v="1"/>
  </r>
  <r>
    <x v="52"/>
    <x v="7"/>
    <x v="124"/>
    <s v="Boligbebyggelse, inkludert uteoppholdsareal"/>
    <x v="0"/>
    <n v="0.4"/>
    <x v="0"/>
    <x v="0"/>
  </r>
  <r>
    <x v="52"/>
    <x v="7"/>
    <x v="124"/>
    <s v="Samferdselsanlegg og teknisk infrastruktur"/>
    <x v="0"/>
    <n v="1"/>
    <x v="1"/>
    <x v="1"/>
  </r>
  <r>
    <x v="52"/>
    <x v="7"/>
    <x v="124"/>
    <s v="Fritidsbebyggelse"/>
    <x v="1"/>
    <n v="2.4"/>
    <x v="0"/>
    <x v="0"/>
  </r>
  <r>
    <x v="52"/>
    <x v="7"/>
    <x v="124"/>
    <s v="Grønnstruktur"/>
    <x v="1"/>
    <n v="1"/>
    <x v="7"/>
    <x v="3"/>
  </r>
  <r>
    <x v="52"/>
    <x v="7"/>
    <x v="125"/>
    <s v="Annet landbruksformål, feks. tilleggsnæringer"/>
    <x v="0"/>
    <n v="8"/>
    <x v="8"/>
    <x v="0"/>
  </r>
  <r>
    <x v="52"/>
    <x v="7"/>
    <x v="125"/>
    <s v="Boligbebyggelse, inkludert uteoppholdsareal"/>
    <x v="0"/>
    <n v="0.6"/>
    <x v="0"/>
    <x v="0"/>
  </r>
  <r>
    <x v="52"/>
    <x v="7"/>
    <x v="125"/>
    <s v="Annen bebyggelse og anlegg"/>
    <x v="0"/>
    <n v="4.3"/>
    <x v="3"/>
    <x v="0"/>
  </r>
  <r>
    <x v="52"/>
    <x v="7"/>
    <x v="125"/>
    <s v="Offentlig eller privat tjenesteyting"/>
    <x v="0"/>
    <n v="0.5"/>
    <x v="3"/>
    <x v="0"/>
  </r>
  <r>
    <x v="52"/>
    <x v="7"/>
    <x v="125"/>
    <s v="Samferdselsanlegg og teknisk infrastruktur"/>
    <x v="0"/>
    <n v="1.2"/>
    <x v="1"/>
    <x v="1"/>
  </r>
  <r>
    <x v="52"/>
    <x v="7"/>
    <x v="126"/>
    <s v="Næringsbebyggelse / virksomhet"/>
    <x v="1"/>
    <n v="1.6"/>
    <x v="3"/>
    <x v="0"/>
  </r>
  <r>
    <x v="52"/>
    <x v="7"/>
    <x v="129"/>
    <s v="Annet landbruksformål, feks. tilleggsnæringer"/>
    <x v="0"/>
    <n v="1"/>
    <x v="8"/>
    <x v="0"/>
  </r>
  <r>
    <x v="52"/>
    <x v="7"/>
    <x v="131"/>
    <s v="Boligbebyggelse, inkludert uteoppholdsareal"/>
    <x v="0"/>
    <n v="2"/>
    <x v="0"/>
    <x v="0"/>
  </r>
  <r>
    <x v="52"/>
    <x v="7"/>
    <x v="132"/>
    <s v="Boligbebyggelse, inkludert uteoppholdsareal"/>
    <x v="0"/>
    <n v="2"/>
    <x v="0"/>
    <x v="0"/>
  </r>
  <r>
    <x v="52"/>
    <x v="7"/>
    <x v="132"/>
    <s v="Boligbebyggelse, inkludert uteoppholdsareal"/>
    <x v="1"/>
    <n v="3"/>
    <x v="0"/>
    <x v="0"/>
  </r>
  <r>
    <x v="52"/>
    <x v="7"/>
    <x v="138"/>
    <s v="Boligbebyggelse, inkludert uteoppholdsareal"/>
    <x v="0"/>
    <n v="0.5"/>
    <x v="0"/>
    <x v="0"/>
  </r>
  <r>
    <x v="52"/>
    <x v="7"/>
    <x v="138"/>
    <s v="Fritidsbebyggelse"/>
    <x v="0"/>
    <n v="0.5"/>
    <x v="0"/>
    <x v="0"/>
  </r>
  <r>
    <x v="52"/>
    <x v="7"/>
    <x v="138"/>
    <s v="Fritidsbebyggelse"/>
    <x v="0"/>
    <n v="0.1"/>
    <x v="0"/>
    <x v="0"/>
  </r>
  <r>
    <x v="52"/>
    <x v="7"/>
    <x v="138"/>
    <s v="Fritidsbebyggelse"/>
    <x v="1"/>
    <n v="77.900000000000006"/>
    <x v="0"/>
    <x v="0"/>
  </r>
  <r>
    <x v="52"/>
    <x v="7"/>
    <x v="138"/>
    <s v="Grønnstruktur"/>
    <x v="1"/>
    <n v="0.6"/>
    <x v="7"/>
    <x v="3"/>
  </r>
  <r>
    <x v="52"/>
    <x v="7"/>
    <x v="138"/>
    <s v="Samferdselsanlegg og teknisk infrastruktur"/>
    <x v="1"/>
    <n v="16.5"/>
    <x v="1"/>
    <x v="1"/>
  </r>
  <r>
    <x v="52"/>
    <x v="7"/>
    <x v="133"/>
    <s v="Fritidsbebyggelse"/>
    <x v="1"/>
    <n v="1.4"/>
    <x v="0"/>
    <x v="0"/>
  </r>
  <r>
    <x v="52"/>
    <x v="7"/>
    <x v="133"/>
    <s v="Boligbebyggelse, inkludert uteoppholdsareal"/>
    <x v="1"/>
    <n v="0.8"/>
    <x v="0"/>
    <x v="0"/>
  </r>
  <r>
    <x v="52"/>
    <x v="7"/>
    <x v="134"/>
    <s v="Boligbebyggelse, inkludert uteoppholdsareal"/>
    <x v="0"/>
    <n v="2.5"/>
    <x v="0"/>
    <x v="0"/>
  </r>
  <r>
    <x v="52"/>
    <x v="7"/>
    <x v="135"/>
    <s v="Grønnstruktur"/>
    <x v="1"/>
    <n v="36"/>
    <x v="7"/>
    <x v="3"/>
  </r>
  <r>
    <x v="52"/>
    <x v="4"/>
    <x v="46"/>
    <s v="Annen bebyggelse og anlegg"/>
    <x v="0"/>
    <n v="2"/>
    <x v="3"/>
    <x v="0"/>
  </r>
  <r>
    <x v="52"/>
    <x v="4"/>
    <x v="46"/>
    <s v="Næringsbebyggelse / virksomhet"/>
    <x v="0"/>
    <n v="0.3"/>
    <x v="3"/>
    <x v="0"/>
  </r>
  <r>
    <x v="52"/>
    <x v="4"/>
    <x v="46"/>
    <s v="Samferdselsanlegg og teknisk infrastruktur"/>
    <x v="0"/>
    <n v="1.1000000000000001"/>
    <x v="1"/>
    <x v="1"/>
  </r>
  <r>
    <x v="52"/>
    <x v="4"/>
    <x v="46"/>
    <s v="Grønnstruktur"/>
    <x v="1"/>
    <n v="1.5"/>
    <x v="7"/>
    <x v="3"/>
  </r>
  <r>
    <x v="52"/>
    <x v="4"/>
    <x v="46"/>
    <s v="Næringsbebyggelse / virksomhet"/>
    <x v="1"/>
    <n v="10.7"/>
    <x v="3"/>
    <x v="0"/>
  </r>
  <r>
    <x v="52"/>
    <x v="4"/>
    <x v="57"/>
    <s v="Samferdselsanlegg og teknisk infrastruktur"/>
    <x v="0"/>
    <n v="1"/>
    <x v="1"/>
    <x v="1"/>
  </r>
  <r>
    <x v="52"/>
    <x v="4"/>
    <x v="58"/>
    <s v="Boligbebyggelse, inkludert uteoppholdsareal"/>
    <x v="0"/>
    <n v="0.4"/>
    <x v="0"/>
    <x v="0"/>
  </r>
  <r>
    <x v="52"/>
    <x v="4"/>
    <x v="48"/>
    <s v="Samferdselsanlegg og teknisk infrastruktur"/>
    <x v="0"/>
    <n v="3"/>
    <x v="1"/>
    <x v="1"/>
  </r>
  <r>
    <x v="52"/>
    <x v="4"/>
    <x v="48"/>
    <s v="Boligbebyggelse, inkludert uteoppholdsareal"/>
    <x v="1"/>
    <n v="2"/>
    <x v="0"/>
    <x v="0"/>
  </r>
  <r>
    <x v="52"/>
    <x v="4"/>
    <x v="49"/>
    <s v="Annet landbruksformål, feks. tilleggsnæringer"/>
    <x v="0"/>
    <n v="1"/>
    <x v="8"/>
    <x v="0"/>
  </r>
  <r>
    <x v="52"/>
    <x v="4"/>
    <x v="49"/>
    <s v="Annet landbruksformål, feks. tilleggsnæringer"/>
    <x v="1"/>
    <n v="1"/>
    <x v="8"/>
    <x v="0"/>
  </r>
  <r>
    <x v="52"/>
    <x v="4"/>
    <x v="49"/>
    <s v="Boligbebyggelse, inkludert uteoppholdsareal"/>
    <x v="1"/>
    <n v="23"/>
    <x v="0"/>
    <x v="0"/>
  </r>
  <r>
    <x v="52"/>
    <x v="4"/>
    <x v="49"/>
    <s v="Grønnstruktur"/>
    <x v="1"/>
    <n v="1"/>
    <x v="7"/>
    <x v="3"/>
  </r>
  <r>
    <x v="52"/>
    <x v="4"/>
    <x v="49"/>
    <s v="Næringsbebyggelse / virksomhet"/>
    <x v="1"/>
    <n v="5"/>
    <x v="3"/>
    <x v="0"/>
  </r>
  <r>
    <x v="52"/>
    <x v="4"/>
    <x v="50"/>
    <s v="Boligbebyggelse, inkludert uteoppholdsareal"/>
    <x v="0"/>
    <n v="0.8"/>
    <x v="0"/>
    <x v="0"/>
  </r>
  <r>
    <x v="52"/>
    <x v="4"/>
    <x v="50"/>
    <s v="Samferdselsanlegg og teknisk infrastruktur"/>
    <x v="0"/>
    <n v="0.5"/>
    <x v="1"/>
    <x v="1"/>
  </r>
  <r>
    <x v="52"/>
    <x v="4"/>
    <x v="55"/>
    <s v="Grønnstruktur"/>
    <x v="0"/>
    <n v="8"/>
    <x v="7"/>
    <x v="3"/>
  </r>
  <r>
    <x v="52"/>
    <x v="4"/>
    <x v="55"/>
    <s v="Grønnstruktur"/>
    <x v="1"/>
    <n v="1"/>
    <x v="7"/>
    <x v="3"/>
  </r>
  <r>
    <x v="52"/>
    <x v="4"/>
    <x v="60"/>
    <s v="Fritidsbebyggelse"/>
    <x v="0"/>
    <n v="0.4"/>
    <x v="0"/>
    <x v="0"/>
  </r>
  <r>
    <x v="52"/>
    <x v="4"/>
    <x v="56"/>
    <s v="Boligbebyggelse, inkludert uteoppholdsareal"/>
    <x v="0"/>
    <n v="2"/>
    <x v="0"/>
    <x v="0"/>
  </r>
  <r>
    <x v="52"/>
    <x v="5"/>
    <x v="62"/>
    <s v="Boligbebyggelse, inkludert uteoppholdsareal"/>
    <x v="1"/>
    <n v="2"/>
    <x v="0"/>
    <x v="0"/>
  </r>
  <r>
    <x v="52"/>
    <x v="5"/>
    <x v="62"/>
    <s v="Samferdselsanlegg og teknisk infrastruktur"/>
    <x v="1"/>
    <n v="1"/>
    <x v="1"/>
    <x v="1"/>
  </r>
  <r>
    <x v="52"/>
    <x v="5"/>
    <x v="72"/>
    <s v="Annet landbruksformål, feks. tilleggsnæringer"/>
    <x v="0"/>
    <n v="6"/>
    <x v="8"/>
    <x v="0"/>
  </r>
  <r>
    <x v="52"/>
    <x v="5"/>
    <x v="72"/>
    <s v="Offentlig eller privat tjenesteyting"/>
    <x v="0"/>
    <n v="1"/>
    <x v="3"/>
    <x v="0"/>
  </r>
  <r>
    <x v="52"/>
    <x v="5"/>
    <x v="63"/>
    <s v="Boligbebyggelse, inkludert uteoppholdsareal"/>
    <x v="0"/>
    <n v="9"/>
    <x v="0"/>
    <x v="0"/>
  </r>
  <r>
    <x v="52"/>
    <x v="5"/>
    <x v="63"/>
    <s v="Boligbebyggelse, inkludert uteoppholdsareal"/>
    <x v="0"/>
    <n v="0.1"/>
    <x v="0"/>
    <x v="0"/>
  </r>
  <r>
    <x v="52"/>
    <x v="5"/>
    <x v="63"/>
    <s v="Samferdselsanlegg og teknisk infrastruktur"/>
    <x v="0"/>
    <n v="0.3"/>
    <x v="1"/>
    <x v="1"/>
  </r>
  <r>
    <x v="52"/>
    <x v="5"/>
    <x v="63"/>
    <s v="Boligbebyggelse, inkludert uteoppholdsareal"/>
    <x v="1"/>
    <n v="29"/>
    <x v="0"/>
    <x v="0"/>
  </r>
  <r>
    <x v="52"/>
    <x v="5"/>
    <x v="63"/>
    <s v="Næringsbebyggelse / virksomhet"/>
    <x v="1"/>
    <n v="7"/>
    <x v="3"/>
    <x v="0"/>
  </r>
  <r>
    <x v="52"/>
    <x v="5"/>
    <x v="65"/>
    <s v="Annet landbruksformål, feks. tilleggsnæringer"/>
    <x v="0"/>
    <n v="9.1999999999999993"/>
    <x v="8"/>
    <x v="0"/>
  </r>
  <r>
    <x v="52"/>
    <x v="5"/>
    <x v="65"/>
    <s v="Annen bebyggelse og anlegg"/>
    <x v="0"/>
    <n v="0.4"/>
    <x v="3"/>
    <x v="0"/>
  </r>
  <r>
    <x v="52"/>
    <x v="5"/>
    <x v="65"/>
    <s v="Annet landbruksformål, feks. tilleggsnæringer"/>
    <x v="1"/>
    <n v="1.1000000000000001"/>
    <x v="8"/>
    <x v="0"/>
  </r>
  <r>
    <x v="52"/>
    <x v="5"/>
    <x v="65"/>
    <s v="Boligbebyggelse, inkludert uteoppholdsareal"/>
    <x v="1"/>
    <n v="0.7"/>
    <x v="0"/>
    <x v="0"/>
  </r>
  <r>
    <x v="52"/>
    <x v="5"/>
    <x v="65"/>
    <s v="Næringsbebyggelse / virksomhet"/>
    <x v="1"/>
    <n v="22"/>
    <x v="3"/>
    <x v="0"/>
  </r>
  <r>
    <x v="52"/>
    <x v="5"/>
    <x v="65"/>
    <s v="Offentlig eller privat tjenesteyting"/>
    <x v="1"/>
    <n v="0.1"/>
    <x v="3"/>
    <x v="0"/>
  </r>
  <r>
    <x v="52"/>
    <x v="5"/>
    <x v="145"/>
    <s v="Annet landbruksformål, feks. tilleggsnæringer"/>
    <x v="0"/>
    <n v="9.3000000000000007"/>
    <x v="8"/>
    <x v="0"/>
  </r>
  <r>
    <x v="52"/>
    <x v="5"/>
    <x v="145"/>
    <s v="Boligbebyggelse, inkludert uteoppholdsareal"/>
    <x v="0"/>
    <n v="33"/>
    <x v="0"/>
    <x v="0"/>
  </r>
  <r>
    <x v="52"/>
    <x v="5"/>
    <x v="145"/>
    <s v="Boligbebyggelse, inkludert uteoppholdsareal"/>
    <x v="0"/>
    <n v="2.1"/>
    <x v="0"/>
    <x v="0"/>
  </r>
  <r>
    <x v="52"/>
    <x v="5"/>
    <x v="145"/>
    <s v="Jord"/>
    <x v="0"/>
    <n v="101116.62754806731"/>
    <x v="9"/>
    <x v="4"/>
  </r>
  <r>
    <x v="52"/>
    <x v="5"/>
    <x v="145"/>
    <s v="Offentlig eller privat tjenesteyting"/>
    <x v="0"/>
    <n v="29"/>
    <x v="3"/>
    <x v="0"/>
  </r>
  <r>
    <x v="52"/>
    <x v="5"/>
    <x v="145"/>
    <s v="Jord"/>
    <x v="1"/>
    <n v="30293.39922714814"/>
    <x v="9"/>
    <x v="4"/>
  </r>
  <r>
    <x v="52"/>
    <x v="5"/>
    <x v="88"/>
    <s v="Boligbebyggelse, inkludert uteoppholdsareal"/>
    <x v="0"/>
    <n v="2"/>
    <x v="0"/>
    <x v="0"/>
  </r>
  <r>
    <x v="52"/>
    <x v="5"/>
    <x v="66"/>
    <s v="Boligbebyggelse, inkludert uteoppholdsareal"/>
    <x v="0"/>
    <n v="14"/>
    <x v="0"/>
    <x v="0"/>
  </r>
  <r>
    <x v="52"/>
    <x v="5"/>
    <x v="66"/>
    <s v="Samferdselsanlegg og teknisk infrastruktur"/>
    <x v="0"/>
    <n v="5"/>
    <x v="1"/>
    <x v="1"/>
  </r>
  <r>
    <x v="52"/>
    <x v="5"/>
    <x v="66"/>
    <s v="Samferdselsanlegg og teknisk infrastruktur"/>
    <x v="1"/>
    <n v="2"/>
    <x v="1"/>
    <x v="1"/>
  </r>
  <r>
    <x v="52"/>
    <x v="5"/>
    <x v="67"/>
    <s v="Grønnstruktur"/>
    <x v="0"/>
    <n v="1"/>
    <x v="7"/>
    <x v="3"/>
  </r>
  <r>
    <x v="52"/>
    <x v="5"/>
    <x v="67"/>
    <s v="Næringsbebyggelse / virksomhet"/>
    <x v="0"/>
    <n v="5"/>
    <x v="3"/>
    <x v="0"/>
  </r>
  <r>
    <x v="52"/>
    <x v="5"/>
    <x v="68"/>
    <s v="Annet landbruksformål, feks. tilleggsnæringer"/>
    <x v="0"/>
    <n v="3"/>
    <x v="8"/>
    <x v="0"/>
  </r>
  <r>
    <x v="52"/>
    <x v="5"/>
    <x v="68"/>
    <s v="Boligbebyggelse, inkludert uteoppholdsareal"/>
    <x v="0"/>
    <n v="5"/>
    <x v="0"/>
    <x v="0"/>
  </r>
  <r>
    <x v="52"/>
    <x v="5"/>
    <x v="68"/>
    <s v="Boligbebyggelse, inkludert uteoppholdsareal"/>
    <x v="0"/>
    <n v="1"/>
    <x v="0"/>
    <x v="0"/>
  </r>
  <r>
    <x v="52"/>
    <x v="5"/>
    <x v="68"/>
    <s v="Grønnstruktur"/>
    <x v="0"/>
    <n v="1"/>
    <x v="7"/>
    <x v="3"/>
  </r>
  <r>
    <x v="52"/>
    <x v="5"/>
    <x v="68"/>
    <s v="Annen bebyggelse og anlegg"/>
    <x v="0"/>
    <n v="4"/>
    <x v="3"/>
    <x v="0"/>
  </r>
  <r>
    <x v="52"/>
    <x v="5"/>
    <x v="68"/>
    <s v="Annen bebyggelse og anlegg"/>
    <x v="0"/>
    <n v="2"/>
    <x v="3"/>
    <x v="0"/>
  </r>
  <r>
    <x v="52"/>
    <x v="5"/>
    <x v="68"/>
    <s v="Skogplanting"/>
    <x v="0"/>
    <n v="3"/>
    <x v="4"/>
    <x v="3"/>
  </r>
  <r>
    <x v="52"/>
    <x v="5"/>
    <x v="68"/>
    <s v="Boligbebyggelse, inkludert uteoppholdsareal"/>
    <x v="1"/>
    <n v="18"/>
    <x v="0"/>
    <x v="0"/>
  </r>
  <r>
    <x v="52"/>
    <x v="5"/>
    <x v="71"/>
    <s v="Boligbebyggelse, inkludert uteoppholdsareal"/>
    <x v="0"/>
    <n v="7"/>
    <x v="0"/>
    <x v="0"/>
  </r>
  <r>
    <x v="52"/>
    <x v="2"/>
    <x v="75"/>
    <s v="Annet landbruksformål, feks. tilleggsnæringer"/>
    <x v="0"/>
    <n v="1.3"/>
    <x v="8"/>
    <x v="0"/>
  </r>
  <r>
    <x v="52"/>
    <x v="2"/>
    <x v="75"/>
    <s v="Boligbebyggelse, inkludert uteoppholdsareal"/>
    <x v="0"/>
    <n v="0.2"/>
    <x v="0"/>
    <x v="0"/>
  </r>
  <r>
    <x v="52"/>
    <x v="2"/>
    <x v="75"/>
    <s v="Annen bebyggelse og anlegg"/>
    <x v="0"/>
    <n v="0.3"/>
    <x v="3"/>
    <x v="0"/>
  </r>
  <r>
    <x v="52"/>
    <x v="2"/>
    <x v="76"/>
    <s v="Annet landbruksformål, feks. tilleggsnæringer"/>
    <x v="0"/>
    <n v="1.5"/>
    <x v="8"/>
    <x v="0"/>
  </r>
  <r>
    <x v="52"/>
    <x v="2"/>
    <x v="76"/>
    <s v="Fritidsbebyggelse"/>
    <x v="0"/>
    <n v="2.1"/>
    <x v="0"/>
    <x v="0"/>
  </r>
  <r>
    <x v="52"/>
    <x v="2"/>
    <x v="76"/>
    <s v="Grønnstruktur"/>
    <x v="0"/>
    <n v="10"/>
    <x v="7"/>
    <x v="3"/>
  </r>
  <r>
    <x v="52"/>
    <x v="2"/>
    <x v="76"/>
    <s v="Grønnstruktur"/>
    <x v="0"/>
    <n v="0.6"/>
    <x v="7"/>
    <x v="3"/>
  </r>
  <r>
    <x v="52"/>
    <x v="2"/>
    <x v="76"/>
    <s v="Samferdselsanlegg og teknisk infrastruktur"/>
    <x v="0"/>
    <n v="2.2000000000000002"/>
    <x v="1"/>
    <x v="1"/>
  </r>
  <r>
    <x v="52"/>
    <x v="2"/>
    <x v="77"/>
    <s v="Annet landbruksformål, feks. tilleggsnæringer"/>
    <x v="0"/>
    <n v="1.8"/>
    <x v="8"/>
    <x v="0"/>
  </r>
  <r>
    <x v="52"/>
    <x v="2"/>
    <x v="77"/>
    <s v="Boligbebyggelse, inkludert uteoppholdsareal"/>
    <x v="0"/>
    <n v="18"/>
    <x v="0"/>
    <x v="0"/>
  </r>
  <r>
    <x v="52"/>
    <x v="2"/>
    <x v="77"/>
    <s v="Boligbebyggelse, inkludert uteoppholdsareal"/>
    <x v="0"/>
    <n v="0.2"/>
    <x v="0"/>
    <x v="0"/>
  </r>
  <r>
    <x v="52"/>
    <x v="2"/>
    <x v="77"/>
    <s v="Grønnstruktur"/>
    <x v="0"/>
    <n v="7"/>
    <x v="7"/>
    <x v="3"/>
  </r>
  <r>
    <x v="52"/>
    <x v="2"/>
    <x v="77"/>
    <s v="Samferdselsanlegg og teknisk infrastruktur"/>
    <x v="0"/>
    <n v="8.5"/>
    <x v="1"/>
    <x v="1"/>
  </r>
  <r>
    <x v="52"/>
    <x v="2"/>
    <x v="77"/>
    <s v="Boligbebyggelse, inkludert uteoppholdsareal"/>
    <x v="1"/>
    <n v="0.4"/>
    <x v="0"/>
    <x v="0"/>
  </r>
  <r>
    <x v="52"/>
    <x v="2"/>
    <x v="77"/>
    <s v="Grønnstruktur"/>
    <x v="1"/>
    <n v="1.5"/>
    <x v="7"/>
    <x v="3"/>
  </r>
  <r>
    <x v="52"/>
    <x v="2"/>
    <x v="78"/>
    <s v="Næringsbebyggelse / virksomhet"/>
    <x v="0"/>
    <n v="2.6"/>
    <x v="3"/>
    <x v="0"/>
  </r>
  <r>
    <x v="52"/>
    <x v="2"/>
    <x v="93"/>
    <s v="Fritidsbebyggelse"/>
    <x v="0"/>
    <n v="1"/>
    <x v="0"/>
    <x v="0"/>
  </r>
  <r>
    <x v="52"/>
    <x v="2"/>
    <x v="92"/>
    <s v="Boligbebyggelse, inkludert uteoppholdsareal"/>
    <x v="0"/>
    <n v="1"/>
    <x v="0"/>
    <x v="0"/>
  </r>
  <r>
    <x v="52"/>
    <x v="2"/>
    <x v="81"/>
    <s v="Boligbebyggelse, inkludert uteoppholdsareal"/>
    <x v="1"/>
    <n v="8.4"/>
    <x v="0"/>
    <x v="0"/>
  </r>
  <r>
    <x v="52"/>
    <x v="2"/>
    <x v="81"/>
    <s v="Annen bebyggelse og anlegg"/>
    <x v="1"/>
    <n v="0.1"/>
    <x v="3"/>
    <x v="0"/>
  </r>
  <r>
    <x v="52"/>
    <x v="2"/>
    <x v="81"/>
    <s v="Samferdselsanlegg og teknisk infrastruktur"/>
    <x v="1"/>
    <n v="4.5999999999999996"/>
    <x v="1"/>
    <x v="1"/>
  </r>
  <r>
    <x v="52"/>
    <x v="2"/>
    <x v="82"/>
    <s v="Samferdselsanlegg og teknisk infrastruktur"/>
    <x v="0"/>
    <n v="57.8"/>
    <x v="1"/>
    <x v="1"/>
  </r>
  <r>
    <x v="52"/>
    <x v="2"/>
    <x v="82"/>
    <s v="Samferdselsanlegg og teknisk infrastruktur"/>
    <x v="0"/>
    <n v="0.4"/>
    <x v="1"/>
    <x v="1"/>
  </r>
  <r>
    <x v="52"/>
    <x v="2"/>
    <x v="94"/>
    <s v="Boligbebyggelse, inkludert uteoppholdsareal"/>
    <x v="0"/>
    <n v="1.3"/>
    <x v="0"/>
    <x v="0"/>
  </r>
  <r>
    <x v="52"/>
    <x v="2"/>
    <x v="94"/>
    <s v="Boligbebyggelse, inkludert uteoppholdsareal"/>
    <x v="1"/>
    <n v="9.5"/>
    <x v="0"/>
    <x v="0"/>
  </r>
  <r>
    <x v="52"/>
    <x v="2"/>
    <x v="91"/>
    <s v="Annet landbruksformål, feks. tilleggsnæringer"/>
    <x v="0"/>
    <n v="2.6"/>
    <x v="8"/>
    <x v="0"/>
  </r>
  <r>
    <x v="52"/>
    <x v="2"/>
    <x v="91"/>
    <s v="Boligbebyggelse, inkludert uteoppholdsareal"/>
    <x v="0"/>
    <n v="1"/>
    <x v="0"/>
    <x v="0"/>
  </r>
  <r>
    <x v="52"/>
    <x v="2"/>
    <x v="91"/>
    <s v="Skogplanting"/>
    <x v="0"/>
    <n v="30"/>
    <x v="4"/>
    <x v="3"/>
  </r>
  <r>
    <x v="52"/>
    <x v="2"/>
    <x v="83"/>
    <s v="Næringsbebyggelse / virksomhet"/>
    <x v="0"/>
    <n v="0.5"/>
    <x v="3"/>
    <x v="0"/>
  </r>
  <r>
    <x v="52"/>
    <x v="2"/>
    <x v="83"/>
    <s v="Samferdselsanlegg og teknisk infrastruktur"/>
    <x v="0"/>
    <n v="1"/>
    <x v="1"/>
    <x v="1"/>
  </r>
  <r>
    <x v="52"/>
    <x v="2"/>
    <x v="84"/>
    <s v="Annet landbruksformål, feks. tilleggsnæringer"/>
    <x v="0"/>
    <n v="0.5"/>
    <x v="8"/>
    <x v="0"/>
  </r>
  <r>
    <x v="52"/>
    <x v="2"/>
    <x v="84"/>
    <s v="Boligbebyggelse, inkludert uteoppholdsareal"/>
    <x v="0"/>
    <n v="0.3"/>
    <x v="0"/>
    <x v="0"/>
  </r>
  <r>
    <x v="52"/>
    <x v="2"/>
    <x v="85"/>
    <s v="Annet landbruksformål, feks. tilleggsnæringer"/>
    <x v="1"/>
    <n v="2.1"/>
    <x v="8"/>
    <x v="0"/>
  </r>
  <r>
    <x v="53"/>
    <x v="0"/>
    <x v="0"/>
    <s v="Boligbebyggelse, inkludert uteoppholdsareal"/>
    <x v="0"/>
    <n v="0.3"/>
    <x v="0"/>
    <x v="0"/>
  </r>
  <r>
    <x v="53"/>
    <x v="0"/>
    <x v="0"/>
    <s v="Offentlig eller privat tjenesteyting"/>
    <x v="1"/>
    <n v="29"/>
    <x v="3"/>
    <x v="0"/>
  </r>
  <r>
    <x v="53"/>
    <x v="0"/>
    <x v="1"/>
    <s v="Boligbebyggelse, inkludert uteoppholdsareal"/>
    <x v="0"/>
    <n v="34.6"/>
    <x v="0"/>
    <x v="0"/>
  </r>
  <r>
    <x v="53"/>
    <x v="0"/>
    <x v="1"/>
    <s v="Grønnstruktur"/>
    <x v="0"/>
    <n v="3.6"/>
    <x v="7"/>
    <x v="3"/>
  </r>
  <r>
    <x v="53"/>
    <x v="0"/>
    <x v="1"/>
    <s v="Kombinasjoner av hovedformål"/>
    <x v="0"/>
    <n v="7.8"/>
    <x v="2"/>
    <x v="2"/>
  </r>
  <r>
    <x v="53"/>
    <x v="0"/>
    <x v="1"/>
    <s v="Annen bebyggelse og anlegg"/>
    <x v="0"/>
    <n v="10.8"/>
    <x v="3"/>
    <x v="0"/>
  </r>
  <r>
    <x v="53"/>
    <x v="0"/>
    <x v="1"/>
    <s v="Samferdselsanlegg og teknisk infrastruktur"/>
    <x v="0"/>
    <n v="6.7"/>
    <x v="1"/>
    <x v="1"/>
  </r>
  <r>
    <x v="53"/>
    <x v="0"/>
    <x v="1"/>
    <s v="Boligbebyggelse, inkludert uteoppholdsareal"/>
    <x v="1"/>
    <n v="1.9"/>
    <x v="0"/>
    <x v="0"/>
  </r>
  <r>
    <x v="53"/>
    <x v="0"/>
    <x v="1"/>
    <s v="Annen bebyggelse og anlegg"/>
    <x v="1"/>
    <n v="0.4"/>
    <x v="3"/>
    <x v="0"/>
  </r>
  <r>
    <x v="53"/>
    <x v="0"/>
    <x v="1"/>
    <s v="Offentlig eller privat tjenesteyting"/>
    <x v="1"/>
    <n v="0.1"/>
    <x v="3"/>
    <x v="0"/>
  </r>
  <r>
    <x v="53"/>
    <x v="0"/>
    <x v="1"/>
    <s v="Samferdselsanlegg og teknisk infrastruktur"/>
    <x v="1"/>
    <n v="0.3"/>
    <x v="1"/>
    <x v="1"/>
  </r>
  <r>
    <x v="53"/>
    <x v="0"/>
    <x v="2"/>
    <s v="Grønnstruktur"/>
    <x v="0"/>
    <n v="0.3"/>
    <x v="7"/>
    <x v="3"/>
  </r>
  <r>
    <x v="53"/>
    <x v="0"/>
    <x v="2"/>
    <s v="Samferdselsanlegg og teknisk infrastruktur"/>
    <x v="0"/>
    <n v="0.1"/>
    <x v="1"/>
    <x v="1"/>
  </r>
  <r>
    <x v="53"/>
    <x v="0"/>
    <x v="2"/>
    <s v="Skogplanting"/>
    <x v="0"/>
    <n v="8.4"/>
    <x v="4"/>
    <x v="3"/>
  </r>
  <r>
    <x v="53"/>
    <x v="0"/>
    <x v="2"/>
    <s v="Grønnstruktur"/>
    <x v="1"/>
    <n v="1.2"/>
    <x v="7"/>
    <x v="3"/>
  </r>
  <r>
    <x v="53"/>
    <x v="0"/>
    <x v="2"/>
    <s v="Annen bebyggelse og anlegg"/>
    <x v="1"/>
    <n v="13.2"/>
    <x v="3"/>
    <x v="0"/>
  </r>
  <r>
    <x v="53"/>
    <x v="0"/>
    <x v="2"/>
    <s v="Offentlig eller privat tjenesteyting"/>
    <x v="1"/>
    <n v="2.4"/>
    <x v="3"/>
    <x v="0"/>
  </r>
  <r>
    <x v="53"/>
    <x v="0"/>
    <x v="2"/>
    <s v="Samferdselsanlegg og teknisk infrastruktur"/>
    <x v="1"/>
    <n v="2.4"/>
    <x v="1"/>
    <x v="1"/>
  </r>
  <r>
    <x v="53"/>
    <x v="0"/>
    <x v="6"/>
    <s v="Boligbebyggelse, inkludert uteoppholdsareal"/>
    <x v="0"/>
    <n v="1.2"/>
    <x v="0"/>
    <x v="0"/>
  </r>
  <r>
    <x v="53"/>
    <x v="0"/>
    <x v="6"/>
    <s v="Offentlig eller privat tjenesteyting"/>
    <x v="0"/>
    <n v="4.2"/>
    <x v="3"/>
    <x v="0"/>
  </r>
  <r>
    <x v="53"/>
    <x v="0"/>
    <x v="6"/>
    <s v="Boligbebyggelse, inkludert uteoppholdsareal"/>
    <x v="1"/>
    <n v="0.1"/>
    <x v="0"/>
    <x v="0"/>
  </r>
  <r>
    <x v="53"/>
    <x v="0"/>
    <x v="6"/>
    <s v="Grønnstruktur"/>
    <x v="1"/>
    <n v="2.1"/>
    <x v="7"/>
    <x v="3"/>
  </r>
  <r>
    <x v="53"/>
    <x v="0"/>
    <x v="6"/>
    <s v="Offentlig eller privat tjenesteyting"/>
    <x v="1"/>
    <n v="2.2000000000000002"/>
    <x v="3"/>
    <x v="0"/>
  </r>
  <r>
    <x v="53"/>
    <x v="0"/>
    <x v="6"/>
    <s v="Annen bebyggelse og anlegg"/>
    <x v="1"/>
    <n v="0.7"/>
    <x v="3"/>
    <x v="0"/>
  </r>
  <r>
    <x v="53"/>
    <x v="0"/>
    <x v="7"/>
    <s v="Annet landbruksformål, feks. tilleggsnæringer"/>
    <x v="0"/>
    <n v="1"/>
    <x v="8"/>
    <x v="0"/>
  </r>
  <r>
    <x v="53"/>
    <x v="0"/>
    <x v="7"/>
    <s v="Boligbebyggelse, inkludert uteoppholdsareal"/>
    <x v="0"/>
    <n v="127.1"/>
    <x v="0"/>
    <x v="0"/>
  </r>
  <r>
    <x v="53"/>
    <x v="0"/>
    <x v="7"/>
    <s v="Boligbebyggelse, inkludert uteoppholdsareal"/>
    <x v="0"/>
    <n v="0.1"/>
    <x v="0"/>
    <x v="0"/>
  </r>
  <r>
    <x v="53"/>
    <x v="0"/>
    <x v="7"/>
    <s v="Grønnstruktur"/>
    <x v="0"/>
    <n v="15"/>
    <x v="7"/>
    <x v="3"/>
  </r>
  <r>
    <x v="53"/>
    <x v="0"/>
    <x v="7"/>
    <s v="Offentlig eller privat tjenesteyting"/>
    <x v="0"/>
    <n v="50"/>
    <x v="3"/>
    <x v="0"/>
  </r>
  <r>
    <x v="53"/>
    <x v="0"/>
    <x v="7"/>
    <s v="Samferdselsanlegg og teknisk infrastruktur"/>
    <x v="0"/>
    <n v="10.5"/>
    <x v="1"/>
    <x v="1"/>
  </r>
  <r>
    <x v="53"/>
    <x v="0"/>
    <x v="7"/>
    <s v="Samferdselsanlegg og teknisk infrastruktur"/>
    <x v="0"/>
    <n v="0.1"/>
    <x v="1"/>
    <x v="1"/>
  </r>
  <r>
    <x v="53"/>
    <x v="0"/>
    <x v="7"/>
    <s v="Boligbebyggelse, inkludert uteoppholdsareal"/>
    <x v="1"/>
    <n v="23"/>
    <x v="0"/>
    <x v="0"/>
  </r>
  <r>
    <x v="53"/>
    <x v="0"/>
    <x v="7"/>
    <s v="Boligbebyggelse, inkludert uteoppholdsareal"/>
    <x v="1"/>
    <n v="0.8"/>
    <x v="0"/>
    <x v="0"/>
  </r>
  <r>
    <x v="53"/>
    <x v="0"/>
    <x v="7"/>
    <s v="Grønnstruktur"/>
    <x v="1"/>
    <n v="2"/>
    <x v="7"/>
    <x v="3"/>
  </r>
  <r>
    <x v="53"/>
    <x v="0"/>
    <x v="7"/>
    <s v="Offentlig eller privat tjenesteyting"/>
    <x v="1"/>
    <n v="0.5"/>
    <x v="3"/>
    <x v="0"/>
  </r>
  <r>
    <x v="53"/>
    <x v="0"/>
    <x v="7"/>
    <s v="Samferdselsanlegg og teknisk infrastruktur"/>
    <x v="1"/>
    <n v="2.5"/>
    <x v="1"/>
    <x v="1"/>
  </r>
  <r>
    <x v="53"/>
    <x v="0"/>
    <x v="7"/>
    <s v="Samferdselsanlegg og teknisk infrastruktur"/>
    <x v="1"/>
    <n v="1.1000000000000001"/>
    <x v="1"/>
    <x v="1"/>
  </r>
  <r>
    <x v="53"/>
    <x v="0"/>
    <x v="8"/>
    <s v="Boligbebyggelse, inkludert uteoppholdsareal"/>
    <x v="0"/>
    <n v="1"/>
    <x v="0"/>
    <x v="0"/>
  </r>
  <r>
    <x v="53"/>
    <x v="0"/>
    <x v="8"/>
    <s v="Landbruks-, natur- og friluftsområder, spredt utbygging"/>
    <x v="0"/>
    <n v="1"/>
    <x v="0"/>
    <x v="0"/>
  </r>
  <r>
    <x v="53"/>
    <x v="0"/>
    <x v="8"/>
    <s v="Næringsbebyggelse / virksomhet"/>
    <x v="0"/>
    <n v="1"/>
    <x v="3"/>
    <x v="0"/>
  </r>
  <r>
    <x v="53"/>
    <x v="0"/>
    <x v="8"/>
    <s v="Næringsbebyggelse / virksomhet"/>
    <x v="0"/>
    <n v="1"/>
    <x v="3"/>
    <x v="0"/>
  </r>
  <r>
    <x v="53"/>
    <x v="0"/>
    <x v="8"/>
    <s v="Samferdselsanlegg og teknisk infrastruktur"/>
    <x v="0"/>
    <n v="1"/>
    <x v="1"/>
    <x v="1"/>
  </r>
  <r>
    <x v="53"/>
    <x v="0"/>
    <x v="8"/>
    <s v="Skogplanting"/>
    <x v="0"/>
    <n v="15"/>
    <x v="4"/>
    <x v="3"/>
  </r>
  <r>
    <x v="53"/>
    <x v="0"/>
    <x v="9"/>
    <s v="Boligbebyggelse, inkludert uteoppholdsareal"/>
    <x v="0"/>
    <n v="53.5"/>
    <x v="0"/>
    <x v="0"/>
  </r>
  <r>
    <x v="53"/>
    <x v="0"/>
    <x v="9"/>
    <s v="Grønnstruktur"/>
    <x v="0"/>
    <n v="5.2"/>
    <x v="7"/>
    <x v="3"/>
  </r>
  <r>
    <x v="53"/>
    <x v="0"/>
    <x v="9"/>
    <s v="Grønnstruktur"/>
    <x v="0"/>
    <n v="2.2999999999999998"/>
    <x v="7"/>
    <x v="3"/>
  </r>
  <r>
    <x v="53"/>
    <x v="0"/>
    <x v="9"/>
    <s v="Offentlig eller privat tjenesteyting"/>
    <x v="0"/>
    <n v="7.8"/>
    <x v="3"/>
    <x v="0"/>
  </r>
  <r>
    <x v="53"/>
    <x v="0"/>
    <x v="9"/>
    <s v="Annen bebyggelse og anlegg"/>
    <x v="0"/>
    <n v="1.4"/>
    <x v="3"/>
    <x v="0"/>
  </r>
  <r>
    <x v="53"/>
    <x v="0"/>
    <x v="9"/>
    <s v="Samferdselsanlegg og teknisk infrastruktur"/>
    <x v="0"/>
    <n v="22"/>
    <x v="1"/>
    <x v="1"/>
  </r>
  <r>
    <x v="53"/>
    <x v="0"/>
    <x v="9"/>
    <s v="Samferdselsanlegg og teknisk infrastruktur"/>
    <x v="0"/>
    <n v="7.9"/>
    <x v="1"/>
    <x v="1"/>
  </r>
  <r>
    <x v="53"/>
    <x v="0"/>
    <x v="9"/>
    <s v="Grønnstruktur"/>
    <x v="1"/>
    <n v="4.9000000000000004"/>
    <x v="7"/>
    <x v="3"/>
  </r>
  <r>
    <x v="53"/>
    <x v="0"/>
    <x v="9"/>
    <s v="Grønnstruktur"/>
    <x v="1"/>
    <n v="0.5"/>
    <x v="7"/>
    <x v="3"/>
  </r>
  <r>
    <x v="53"/>
    <x v="0"/>
    <x v="9"/>
    <s v="Samferdselsanlegg og teknisk infrastruktur"/>
    <x v="1"/>
    <n v="37.6"/>
    <x v="1"/>
    <x v="1"/>
  </r>
  <r>
    <x v="53"/>
    <x v="0"/>
    <x v="10"/>
    <s v="Boligbebyggelse, inkludert uteoppholdsareal"/>
    <x v="0"/>
    <n v="0.6"/>
    <x v="0"/>
    <x v="0"/>
  </r>
  <r>
    <x v="53"/>
    <x v="0"/>
    <x v="10"/>
    <s v="Boligbebyggelse, inkludert uteoppholdsareal"/>
    <x v="0"/>
    <n v="0.1"/>
    <x v="0"/>
    <x v="0"/>
  </r>
  <r>
    <x v="53"/>
    <x v="0"/>
    <x v="10"/>
    <s v="Næringsbebyggelse / virksomhet"/>
    <x v="0"/>
    <n v="2.2000000000000002"/>
    <x v="3"/>
    <x v="0"/>
  </r>
  <r>
    <x v="53"/>
    <x v="0"/>
    <x v="11"/>
    <s v="Boligbebyggelse, inkludert uteoppholdsareal"/>
    <x v="0"/>
    <n v="6.4"/>
    <x v="0"/>
    <x v="0"/>
  </r>
  <r>
    <x v="53"/>
    <x v="0"/>
    <x v="13"/>
    <s v="Næringsbebyggelse / virksomhet"/>
    <x v="0"/>
    <n v="9"/>
    <x v="3"/>
    <x v="0"/>
  </r>
  <r>
    <x v="53"/>
    <x v="0"/>
    <x v="14"/>
    <s v="Grønnstruktur"/>
    <x v="0"/>
    <n v="30"/>
    <x v="7"/>
    <x v="3"/>
  </r>
  <r>
    <x v="53"/>
    <x v="0"/>
    <x v="14"/>
    <s v="Grønnstruktur"/>
    <x v="1"/>
    <n v="34"/>
    <x v="7"/>
    <x v="3"/>
  </r>
  <r>
    <x v="53"/>
    <x v="0"/>
    <x v="14"/>
    <s v="Kombinasjoner av hovedformål"/>
    <x v="1"/>
    <n v="7"/>
    <x v="2"/>
    <x v="2"/>
  </r>
  <r>
    <x v="53"/>
    <x v="0"/>
    <x v="14"/>
    <s v="Samferdselsanlegg og teknisk infrastruktur"/>
    <x v="1"/>
    <n v="6"/>
    <x v="1"/>
    <x v="1"/>
  </r>
  <r>
    <x v="53"/>
    <x v="0"/>
    <x v="15"/>
    <s v="Boligbebyggelse, inkludert uteoppholdsareal"/>
    <x v="0"/>
    <n v="0.4"/>
    <x v="0"/>
    <x v="0"/>
  </r>
  <r>
    <x v="53"/>
    <x v="0"/>
    <x v="15"/>
    <s v="Samferdselsanlegg og teknisk infrastruktur"/>
    <x v="0"/>
    <n v="5"/>
    <x v="1"/>
    <x v="1"/>
  </r>
  <r>
    <x v="53"/>
    <x v="0"/>
    <x v="15"/>
    <s v="Samferdselsanlegg og teknisk infrastruktur"/>
    <x v="0"/>
    <n v="1"/>
    <x v="1"/>
    <x v="1"/>
  </r>
  <r>
    <x v="53"/>
    <x v="0"/>
    <x v="15"/>
    <s v="Boligbebyggelse, inkludert uteoppholdsareal"/>
    <x v="1"/>
    <n v="0.4"/>
    <x v="0"/>
    <x v="0"/>
  </r>
  <r>
    <x v="53"/>
    <x v="0"/>
    <x v="15"/>
    <s v="Bruk og vern av sjø og vassdrag, med tilhørende strandsone"/>
    <x v="1"/>
    <n v="22"/>
    <x v="7"/>
    <x v="3"/>
  </r>
  <r>
    <x v="53"/>
    <x v="0"/>
    <x v="15"/>
    <s v="Grønnstruktur"/>
    <x v="1"/>
    <n v="0.3"/>
    <x v="7"/>
    <x v="3"/>
  </r>
  <r>
    <x v="53"/>
    <x v="0"/>
    <x v="15"/>
    <s v="Kombinasjoner av hovedformål"/>
    <x v="1"/>
    <n v="11.7"/>
    <x v="2"/>
    <x v="2"/>
  </r>
  <r>
    <x v="53"/>
    <x v="0"/>
    <x v="15"/>
    <s v="Annen bebyggelse og anlegg"/>
    <x v="1"/>
    <n v="10.1"/>
    <x v="3"/>
    <x v="0"/>
  </r>
  <r>
    <x v="53"/>
    <x v="0"/>
    <x v="15"/>
    <s v="Samferdselsanlegg og teknisk infrastruktur"/>
    <x v="1"/>
    <n v="3.5"/>
    <x v="1"/>
    <x v="1"/>
  </r>
  <r>
    <x v="53"/>
    <x v="0"/>
    <x v="15"/>
    <s v="Samferdselsanlegg og teknisk infrastruktur"/>
    <x v="1"/>
    <n v="3.2"/>
    <x v="1"/>
    <x v="1"/>
  </r>
  <r>
    <x v="53"/>
    <x v="0"/>
    <x v="16"/>
    <s v="Boligbebyggelse, inkludert uteoppholdsareal"/>
    <x v="0"/>
    <n v="7"/>
    <x v="0"/>
    <x v="0"/>
  </r>
  <r>
    <x v="53"/>
    <x v="0"/>
    <x v="16"/>
    <s v="Samferdselsanlegg og teknisk infrastruktur"/>
    <x v="0"/>
    <n v="1.8"/>
    <x v="1"/>
    <x v="1"/>
  </r>
  <r>
    <x v="53"/>
    <x v="0"/>
    <x v="16"/>
    <s v="Boligbebyggelse, inkludert uteoppholdsareal"/>
    <x v="1"/>
    <n v="0.5"/>
    <x v="0"/>
    <x v="0"/>
  </r>
  <r>
    <x v="53"/>
    <x v="0"/>
    <x v="16"/>
    <s v="Samferdselsanlegg og teknisk infrastruktur"/>
    <x v="1"/>
    <n v="1.6"/>
    <x v="1"/>
    <x v="1"/>
  </r>
  <r>
    <x v="53"/>
    <x v="0"/>
    <x v="17"/>
    <s v="Boligbebyggelse, inkludert uteoppholdsareal"/>
    <x v="0"/>
    <n v="53"/>
    <x v="0"/>
    <x v="0"/>
  </r>
  <r>
    <x v="53"/>
    <x v="0"/>
    <x v="17"/>
    <s v="Forsvaret"/>
    <x v="0"/>
    <n v="79"/>
    <x v="3"/>
    <x v="0"/>
  </r>
  <r>
    <x v="53"/>
    <x v="0"/>
    <x v="17"/>
    <s v="Næringsbebyggelse / virksomhet"/>
    <x v="0"/>
    <n v="7"/>
    <x v="3"/>
    <x v="0"/>
  </r>
  <r>
    <x v="53"/>
    <x v="0"/>
    <x v="17"/>
    <s v="Boligbebyggelse, inkludert uteoppholdsareal"/>
    <x v="1"/>
    <n v="7"/>
    <x v="0"/>
    <x v="0"/>
  </r>
  <r>
    <x v="53"/>
    <x v="0"/>
    <x v="17"/>
    <s v="Forsvaret"/>
    <x v="1"/>
    <n v="3749"/>
    <x v="3"/>
    <x v="0"/>
  </r>
  <r>
    <x v="53"/>
    <x v="0"/>
    <x v="17"/>
    <s v="Samferdselsanlegg og teknisk infrastruktur"/>
    <x v="1"/>
    <n v="28"/>
    <x v="1"/>
    <x v="1"/>
  </r>
  <r>
    <x v="53"/>
    <x v="0"/>
    <x v="18"/>
    <s v="Annet landbruksformål, feks. tilleggsnæringer"/>
    <x v="0"/>
    <n v="0.7"/>
    <x v="8"/>
    <x v="0"/>
  </r>
  <r>
    <x v="53"/>
    <x v="0"/>
    <x v="18"/>
    <s v="Boligbebyggelse, inkludert uteoppholdsareal"/>
    <x v="0"/>
    <n v="3"/>
    <x v="0"/>
    <x v="0"/>
  </r>
  <r>
    <x v="53"/>
    <x v="0"/>
    <x v="19"/>
    <s v="Annet landbruksformål, feks. tilleggsnæringer"/>
    <x v="0"/>
    <n v="0.2"/>
    <x v="8"/>
    <x v="0"/>
  </r>
  <r>
    <x v="53"/>
    <x v="0"/>
    <x v="19"/>
    <s v="Boligbebyggelse, inkludert uteoppholdsareal"/>
    <x v="0"/>
    <n v="0.7"/>
    <x v="0"/>
    <x v="0"/>
  </r>
  <r>
    <x v="53"/>
    <x v="0"/>
    <x v="19"/>
    <s v="Samferdselsanlegg og teknisk infrastruktur"/>
    <x v="0"/>
    <n v="0.5"/>
    <x v="1"/>
    <x v="1"/>
  </r>
  <r>
    <x v="53"/>
    <x v="0"/>
    <x v="19"/>
    <s v="Skogplanting"/>
    <x v="0"/>
    <n v="8.1999999999999993"/>
    <x v="4"/>
    <x v="3"/>
  </r>
  <r>
    <x v="53"/>
    <x v="0"/>
    <x v="19"/>
    <s v="Boligbebyggelse, inkludert uteoppholdsareal"/>
    <x v="1"/>
    <n v="4.2"/>
    <x v="0"/>
    <x v="0"/>
  </r>
  <r>
    <x v="53"/>
    <x v="0"/>
    <x v="19"/>
    <s v="Boligbebyggelse, inkludert uteoppholdsareal"/>
    <x v="1"/>
    <n v="0.8"/>
    <x v="0"/>
    <x v="0"/>
  </r>
  <r>
    <x v="53"/>
    <x v="0"/>
    <x v="19"/>
    <s v="Grønnstruktur"/>
    <x v="1"/>
    <n v="1"/>
    <x v="7"/>
    <x v="3"/>
  </r>
  <r>
    <x v="53"/>
    <x v="0"/>
    <x v="19"/>
    <s v="Grønnstruktur"/>
    <x v="1"/>
    <n v="0.5"/>
    <x v="7"/>
    <x v="3"/>
  </r>
  <r>
    <x v="53"/>
    <x v="0"/>
    <x v="19"/>
    <s v="Forsvaret"/>
    <x v="1"/>
    <n v="843"/>
    <x v="3"/>
    <x v="0"/>
  </r>
  <r>
    <x v="53"/>
    <x v="0"/>
    <x v="19"/>
    <s v="Samferdselsanlegg og teknisk infrastruktur"/>
    <x v="1"/>
    <n v="5.6"/>
    <x v="1"/>
    <x v="1"/>
  </r>
  <r>
    <x v="53"/>
    <x v="0"/>
    <x v="20"/>
    <s v="Boligbebyggelse, inkludert uteoppholdsareal"/>
    <x v="1"/>
    <n v="35"/>
    <x v="0"/>
    <x v="0"/>
  </r>
  <r>
    <x v="53"/>
    <x v="0"/>
    <x v="20"/>
    <s v="Grønnstruktur"/>
    <x v="1"/>
    <n v="2"/>
    <x v="7"/>
    <x v="3"/>
  </r>
  <r>
    <x v="53"/>
    <x v="0"/>
    <x v="20"/>
    <s v="Forsvaret"/>
    <x v="1"/>
    <n v="326"/>
    <x v="3"/>
    <x v="0"/>
  </r>
  <r>
    <x v="53"/>
    <x v="0"/>
    <x v="20"/>
    <s v="Samferdselsanlegg og teknisk infrastruktur"/>
    <x v="1"/>
    <n v="8"/>
    <x v="1"/>
    <x v="1"/>
  </r>
  <r>
    <x v="53"/>
    <x v="0"/>
    <x v="21"/>
    <s v="Næringsbebyggelse / virksomhet"/>
    <x v="0"/>
    <n v="5.2"/>
    <x v="3"/>
    <x v="0"/>
  </r>
  <r>
    <x v="53"/>
    <x v="3"/>
    <x v="25"/>
    <s v="Annet landbruksformål, feks. tilleggsnæringer"/>
    <x v="0"/>
    <n v="2.7"/>
    <x v="8"/>
    <x v="0"/>
  </r>
  <r>
    <x v="53"/>
    <x v="3"/>
    <x v="25"/>
    <s v="Boligbebyggelse, inkludert uteoppholdsareal"/>
    <x v="0"/>
    <n v="0.1"/>
    <x v="0"/>
    <x v="0"/>
  </r>
  <r>
    <x v="53"/>
    <x v="3"/>
    <x v="26"/>
    <s v="Offentlig eller privat tjenesteyting"/>
    <x v="0"/>
    <n v="9"/>
    <x v="3"/>
    <x v="0"/>
  </r>
  <r>
    <x v="53"/>
    <x v="3"/>
    <x v="26"/>
    <s v="Samferdselsanlegg og teknisk infrastruktur"/>
    <x v="0"/>
    <n v="15"/>
    <x v="1"/>
    <x v="1"/>
  </r>
  <r>
    <x v="53"/>
    <x v="3"/>
    <x v="26"/>
    <s v="Samferdselsanlegg og teknisk infrastruktur"/>
    <x v="0"/>
    <n v="0.8"/>
    <x v="1"/>
    <x v="1"/>
  </r>
  <r>
    <x v="53"/>
    <x v="3"/>
    <x v="28"/>
    <s v="Annen bebyggelse og anlegg"/>
    <x v="0"/>
    <n v="16.399999999999999"/>
    <x v="3"/>
    <x v="0"/>
  </r>
  <r>
    <x v="53"/>
    <x v="3"/>
    <x v="28"/>
    <s v="Samferdselsanlegg og teknisk infrastruktur"/>
    <x v="0"/>
    <n v="2.2999999999999998"/>
    <x v="1"/>
    <x v="1"/>
  </r>
  <r>
    <x v="53"/>
    <x v="3"/>
    <x v="28"/>
    <s v="Samferdselsanlegg og teknisk infrastruktur"/>
    <x v="1"/>
    <n v="5.4"/>
    <x v="1"/>
    <x v="1"/>
  </r>
  <r>
    <x v="53"/>
    <x v="3"/>
    <x v="31"/>
    <s v="Fritidsbebyggelse"/>
    <x v="0"/>
    <n v="1.1000000000000001"/>
    <x v="0"/>
    <x v="0"/>
  </r>
  <r>
    <x v="53"/>
    <x v="3"/>
    <x v="31"/>
    <s v="Boligbebyggelse, inkludert uteoppholdsareal"/>
    <x v="0"/>
    <n v="0.8"/>
    <x v="0"/>
    <x v="0"/>
  </r>
  <r>
    <x v="53"/>
    <x v="3"/>
    <x v="31"/>
    <s v="Boligbebyggelse, inkludert uteoppholdsareal"/>
    <x v="1"/>
    <n v="4"/>
    <x v="0"/>
    <x v="0"/>
  </r>
  <r>
    <x v="53"/>
    <x v="3"/>
    <x v="31"/>
    <s v="Boligbebyggelse, inkludert uteoppholdsareal"/>
    <x v="1"/>
    <n v="2"/>
    <x v="0"/>
    <x v="0"/>
  </r>
  <r>
    <x v="53"/>
    <x v="3"/>
    <x v="44"/>
    <s v="Boligbebyggelse, inkludert uteoppholdsareal"/>
    <x v="0"/>
    <n v="11.6"/>
    <x v="0"/>
    <x v="0"/>
  </r>
  <r>
    <x v="53"/>
    <x v="3"/>
    <x v="44"/>
    <s v="Næringsbebyggelse / virksomhet"/>
    <x v="0"/>
    <n v="6"/>
    <x v="3"/>
    <x v="0"/>
  </r>
  <r>
    <x v="53"/>
    <x v="3"/>
    <x v="32"/>
    <s v="Boligbebyggelse, inkludert uteoppholdsareal"/>
    <x v="0"/>
    <n v="3.3"/>
    <x v="0"/>
    <x v="0"/>
  </r>
  <r>
    <x v="53"/>
    <x v="3"/>
    <x v="32"/>
    <s v="Fritidsbebyggelse"/>
    <x v="0"/>
    <n v="0.8"/>
    <x v="0"/>
    <x v="0"/>
  </r>
  <r>
    <x v="53"/>
    <x v="3"/>
    <x v="32"/>
    <s v="Boligbebyggelse, inkludert uteoppholdsareal"/>
    <x v="0"/>
    <n v="0.4"/>
    <x v="0"/>
    <x v="0"/>
  </r>
  <r>
    <x v="53"/>
    <x v="3"/>
    <x v="32"/>
    <s v="Fritidsbebyggelse"/>
    <x v="0"/>
    <n v="0.3"/>
    <x v="0"/>
    <x v="0"/>
  </r>
  <r>
    <x v="53"/>
    <x v="3"/>
    <x v="32"/>
    <s v="Samferdselsanlegg og teknisk infrastruktur"/>
    <x v="0"/>
    <n v="0.2"/>
    <x v="1"/>
    <x v="1"/>
  </r>
  <r>
    <x v="53"/>
    <x v="3"/>
    <x v="32"/>
    <s v="Fritidsbebyggelse"/>
    <x v="1"/>
    <n v="16.899999999999999"/>
    <x v="0"/>
    <x v="0"/>
  </r>
  <r>
    <x v="53"/>
    <x v="3"/>
    <x v="32"/>
    <s v="Boligbebyggelse, inkludert uteoppholdsareal"/>
    <x v="1"/>
    <n v="2.6"/>
    <x v="0"/>
    <x v="0"/>
  </r>
  <r>
    <x v="53"/>
    <x v="3"/>
    <x v="32"/>
    <s v="Boligbebyggelse, inkludert uteoppholdsareal"/>
    <x v="1"/>
    <n v="1.4"/>
    <x v="0"/>
    <x v="0"/>
  </r>
  <r>
    <x v="53"/>
    <x v="3"/>
    <x v="32"/>
    <s v="Fritidsbebyggelse"/>
    <x v="1"/>
    <n v="0.7"/>
    <x v="0"/>
    <x v="0"/>
  </r>
  <r>
    <x v="53"/>
    <x v="3"/>
    <x v="32"/>
    <s v="Landbruks-, natur- og friluftsområder der landbruk er utelukket"/>
    <x v="1"/>
    <n v="0.5"/>
    <x v="0"/>
    <x v="0"/>
  </r>
  <r>
    <x v="53"/>
    <x v="3"/>
    <x v="32"/>
    <s v="Grønnstruktur"/>
    <x v="1"/>
    <n v="0.5"/>
    <x v="7"/>
    <x v="3"/>
  </r>
  <r>
    <x v="53"/>
    <x v="3"/>
    <x v="32"/>
    <s v="Annen bebyggelse og anlegg"/>
    <x v="1"/>
    <n v="0.5"/>
    <x v="3"/>
    <x v="0"/>
  </r>
  <r>
    <x v="53"/>
    <x v="3"/>
    <x v="32"/>
    <s v="Samferdselsanlegg og teknisk infrastruktur"/>
    <x v="1"/>
    <n v="9.4"/>
    <x v="1"/>
    <x v="1"/>
  </r>
  <r>
    <x v="53"/>
    <x v="3"/>
    <x v="33"/>
    <s v="Annet landbruksformål, feks. tilleggsnæringer"/>
    <x v="0"/>
    <n v="1.2"/>
    <x v="8"/>
    <x v="0"/>
  </r>
  <r>
    <x v="53"/>
    <x v="3"/>
    <x v="33"/>
    <s v="Næringsbebyggelse / virksomhet"/>
    <x v="0"/>
    <n v="4"/>
    <x v="3"/>
    <x v="0"/>
  </r>
  <r>
    <x v="53"/>
    <x v="3"/>
    <x v="35"/>
    <s v="Boligbebyggelse, inkludert uteoppholdsareal"/>
    <x v="0"/>
    <n v="6"/>
    <x v="0"/>
    <x v="0"/>
  </r>
  <r>
    <x v="53"/>
    <x v="3"/>
    <x v="35"/>
    <s v="Annen bebyggelse og anlegg"/>
    <x v="0"/>
    <n v="1.6"/>
    <x v="3"/>
    <x v="0"/>
  </r>
  <r>
    <x v="53"/>
    <x v="3"/>
    <x v="35"/>
    <s v="Samferdselsanlegg og teknisk infrastruktur"/>
    <x v="0"/>
    <n v="12"/>
    <x v="1"/>
    <x v="1"/>
  </r>
  <r>
    <x v="53"/>
    <x v="3"/>
    <x v="35"/>
    <s v="Samferdselsanlegg og teknisk infrastruktur"/>
    <x v="1"/>
    <n v="2"/>
    <x v="1"/>
    <x v="1"/>
  </r>
  <r>
    <x v="53"/>
    <x v="3"/>
    <x v="36"/>
    <s v="Annet landbruksformål, feks. tilleggsnæringer"/>
    <x v="0"/>
    <n v="1"/>
    <x v="8"/>
    <x v="0"/>
  </r>
  <r>
    <x v="53"/>
    <x v="3"/>
    <x v="36"/>
    <s v="Boligbebyggelse, inkludert uteoppholdsareal"/>
    <x v="0"/>
    <n v="8"/>
    <x v="0"/>
    <x v="0"/>
  </r>
  <r>
    <x v="53"/>
    <x v="3"/>
    <x v="38"/>
    <s v="Fritidsbebyggelse"/>
    <x v="0"/>
    <n v="16.899999999999999"/>
    <x v="0"/>
    <x v="0"/>
  </r>
  <r>
    <x v="53"/>
    <x v="3"/>
    <x v="38"/>
    <s v="Annen bebyggelse og anlegg"/>
    <x v="0"/>
    <n v="2.2000000000000002"/>
    <x v="3"/>
    <x v="0"/>
  </r>
  <r>
    <x v="53"/>
    <x v="3"/>
    <x v="38"/>
    <s v="Næringsbebyggelse / virksomhet"/>
    <x v="0"/>
    <n v="0.5"/>
    <x v="3"/>
    <x v="0"/>
  </r>
  <r>
    <x v="53"/>
    <x v="3"/>
    <x v="39"/>
    <s v="Fritidsbebyggelse"/>
    <x v="0"/>
    <n v="17"/>
    <x v="0"/>
    <x v="0"/>
  </r>
  <r>
    <x v="53"/>
    <x v="3"/>
    <x v="39"/>
    <s v="Annen bebyggelse og anlegg"/>
    <x v="0"/>
    <n v="2.2000000000000002"/>
    <x v="3"/>
    <x v="0"/>
  </r>
  <r>
    <x v="53"/>
    <x v="3"/>
    <x v="39"/>
    <s v="Næringsbebyggelse / virksomhet"/>
    <x v="0"/>
    <n v="0.5"/>
    <x v="3"/>
    <x v="0"/>
  </r>
  <r>
    <x v="53"/>
    <x v="3"/>
    <x v="40"/>
    <s v="Samferdselsanlegg og teknisk infrastruktur"/>
    <x v="0"/>
    <n v="3.1"/>
    <x v="1"/>
    <x v="1"/>
  </r>
  <r>
    <x v="53"/>
    <x v="3"/>
    <x v="40"/>
    <s v="Samferdselsanlegg og teknisk infrastruktur"/>
    <x v="0"/>
    <n v="2.8"/>
    <x v="1"/>
    <x v="1"/>
  </r>
  <r>
    <x v="53"/>
    <x v="3"/>
    <x v="40"/>
    <s v="Samferdselsanlegg og teknisk infrastruktur"/>
    <x v="1"/>
    <n v="0.1"/>
    <x v="1"/>
    <x v="1"/>
  </r>
  <r>
    <x v="53"/>
    <x v="3"/>
    <x v="42"/>
    <s v="Fritidsbebyggelse"/>
    <x v="1"/>
    <n v="16.5"/>
    <x v="0"/>
    <x v="0"/>
  </r>
  <r>
    <x v="53"/>
    <x v="3"/>
    <x v="43"/>
    <s v="Fritidsbebyggelse"/>
    <x v="1"/>
    <n v="8.1999999999999993"/>
    <x v="0"/>
    <x v="0"/>
  </r>
  <r>
    <x v="53"/>
    <x v="3"/>
    <x v="43"/>
    <s v="Boligbebyggelse, inkludert uteoppholdsareal"/>
    <x v="1"/>
    <n v="0.7"/>
    <x v="0"/>
    <x v="0"/>
  </r>
  <r>
    <x v="53"/>
    <x v="6"/>
    <x v="95"/>
    <s v="Boligbebyggelse, inkludert uteoppholdsareal"/>
    <x v="0"/>
    <n v="2.5"/>
    <x v="0"/>
    <x v="0"/>
  </r>
  <r>
    <x v="53"/>
    <x v="6"/>
    <x v="95"/>
    <s v="Boligbebyggelse, inkludert uteoppholdsareal"/>
    <x v="0"/>
    <n v="1.1000000000000001"/>
    <x v="0"/>
    <x v="0"/>
  </r>
  <r>
    <x v="53"/>
    <x v="6"/>
    <x v="95"/>
    <s v="Grønnstruktur"/>
    <x v="0"/>
    <n v="2.2999999999999998"/>
    <x v="7"/>
    <x v="3"/>
  </r>
  <r>
    <x v="53"/>
    <x v="6"/>
    <x v="95"/>
    <s v="Næringsbebyggelse / virksomhet"/>
    <x v="0"/>
    <n v="0.9"/>
    <x v="3"/>
    <x v="0"/>
  </r>
  <r>
    <x v="53"/>
    <x v="6"/>
    <x v="95"/>
    <s v="Samferdselsanlegg og teknisk infrastruktur"/>
    <x v="0"/>
    <n v="1.3"/>
    <x v="1"/>
    <x v="1"/>
  </r>
  <r>
    <x v="53"/>
    <x v="6"/>
    <x v="95"/>
    <s v="Boligbebyggelse, inkludert uteoppholdsareal"/>
    <x v="1"/>
    <n v="4.2"/>
    <x v="0"/>
    <x v="0"/>
  </r>
  <r>
    <x v="53"/>
    <x v="6"/>
    <x v="95"/>
    <s v="Boligbebyggelse, inkludert uteoppholdsareal"/>
    <x v="1"/>
    <n v="0.2"/>
    <x v="0"/>
    <x v="0"/>
  </r>
  <r>
    <x v="53"/>
    <x v="6"/>
    <x v="95"/>
    <s v="Grønnstruktur"/>
    <x v="1"/>
    <n v="0.6"/>
    <x v="7"/>
    <x v="3"/>
  </r>
  <r>
    <x v="53"/>
    <x v="6"/>
    <x v="95"/>
    <s v="Næringsbebyggelse / virksomhet"/>
    <x v="1"/>
    <n v="8.3000000000000007"/>
    <x v="3"/>
    <x v="0"/>
  </r>
  <r>
    <x v="53"/>
    <x v="6"/>
    <x v="95"/>
    <s v="Næringsbebyggelse / virksomhet"/>
    <x v="1"/>
    <n v="1.1000000000000001"/>
    <x v="3"/>
    <x v="0"/>
  </r>
  <r>
    <x v="53"/>
    <x v="6"/>
    <x v="95"/>
    <s v="Samferdselsanlegg og teknisk infrastruktur"/>
    <x v="1"/>
    <n v="23.3"/>
    <x v="1"/>
    <x v="1"/>
  </r>
  <r>
    <x v="53"/>
    <x v="6"/>
    <x v="96"/>
    <s v="Annet landbruksformål, feks. tilleggsnæringer"/>
    <x v="0"/>
    <n v="3.5"/>
    <x v="8"/>
    <x v="0"/>
  </r>
  <r>
    <x v="53"/>
    <x v="6"/>
    <x v="96"/>
    <s v="Boligbebyggelse, inkludert uteoppholdsareal"/>
    <x v="1"/>
    <n v="5.6"/>
    <x v="0"/>
    <x v="0"/>
  </r>
  <r>
    <x v="53"/>
    <x v="6"/>
    <x v="96"/>
    <s v="Grønnstruktur"/>
    <x v="1"/>
    <n v="31"/>
    <x v="7"/>
    <x v="3"/>
  </r>
  <r>
    <x v="53"/>
    <x v="6"/>
    <x v="96"/>
    <s v="Næringsbebyggelse / virksomhet"/>
    <x v="1"/>
    <n v="202"/>
    <x v="3"/>
    <x v="0"/>
  </r>
  <r>
    <x v="53"/>
    <x v="6"/>
    <x v="96"/>
    <s v="Samferdselsanlegg og teknisk infrastruktur"/>
    <x v="1"/>
    <n v="8"/>
    <x v="1"/>
    <x v="1"/>
  </r>
  <r>
    <x v="53"/>
    <x v="6"/>
    <x v="97"/>
    <s v="Boligbebyggelse, inkludert uteoppholdsareal"/>
    <x v="0"/>
    <n v="7.5"/>
    <x v="0"/>
    <x v="0"/>
  </r>
  <r>
    <x v="53"/>
    <x v="6"/>
    <x v="97"/>
    <s v="Boligbebyggelse, inkludert uteoppholdsareal"/>
    <x v="0"/>
    <n v="0.1"/>
    <x v="0"/>
    <x v="0"/>
  </r>
  <r>
    <x v="53"/>
    <x v="6"/>
    <x v="97"/>
    <s v="Offentlig eller privat tjenesteyting"/>
    <x v="0"/>
    <n v="0.3"/>
    <x v="3"/>
    <x v="0"/>
  </r>
  <r>
    <x v="53"/>
    <x v="6"/>
    <x v="97"/>
    <s v="Samferdselsanlegg og teknisk infrastruktur"/>
    <x v="0"/>
    <n v="0.6"/>
    <x v="1"/>
    <x v="1"/>
  </r>
  <r>
    <x v="53"/>
    <x v="6"/>
    <x v="97"/>
    <s v="Samferdselsanlegg og teknisk infrastruktur"/>
    <x v="0"/>
    <n v="0.2"/>
    <x v="1"/>
    <x v="1"/>
  </r>
  <r>
    <x v="53"/>
    <x v="6"/>
    <x v="97"/>
    <s v="Boligbebyggelse, inkludert uteoppholdsareal"/>
    <x v="1"/>
    <n v="11"/>
    <x v="0"/>
    <x v="0"/>
  </r>
  <r>
    <x v="53"/>
    <x v="6"/>
    <x v="97"/>
    <s v="Boligbebyggelse, inkludert uteoppholdsareal"/>
    <x v="1"/>
    <n v="1.8"/>
    <x v="0"/>
    <x v="0"/>
  </r>
  <r>
    <x v="53"/>
    <x v="6"/>
    <x v="97"/>
    <s v="Grønnstruktur"/>
    <x v="1"/>
    <n v="4.2"/>
    <x v="7"/>
    <x v="3"/>
  </r>
  <r>
    <x v="53"/>
    <x v="6"/>
    <x v="97"/>
    <s v="Annen bebyggelse og anlegg"/>
    <x v="1"/>
    <n v="18"/>
    <x v="3"/>
    <x v="0"/>
  </r>
  <r>
    <x v="53"/>
    <x v="6"/>
    <x v="97"/>
    <s v="Samferdselsanlegg og teknisk infrastruktur"/>
    <x v="1"/>
    <n v="3.3"/>
    <x v="1"/>
    <x v="1"/>
  </r>
  <r>
    <x v="53"/>
    <x v="6"/>
    <x v="98"/>
    <s v="Boligbebyggelse, inkludert uteoppholdsareal"/>
    <x v="0"/>
    <n v="2"/>
    <x v="0"/>
    <x v="0"/>
  </r>
  <r>
    <x v="53"/>
    <x v="6"/>
    <x v="98"/>
    <s v="Næringsbebyggelse / virksomhet"/>
    <x v="0"/>
    <n v="11.1"/>
    <x v="3"/>
    <x v="0"/>
  </r>
  <r>
    <x v="53"/>
    <x v="6"/>
    <x v="99"/>
    <s v="Annet landbruksformål, feks. tilleggsnæringer"/>
    <x v="0"/>
    <n v="4"/>
    <x v="8"/>
    <x v="0"/>
  </r>
  <r>
    <x v="53"/>
    <x v="6"/>
    <x v="99"/>
    <s v="Boligbebyggelse, inkludert uteoppholdsareal"/>
    <x v="0"/>
    <n v="3.4"/>
    <x v="0"/>
    <x v="0"/>
  </r>
  <r>
    <x v="53"/>
    <x v="6"/>
    <x v="99"/>
    <s v="Boligbebyggelse, inkludert uteoppholdsareal"/>
    <x v="0"/>
    <n v="1.3"/>
    <x v="0"/>
    <x v="0"/>
  </r>
  <r>
    <x v="53"/>
    <x v="6"/>
    <x v="99"/>
    <s v="Grønnstruktur"/>
    <x v="0"/>
    <n v="1"/>
    <x v="7"/>
    <x v="3"/>
  </r>
  <r>
    <x v="53"/>
    <x v="6"/>
    <x v="99"/>
    <s v="Samferdselsanlegg og teknisk infrastruktur"/>
    <x v="0"/>
    <n v="4.8"/>
    <x v="1"/>
    <x v="1"/>
  </r>
  <r>
    <x v="53"/>
    <x v="6"/>
    <x v="100"/>
    <s v="Boligbebyggelse, inkludert uteoppholdsareal"/>
    <x v="0"/>
    <n v="11"/>
    <x v="0"/>
    <x v="0"/>
  </r>
  <r>
    <x v="53"/>
    <x v="6"/>
    <x v="100"/>
    <s v="Boligbebyggelse, inkludert uteoppholdsareal"/>
    <x v="0"/>
    <n v="0.9"/>
    <x v="0"/>
    <x v="0"/>
  </r>
  <r>
    <x v="53"/>
    <x v="6"/>
    <x v="100"/>
    <s v="Grønnstruktur"/>
    <x v="0"/>
    <n v="0.4"/>
    <x v="7"/>
    <x v="3"/>
  </r>
  <r>
    <x v="53"/>
    <x v="6"/>
    <x v="100"/>
    <s v="Næringsbebyggelse / virksomhet"/>
    <x v="0"/>
    <n v="8.6999999999999993"/>
    <x v="3"/>
    <x v="0"/>
  </r>
  <r>
    <x v="53"/>
    <x v="6"/>
    <x v="100"/>
    <s v="Annen bebyggelse og anlegg"/>
    <x v="0"/>
    <n v="1.3"/>
    <x v="3"/>
    <x v="0"/>
  </r>
  <r>
    <x v="53"/>
    <x v="6"/>
    <x v="100"/>
    <s v="Samferdselsanlegg og teknisk infrastruktur"/>
    <x v="0"/>
    <n v="3.3"/>
    <x v="1"/>
    <x v="1"/>
  </r>
  <r>
    <x v="53"/>
    <x v="6"/>
    <x v="101"/>
    <s v="Boligbebyggelse, inkludert uteoppholdsareal"/>
    <x v="0"/>
    <n v="10"/>
    <x v="0"/>
    <x v="0"/>
  </r>
  <r>
    <x v="53"/>
    <x v="6"/>
    <x v="101"/>
    <s v="Grønnstruktur"/>
    <x v="0"/>
    <n v="0.7"/>
    <x v="7"/>
    <x v="3"/>
  </r>
  <r>
    <x v="53"/>
    <x v="6"/>
    <x v="101"/>
    <s v="Samferdselsanlegg og teknisk infrastruktur"/>
    <x v="0"/>
    <n v="3.9"/>
    <x v="1"/>
    <x v="1"/>
  </r>
  <r>
    <x v="53"/>
    <x v="6"/>
    <x v="101"/>
    <s v="Skogplanting"/>
    <x v="0"/>
    <n v="12"/>
    <x v="4"/>
    <x v="3"/>
  </r>
  <r>
    <x v="53"/>
    <x v="6"/>
    <x v="102"/>
    <s v="Næringsbebyggelse / virksomhet"/>
    <x v="1"/>
    <n v="0.2"/>
    <x v="3"/>
    <x v="0"/>
  </r>
  <r>
    <x v="53"/>
    <x v="6"/>
    <x v="102"/>
    <s v="Skogplanting"/>
    <x v="1"/>
    <n v="8.5"/>
    <x v="4"/>
    <x v="3"/>
  </r>
  <r>
    <x v="53"/>
    <x v="6"/>
    <x v="103"/>
    <s v="Boligbebyggelse, inkludert uteoppholdsareal"/>
    <x v="0"/>
    <n v="2.9"/>
    <x v="0"/>
    <x v="0"/>
  </r>
  <r>
    <x v="53"/>
    <x v="6"/>
    <x v="103"/>
    <s v="Næringsbebyggelse / virksomhet"/>
    <x v="0"/>
    <n v="25"/>
    <x v="3"/>
    <x v="0"/>
  </r>
  <r>
    <x v="53"/>
    <x v="6"/>
    <x v="104"/>
    <s v="Annen bebyggelse og anlegg"/>
    <x v="0"/>
    <n v="0.1"/>
    <x v="3"/>
    <x v="0"/>
  </r>
  <r>
    <x v="53"/>
    <x v="6"/>
    <x v="104"/>
    <s v="Næringsbebyggelse / virksomhet"/>
    <x v="0"/>
    <n v="0.1"/>
    <x v="3"/>
    <x v="0"/>
  </r>
  <r>
    <x v="53"/>
    <x v="6"/>
    <x v="104"/>
    <s v="Skogplanting"/>
    <x v="0"/>
    <n v="4.2"/>
    <x v="4"/>
    <x v="3"/>
  </r>
  <r>
    <x v="53"/>
    <x v="6"/>
    <x v="104"/>
    <s v="Boligbebyggelse, inkludert uteoppholdsareal"/>
    <x v="1"/>
    <n v="2"/>
    <x v="0"/>
    <x v="0"/>
  </r>
  <r>
    <x v="53"/>
    <x v="6"/>
    <x v="143"/>
    <s v="Skogplanting"/>
    <x v="0"/>
    <n v="0.3"/>
    <x v="4"/>
    <x v="3"/>
  </r>
  <r>
    <x v="53"/>
    <x v="6"/>
    <x v="143"/>
    <s v="Fritidsbebyggelse"/>
    <x v="1"/>
    <n v="1"/>
    <x v="0"/>
    <x v="0"/>
  </r>
  <r>
    <x v="53"/>
    <x v="6"/>
    <x v="106"/>
    <s v="Annet landbruksformål, feks. tilleggsnæringer"/>
    <x v="0"/>
    <n v="0.3"/>
    <x v="8"/>
    <x v="0"/>
  </r>
  <r>
    <x v="53"/>
    <x v="6"/>
    <x v="106"/>
    <s v="Boligbebyggelse, inkludert uteoppholdsareal"/>
    <x v="0"/>
    <n v="0.9"/>
    <x v="0"/>
    <x v="0"/>
  </r>
  <r>
    <x v="53"/>
    <x v="6"/>
    <x v="106"/>
    <s v="Grønnstruktur"/>
    <x v="0"/>
    <n v="0.6"/>
    <x v="7"/>
    <x v="3"/>
  </r>
  <r>
    <x v="53"/>
    <x v="6"/>
    <x v="106"/>
    <s v="Næringsbebyggelse / virksomhet"/>
    <x v="0"/>
    <n v="55.9"/>
    <x v="3"/>
    <x v="0"/>
  </r>
  <r>
    <x v="53"/>
    <x v="6"/>
    <x v="106"/>
    <s v="Samferdselsanlegg og teknisk infrastruktur"/>
    <x v="0"/>
    <n v="7.1"/>
    <x v="1"/>
    <x v="1"/>
  </r>
  <r>
    <x v="53"/>
    <x v="6"/>
    <x v="106"/>
    <s v="Boligbebyggelse, inkludert uteoppholdsareal"/>
    <x v="1"/>
    <n v="21.7"/>
    <x v="0"/>
    <x v="0"/>
  </r>
  <r>
    <x v="53"/>
    <x v="6"/>
    <x v="106"/>
    <s v="Boligbebyggelse, inkludert uteoppholdsareal"/>
    <x v="1"/>
    <n v="2"/>
    <x v="0"/>
    <x v="0"/>
  </r>
  <r>
    <x v="53"/>
    <x v="6"/>
    <x v="106"/>
    <s v="Grønnstruktur"/>
    <x v="1"/>
    <n v="41.1"/>
    <x v="7"/>
    <x v="3"/>
  </r>
  <r>
    <x v="53"/>
    <x v="6"/>
    <x v="106"/>
    <s v="Annen bebyggelse og anlegg"/>
    <x v="1"/>
    <n v="28.4"/>
    <x v="3"/>
    <x v="0"/>
  </r>
  <r>
    <x v="53"/>
    <x v="6"/>
    <x v="106"/>
    <s v="Næringsbebyggelse / virksomhet"/>
    <x v="1"/>
    <n v="17.899999999999999"/>
    <x v="3"/>
    <x v="0"/>
  </r>
  <r>
    <x v="53"/>
    <x v="6"/>
    <x v="106"/>
    <s v="Samferdselsanlegg og teknisk infrastruktur"/>
    <x v="1"/>
    <n v="181.4"/>
    <x v="1"/>
    <x v="1"/>
  </r>
  <r>
    <x v="53"/>
    <x v="6"/>
    <x v="108"/>
    <s v="Boligbebyggelse, inkludert uteoppholdsareal"/>
    <x v="0"/>
    <n v="1"/>
    <x v="0"/>
    <x v="0"/>
  </r>
  <r>
    <x v="53"/>
    <x v="6"/>
    <x v="140"/>
    <s v="Fritidsbebyggelse"/>
    <x v="0"/>
    <n v="4.3"/>
    <x v="0"/>
    <x v="0"/>
  </r>
  <r>
    <x v="53"/>
    <x v="6"/>
    <x v="112"/>
    <s v="Boligbebyggelse, inkludert uteoppholdsareal"/>
    <x v="0"/>
    <n v="3.9"/>
    <x v="0"/>
    <x v="0"/>
  </r>
  <r>
    <x v="53"/>
    <x v="6"/>
    <x v="112"/>
    <s v="Fritidsbebyggelse"/>
    <x v="0"/>
    <n v="1.9"/>
    <x v="0"/>
    <x v="0"/>
  </r>
  <r>
    <x v="53"/>
    <x v="6"/>
    <x v="112"/>
    <s v="Næringsbebyggelse / virksomhet"/>
    <x v="0"/>
    <n v="3.9"/>
    <x v="3"/>
    <x v="0"/>
  </r>
  <r>
    <x v="53"/>
    <x v="6"/>
    <x v="112"/>
    <s v="Boligbebyggelse, inkludert uteoppholdsareal"/>
    <x v="1"/>
    <n v="7.8"/>
    <x v="0"/>
    <x v="0"/>
  </r>
  <r>
    <x v="53"/>
    <x v="6"/>
    <x v="112"/>
    <s v="Fritidsbebyggelse"/>
    <x v="1"/>
    <n v="3.7"/>
    <x v="0"/>
    <x v="0"/>
  </r>
  <r>
    <x v="53"/>
    <x v="6"/>
    <x v="112"/>
    <s v="Grønnstruktur"/>
    <x v="1"/>
    <n v="34"/>
    <x v="7"/>
    <x v="3"/>
  </r>
  <r>
    <x v="53"/>
    <x v="6"/>
    <x v="112"/>
    <s v="Annen bebyggelse og anlegg"/>
    <x v="1"/>
    <n v="35"/>
    <x v="3"/>
    <x v="0"/>
  </r>
  <r>
    <x v="53"/>
    <x v="6"/>
    <x v="112"/>
    <s v="Samferdselsanlegg og teknisk infrastruktur"/>
    <x v="1"/>
    <n v="0.1"/>
    <x v="1"/>
    <x v="1"/>
  </r>
  <r>
    <x v="53"/>
    <x v="6"/>
    <x v="136"/>
    <s v="Fritidsbebyggelse"/>
    <x v="0"/>
    <n v="0.5"/>
    <x v="0"/>
    <x v="0"/>
  </r>
  <r>
    <x v="53"/>
    <x v="6"/>
    <x v="136"/>
    <s v="Samferdselsanlegg og teknisk infrastruktur"/>
    <x v="0"/>
    <n v="1.6"/>
    <x v="1"/>
    <x v="1"/>
  </r>
  <r>
    <x v="53"/>
    <x v="6"/>
    <x v="142"/>
    <s v="Boligbebyggelse, inkludert uteoppholdsareal"/>
    <x v="0"/>
    <n v="2"/>
    <x v="0"/>
    <x v="0"/>
  </r>
  <r>
    <x v="53"/>
    <x v="6"/>
    <x v="144"/>
    <s v="Boligbebyggelse, inkludert uteoppholdsareal"/>
    <x v="0"/>
    <n v="5.7"/>
    <x v="0"/>
    <x v="0"/>
  </r>
  <r>
    <x v="53"/>
    <x v="6"/>
    <x v="144"/>
    <s v="Boligbebyggelse, inkludert uteoppholdsareal"/>
    <x v="0"/>
    <n v="2"/>
    <x v="0"/>
    <x v="0"/>
  </r>
  <r>
    <x v="53"/>
    <x v="6"/>
    <x v="144"/>
    <s v="Landbruks-, natur- og friluftsområder der landbruk er utelukket"/>
    <x v="0"/>
    <n v="1.6"/>
    <x v="0"/>
    <x v="0"/>
  </r>
  <r>
    <x v="53"/>
    <x v="6"/>
    <x v="144"/>
    <s v="Grønnstruktur"/>
    <x v="0"/>
    <n v="2"/>
    <x v="7"/>
    <x v="3"/>
  </r>
  <r>
    <x v="53"/>
    <x v="6"/>
    <x v="144"/>
    <s v="Annen bebyggelse og anlegg"/>
    <x v="0"/>
    <n v="1.6"/>
    <x v="3"/>
    <x v="0"/>
  </r>
  <r>
    <x v="53"/>
    <x v="6"/>
    <x v="144"/>
    <s v="Samferdselsanlegg og teknisk infrastruktur"/>
    <x v="0"/>
    <n v="0.8"/>
    <x v="1"/>
    <x v="1"/>
  </r>
  <r>
    <x v="53"/>
    <x v="6"/>
    <x v="144"/>
    <s v="Skogplanting"/>
    <x v="0"/>
    <n v="3.2"/>
    <x v="4"/>
    <x v="3"/>
  </r>
  <r>
    <x v="53"/>
    <x v="6"/>
    <x v="144"/>
    <s v="Annet landbruksformål, feks. tilleggsnæringer"/>
    <x v="1"/>
    <n v="1"/>
    <x v="8"/>
    <x v="0"/>
  </r>
  <r>
    <x v="53"/>
    <x v="6"/>
    <x v="144"/>
    <s v="Boligbebyggelse, inkludert uteoppholdsareal"/>
    <x v="1"/>
    <n v="43.7"/>
    <x v="0"/>
    <x v="0"/>
  </r>
  <r>
    <x v="53"/>
    <x v="6"/>
    <x v="144"/>
    <s v="Landbruks-, natur- og friluftsområder der landbruk er utelukket"/>
    <x v="1"/>
    <n v="6.7"/>
    <x v="0"/>
    <x v="0"/>
  </r>
  <r>
    <x v="53"/>
    <x v="6"/>
    <x v="144"/>
    <s v="Boligbebyggelse, inkludert uteoppholdsareal"/>
    <x v="1"/>
    <n v="2"/>
    <x v="0"/>
    <x v="0"/>
  </r>
  <r>
    <x v="53"/>
    <x v="6"/>
    <x v="144"/>
    <s v="Grønnstruktur"/>
    <x v="1"/>
    <n v="9"/>
    <x v="7"/>
    <x v="3"/>
  </r>
  <r>
    <x v="53"/>
    <x v="6"/>
    <x v="144"/>
    <s v="Kombinasjoner av hovedformål"/>
    <x v="1"/>
    <n v="3.6"/>
    <x v="2"/>
    <x v="2"/>
  </r>
  <r>
    <x v="53"/>
    <x v="6"/>
    <x v="144"/>
    <s v="Annen bebyggelse og anlegg"/>
    <x v="1"/>
    <n v="5.3"/>
    <x v="3"/>
    <x v="0"/>
  </r>
  <r>
    <x v="53"/>
    <x v="6"/>
    <x v="144"/>
    <s v="Samferdselsanlegg og teknisk infrastruktur"/>
    <x v="1"/>
    <n v="8.1999999999999993"/>
    <x v="1"/>
    <x v="1"/>
  </r>
  <r>
    <x v="53"/>
    <x v="7"/>
    <x v="114"/>
    <s v="Næringsbebyggelse / virksomhet"/>
    <x v="0"/>
    <n v="7"/>
    <x v="3"/>
    <x v="0"/>
  </r>
  <r>
    <x v="53"/>
    <x v="7"/>
    <x v="114"/>
    <s v="Offentlig eller privat tjenesteyting"/>
    <x v="0"/>
    <n v="3.5"/>
    <x v="3"/>
    <x v="0"/>
  </r>
  <r>
    <x v="53"/>
    <x v="7"/>
    <x v="114"/>
    <s v="Samferdselsanlegg og teknisk infrastruktur"/>
    <x v="0"/>
    <n v="0.3"/>
    <x v="1"/>
    <x v="1"/>
  </r>
  <r>
    <x v="53"/>
    <x v="7"/>
    <x v="114"/>
    <s v="Skogplanting"/>
    <x v="0"/>
    <n v="11.5"/>
    <x v="4"/>
    <x v="3"/>
  </r>
  <r>
    <x v="53"/>
    <x v="7"/>
    <x v="114"/>
    <s v="Offentlig eller privat tjenesteyting"/>
    <x v="1"/>
    <n v="2"/>
    <x v="3"/>
    <x v="0"/>
  </r>
  <r>
    <x v="53"/>
    <x v="7"/>
    <x v="114"/>
    <s v="Samferdselsanlegg og teknisk infrastruktur"/>
    <x v="1"/>
    <n v="2"/>
    <x v="1"/>
    <x v="1"/>
  </r>
  <r>
    <x v="53"/>
    <x v="7"/>
    <x v="115"/>
    <s v="Grønnstruktur"/>
    <x v="0"/>
    <n v="0.2"/>
    <x v="7"/>
    <x v="3"/>
  </r>
  <r>
    <x v="53"/>
    <x v="7"/>
    <x v="115"/>
    <s v="Annen bebyggelse og anlegg"/>
    <x v="0"/>
    <n v="0.1"/>
    <x v="3"/>
    <x v="0"/>
  </r>
  <r>
    <x v="53"/>
    <x v="7"/>
    <x v="115"/>
    <s v="Samferdselsanlegg og teknisk infrastruktur"/>
    <x v="0"/>
    <n v="0.4"/>
    <x v="1"/>
    <x v="1"/>
  </r>
  <r>
    <x v="53"/>
    <x v="7"/>
    <x v="115"/>
    <s v="Boligbebyggelse, inkludert uteoppholdsareal"/>
    <x v="1"/>
    <n v="4.5"/>
    <x v="0"/>
    <x v="0"/>
  </r>
  <r>
    <x v="53"/>
    <x v="7"/>
    <x v="115"/>
    <s v="Grønnstruktur"/>
    <x v="1"/>
    <n v="29.6"/>
    <x v="7"/>
    <x v="3"/>
  </r>
  <r>
    <x v="53"/>
    <x v="7"/>
    <x v="115"/>
    <s v="Kombinasjoner av hovedformål"/>
    <x v="1"/>
    <n v="4.8"/>
    <x v="2"/>
    <x v="2"/>
  </r>
  <r>
    <x v="53"/>
    <x v="7"/>
    <x v="115"/>
    <s v="Annen bebyggelse og anlegg"/>
    <x v="1"/>
    <n v="64.8"/>
    <x v="3"/>
    <x v="0"/>
  </r>
  <r>
    <x v="53"/>
    <x v="7"/>
    <x v="115"/>
    <s v="Næringsbebyggelse / virksomhet"/>
    <x v="1"/>
    <n v="15.1"/>
    <x v="3"/>
    <x v="0"/>
  </r>
  <r>
    <x v="53"/>
    <x v="7"/>
    <x v="115"/>
    <s v="Samferdselsanlegg og teknisk infrastruktur"/>
    <x v="1"/>
    <n v="7.8"/>
    <x v="1"/>
    <x v="1"/>
  </r>
  <r>
    <x v="53"/>
    <x v="7"/>
    <x v="137"/>
    <s v="Fritidsbebyggelse"/>
    <x v="0"/>
    <n v="1"/>
    <x v="0"/>
    <x v="0"/>
  </r>
  <r>
    <x v="53"/>
    <x v="7"/>
    <x v="137"/>
    <s v="Boligbebyggelse, inkludert uteoppholdsareal"/>
    <x v="0"/>
    <n v="0.4"/>
    <x v="0"/>
    <x v="0"/>
  </r>
  <r>
    <x v="53"/>
    <x v="7"/>
    <x v="137"/>
    <s v="Næringsbebyggelse / virksomhet"/>
    <x v="0"/>
    <n v="4.5"/>
    <x v="3"/>
    <x v="0"/>
  </r>
  <r>
    <x v="53"/>
    <x v="7"/>
    <x v="139"/>
    <s v="Boligbebyggelse, inkludert uteoppholdsareal"/>
    <x v="0"/>
    <n v="1"/>
    <x v="0"/>
    <x v="0"/>
  </r>
  <r>
    <x v="53"/>
    <x v="7"/>
    <x v="139"/>
    <s v="Fritidsbebyggelse"/>
    <x v="0"/>
    <n v="1"/>
    <x v="0"/>
    <x v="0"/>
  </r>
  <r>
    <x v="53"/>
    <x v="7"/>
    <x v="139"/>
    <s v="Kombinasjoner av hovedformål"/>
    <x v="0"/>
    <n v="17.600000000000001"/>
    <x v="2"/>
    <x v="2"/>
  </r>
  <r>
    <x v="53"/>
    <x v="7"/>
    <x v="139"/>
    <s v="Samferdselsanlegg og teknisk infrastruktur"/>
    <x v="0"/>
    <n v="1.4"/>
    <x v="1"/>
    <x v="1"/>
  </r>
  <r>
    <x v="53"/>
    <x v="7"/>
    <x v="139"/>
    <s v="Annet landbruksformål, feks. tilleggsnæringer"/>
    <x v="1"/>
    <n v="2.2000000000000002"/>
    <x v="8"/>
    <x v="0"/>
  </r>
  <r>
    <x v="53"/>
    <x v="7"/>
    <x v="139"/>
    <s v="Boligbebyggelse, inkludert uteoppholdsareal"/>
    <x v="1"/>
    <n v="3"/>
    <x v="0"/>
    <x v="0"/>
  </r>
  <r>
    <x v="53"/>
    <x v="7"/>
    <x v="139"/>
    <s v="Kombinasjoner av hovedformål"/>
    <x v="1"/>
    <n v="68.5"/>
    <x v="2"/>
    <x v="2"/>
  </r>
  <r>
    <x v="53"/>
    <x v="7"/>
    <x v="116"/>
    <s v="Næringsbebyggelse / virksomhet"/>
    <x v="0"/>
    <n v="1"/>
    <x v="3"/>
    <x v="0"/>
  </r>
  <r>
    <x v="53"/>
    <x v="7"/>
    <x v="116"/>
    <s v="Næringsbebyggelse / virksomhet"/>
    <x v="0"/>
    <n v="1"/>
    <x v="3"/>
    <x v="0"/>
  </r>
  <r>
    <x v="53"/>
    <x v="7"/>
    <x v="116"/>
    <s v="Boligbebyggelse, inkludert uteoppholdsareal"/>
    <x v="1"/>
    <n v="14"/>
    <x v="0"/>
    <x v="0"/>
  </r>
  <r>
    <x v="53"/>
    <x v="7"/>
    <x v="119"/>
    <s v="Annen bebyggelse og anlegg"/>
    <x v="0"/>
    <n v="5.8"/>
    <x v="3"/>
    <x v="0"/>
  </r>
  <r>
    <x v="53"/>
    <x v="7"/>
    <x v="119"/>
    <s v="Annen bebyggelse og anlegg"/>
    <x v="1"/>
    <n v="1.2"/>
    <x v="3"/>
    <x v="0"/>
  </r>
  <r>
    <x v="53"/>
    <x v="7"/>
    <x v="121"/>
    <s v="Boligbebyggelse, inkludert uteoppholdsareal"/>
    <x v="0"/>
    <n v="1"/>
    <x v="0"/>
    <x v="0"/>
  </r>
  <r>
    <x v="53"/>
    <x v="7"/>
    <x v="121"/>
    <s v="Fritidsbebyggelse"/>
    <x v="1"/>
    <n v="6.5"/>
    <x v="0"/>
    <x v="0"/>
  </r>
  <r>
    <x v="53"/>
    <x v="7"/>
    <x v="121"/>
    <s v="Fritidsbebyggelse"/>
    <x v="1"/>
    <n v="2"/>
    <x v="0"/>
    <x v="0"/>
  </r>
  <r>
    <x v="53"/>
    <x v="7"/>
    <x v="121"/>
    <s v="Samferdselsanlegg og teknisk infrastruktur"/>
    <x v="1"/>
    <n v="3.5"/>
    <x v="1"/>
    <x v="1"/>
  </r>
  <r>
    <x v="53"/>
    <x v="7"/>
    <x v="122"/>
    <s v="Samferdselsanlegg og teknisk infrastruktur"/>
    <x v="0"/>
    <n v="0.8"/>
    <x v="1"/>
    <x v="1"/>
  </r>
  <r>
    <x v="53"/>
    <x v="7"/>
    <x v="122"/>
    <s v="Samferdselsanlegg og teknisk infrastruktur"/>
    <x v="1"/>
    <n v="2.5"/>
    <x v="1"/>
    <x v="1"/>
  </r>
  <r>
    <x v="53"/>
    <x v="7"/>
    <x v="123"/>
    <s v="Boligbebyggelse, inkludert uteoppholdsareal"/>
    <x v="0"/>
    <n v="3.8"/>
    <x v="0"/>
    <x v="0"/>
  </r>
  <r>
    <x v="53"/>
    <x v="7"/>
    <x v="123"/>
    <s v="Boligbebyggelse, inkludert uteoppholdsareal"/>
    <x v="0"/>
    <n v="0.5"/>
    <x v="0"/>
    <x v="0"/>
  </r>
  <r>
    <x v="53"/>
    <x v="7"/>
    <x v="123"/>
    <s v="Landbruks-, natur- og friluftsområder der landbruk er utelukket"/>
    <x v="0"/>
    <n v="0.2"/>
    <x v="0"/>
    <x v="0"/>
  </r>
  <r>
    <x v="53"/>
    <x v="7"/>
    <x v="123"/>
    <s v="Grønnstruktur"/>
    <x v="0"/>
    <n v="0.3"/>
    <x v="7"/>
    <x v="3"/>
  </r>
  <r>
    <x v="53"/>
    <x v="7"/>
    <x v="123"/>
    <s v="Annen bebyggelse og anlegg"/>
    <x v="0"/>
    <n v="0.1"/>
    <x v="3"/>
    <x v="0"/>
  </r>
  <r>
    <x v="53"/>
    <x v="7"/>
    <x v="123"/>
    <s v="Samferdselsanlegg og teknisk infrastruktur"/>
    <x v="0"/>
    <n v="0.7"/>
    <x v="1"/>
    <x v="1"/>
  </r>
  <r>
    <x v="53"/>
    <x v="7"/>
    <x v="124"/>
    <s v="Boligbebyggelse, inkludert uteoppholdsareal"/>
    <x v="0"/>
    <n v="0.5"/>
    <x v="0"/>
    <x v="0"/>
  </r>
  <r>
    <x v="53"/>
    <x v="7"/>
    <x v="124"/>
    <s v="Næringsbebyggelse / virksomhet"/>
    <x v="0"/>
    <n v="0.4"/>
    <x v="3"/>
    <x v="0"/>
  </r>
  <r>
    <x v="53"/>
    <x v="7"/>
    <x v="124"/>
    <s v="Annen bebyggelse og anlegg"/>
    <x v="0"/>
    <n v="0.3"/>
    <x v="3"/>
    <x v="0"/>
  </r>
  <r>
    <x v="53"/>
    <x v="7"/>
    <x v="124"/>
    <s v="Samferdselsanlegg og teknisk infrastruktur"/>
    <x v="0"/>
    <n v="0.1"/>
    <x v="1"/>
    <x v="1"/>
  </r>
  <r>
    <x v="53"/>
    <x v="7"/>
    <x v="124"/>
    <s v="Fritidsbebyggelse"/>
    <x v="1"/>
    <n v="35.5"/>
    <x v="0"/>
    <x v="0"/>
  </r>
  <r>
    <x v="53"/>
    <x v="7"/>
    <x v="124"/>
    <s v="Boligbebyggelse, inkludert uteoppholdsareal"/>
    <x v="1"/>
    <n v="3.8"/>
    <x v="0"/>
    <x v="0"/>
  </r>
  <r>
    <x v="53"/>
    <x v="7"/>
    <x v="124"/>
    <s v="Grønnstruktur"/>
    <x v="1"/>
    <n v="6.6"/>
    <x v="7"/>
    <x v="3"/>
  </r>
  <r>
    <x v="53"/>
    <x v="7"/>
    <x v="124"/>
    <s v="Golfbane"/>
    <x v="1"/>
    <n v="2.8"/>
    <x v="5"/>
    <x v="3"/>
  </r>
  <r>
    <x v="53"/>
    <x v="7"/>
    <x v="124"/>
    <s v="Kombinasjoner av hovedformål"/>
    <x v="1"/>
    <n v="3.3"/>
    <x v="2"/>
    <x v="2"/>
  </r>
  <r>
    <x v="53"/>
    <x v="7"/>
    <x v="124"/>
    <s v="Næringsbebyggelse / virksomhet"/>
    <x v="1"/>
    <n v="0.4"/>
    <x v="3"/>
    <x v="0"/>
  </r>
  <r>
    <x v="53"/>
    <x v="7"/>
    <x v="124"/>
    <s v="Samferdselsanlegg og teknisk infrastruktur"/>
    <x v="1"/>
    <n v="41.6"/>
    <x v="1"/>
    <x v="1"/>
  </r>
  <r>
    <x v="53"/>
    <x v="7"/>
    <x v="125"/>
    <s v="Annet landbruksformål, feks. tilleggsnæringer"/>
    <x v="0"/>
    <n v="2.2000000000000002"/>
    <x v="8"/>
    <x v="0"/>
  </r>
  <r>
    <x v="53"/>
    <x v="7"/>
    <x v="125"/>
    <s v="Boligbebyggelse, inkludert uteoppholdsareal"/>
    <x v="0"/>
    <n v="4.5999999999999996"/>
    <x v="0"/>
    <x v="0"/>
  </r>
  <r>
    <x v="53"/>
    <x v="7"/>
    <x v="125"/>
    <s v="Boligbebyggelse, inkludert uteoppholdsareal"/>
    <x v="0"/>
    <n v="2"/>
    <x v="0"/>
    <x v="0"/>
  </r>
  <r>
    <x v="53"/>
    <x v="7"/>
    <x v="125"/>
    <s v="Grønnstruktur"/>
    <x v="0"/>
    <n v="1"/>
    <x v="7"/>
    <x v="3"/>
  </r>
  <r>
    <x v="53"/>
    <x v="7"/>
    <x v="125"/>
    <s v="Boligbebyggelse, inkludert uteoppholdsareal"/>
    <x v="1"/>
    <n v="5.2"/>
    <x v="0"/>
    <x v="0"/>
  </r>
  <r>
    <x v="53"/>
    <x v="7"/>
    <x v="125"/>
    <s v="Grønnstruktur"/>
    <x v="1"/>
    <n v="1.4"/>
    <x v="7"/>
    <x v="3"/>
  </r>
  <r>
    <x v="53"/>
    <x v="7"/>
    <x v="125"/>
    <s v="Samferdselsanlegg og teknisk infrastruktur"/>
    <x v="1"/>
    <n v="0.2"/>
    <x v="1"/>
    <x v="1"/>
  </r>
  <r>
    <x v="53"/>
    <x v="7"/>
    <x v="127"/>
    <s v="Boligbebyggelse, inkludert uteoppholdsareal"/>
    <x v="0"/>
    <n v="0.5"/>
    <x v="0"/>
    <x v="0"/>
  </r>
  <r>
    <x v="53"/>
    <x v="7"/>
    <x v="127"/>
    <s v="Grønnstruktur"/>
    <x v="0"/>
    <n v="0.1"/>
    <x v="7"/>
    <x v="3"/>
  </r>
  <r>
    <x v="53"/>
    <x v="7"/>
    <x v="127"/>
    <s v="Grønnstruktur"/>
    <x v="1"/>
    <n v="12.5"/>
    <x v="7"/>
    <x v="3"/>
  </r>
  <r>
    <x v="53"/>
    <x v="7"/>
    <x v="128"/>
    <s v="Boligbebyggelse, inkludert uteoppholdsareal"/>
    <x v="0"/>
    <n v="1"/>
    <x v="0"/>
    <x v="0"/>
  </r>
  <r>
    <x v="53"/>
    <x v="7"/>
    <x v="128"/>
    <s v="Boligbebyggelse, inkludert uteoppholdsareal"/>
    <x v="1"/>
    <n v="0.8"/>
    <x v="0"/>
    <x v="0"/>
  </r>
  <r>
    <x v="53"/>
    <x v="7"/>
    <x v="128"/>
    <s v="Samferdselsanlegg og teknisk infrastruktur"/>
    <x v="1"/>
    <n v="5"/>
    <x v="1"/>
    <x v="1"/>
  </r>
  <r>
    <x v="53"/>
    <x v="7"/>
    <x v="129"/>
    <s v="Boligbebyggelse, inkludert uteoppholdsareal"/>
    <x v="0"/>
    <n v="2"/>
    <x v="0"/>
    <x v="0"/>
  </r>
  <r>
    <x v="53"/>
    <x v="7"/>
    <x v="129"/>
    <s v="Boligbebyggelse, inkludert uteoppholdsareal"/>
    <x v="0"/>
    <n v="1.9"/>
    <x v="0"/>
    <x v="0"/>
  </r>
  <r>
    <x v="53"/>
    <x v="7"/>
    <x v="129"/>
    <s v="Samferdselsanlegg og teknisk infrastruktur"/>
    <x v="0"/>
    <n v="24.3"/>
    <x v="1"/>
    <x v="1"/>
  </r>
  <r>
    <x v="53"/>
    <x v="7"/>
    <x v="129"/>
    <s v="Grønnstruktur"/>
    <x v="1"/>
    <n v="8.5"/>
    <x v="7"/>
    <x v="3"/>
  </r>
  <r>
    <x v="53"/>
    <x v="7"/>
    <x v="129"/>
    <s v="Bruk og vern av sjø og vassdrag, med tilhørende strandsone"/>
    <x v="1"/>
    <n v="1.1000000000000001"/>
    <x v="7"/>
    <x v="3"/>
  </r>
  <r>
    <x v="53"/>
    <x v="7"/>
    <x v="129"/>
    <s v="Samferdselsanlegg og teknisk infrastruktur"/>
    <x v="1"/>
    <n v="11.2"/>
    <x v="1"/>
    <x v="1"/>
  </r>
  <r>
    <x v="53"/>
    <x v="7"/>
    <x v="130"/>
    <s v="Annet landbruksformål, feks. tilleggsnæringer"/>
    <x v="0"/>
    <n v="0.2"/>
    <x v="8"/>
    <x v="0"/>
  </r>
  <r>
    <x v="53"/>
    <x v="7"/>
    <x v="130"/>
    <s v="Annet landbruksformål, feks. tilleggsnæringer"/>
    <x v="1"/>
    <n v="2"/>
    <x v="8"/>
    <x v="0"/>
  </r>
  <r>
    <x v="53"/>
    <x v="7"/>
    <x v="131"/>
    <s v="Boligbebyggelse, inkludert uteoppholdsareal"/>
    <x v="0"/>
    <n v="2"/>
    <x v="0"/>
    <x v="0"/>
  </r>
  <r>
    <x v="53"/>
    <x v="7"/>
    <x v="131"/>
    <s v="Samferdselsanlegg og teknisk infrastruktur"/>
    <x v="0"/>
    <n v="1.5"/>
    <x v="1"/>
    <x v="1"/>
  </r>
  <r>
    <x v="53"/>
    <x v="7"/>
    <x v="132"/>
    <s v="Boligbebyggelse, inkludert uteoppholdsareal"/>
    <x v="0"/>
    <n v="4"/>
    <x v="0"/>
    <x v="0"/>
  </r>
  <r>
    <x v="53"/>
    <x v="7"/>
    <x v="138"/>
    <s v="Boligbebyggelse, inkludert uteoppholdsareal"/>
    <x v="1"/>
    <n v="12"/>
    <x v="0"/>
    <x v="0"/>
  </r>
  <r>
    <x v="53"/>
    <x v="7"/>
    <x v="133"/>
    <s v="Fritidsbebyggelse"/>
    <x v="0"/>
    <n v="6"/>
    <x v="0"/>
    <x v="0"/>
  </r>
  <r>
    <x v="53"/>
    <x v="7"/>
    <x v="133"/>
    <s v="Fritidsbebyggelse"/>
    <x v="1"/>
    <n v="12"/>
    <x v="0"/>
    <x v="0"/>
  </r>
  <r>
    <x v="53"/>
    <x v="7"/>
    <x v="134"/>
    <s v="Boligbebyggelse, inkludert uteoppholdsareal"/>
    <x v="0"/>
    <n v="2"/>
    <x v="0"/>
    <x v="0"/>
  </r>
  <r>
    <x v="53"/>
    <x v="7"/>
    <x v="135"/>
    <s v="Fritidsbebyggelse"/>
    <x v="0"/>
    <n v="4.5"/>
    <x v="0"/>
    <x v="0"/>
  </r>
  <r>
    <x v="53"/>
    <x v="7"/>
    <x v="135"/>
    <s v="Boligbebyggelse, inkludert uteoppholdsareal"/>
    <x v="0"/>
    <n v="1.5"/>
    <x v="0"/>
    <x v="0"/>
  </r>
  <r>
    <x v="53"/>
    <x v="1"/>
    <x v="22"/>
    <s v="Næringsbebyggelse / virksomhet"/>
    <x v="0"/>
    <n v="1"/>
    <x v="3"/>
    <x v="0"/>
  </r>
  <r>
    <x v="53"/>
    <x v="1"/>
    <x v="22"/>
    <s v="Boligbebyggelse, inkludert uteoppholdsareal"/>
    <x v="1"/>
    <n v="3"/>
    <x v="0"/>
    <x v="0"/>
  </r>
  <r>
    <x v="53"/>
    <x v="4"/>
    <x v="45"/>
    <s v="Boligbebyggelse, inkludert uteoppholdsareal"/>
    <x v="0"/>
    <n v="25.4"/>
    <x v="0"/>
    <x v="0"/>
  </r>
  <r>
    <x v="53"/>
    <x v="4"/>
    <x v="45"/>
    <s v="Grønnstruktur"/>
    <x v="0"/>
    <n v="2.2000000000000002"/>
    <x v="7"/>
    <x v="3"/>
  </r>
  <r>
    <x v="53"/>
    <x v="4"/>
    <x v="45"/>
    <s v="Annen bebyggelse og anlegg"/>
    <x v="0"/>
    <n v="0.1"/>
    <x v="3"/>
    <x v="0"/>
  </r>
  <r>
    <x v="53"/>
    <x v="4"/>
    <x v="45"/>
    <s v="Samferdselsanlegg og teknisk infrastruktur"/>
    <x v="0"/>
    <n v="4.9000000000000004"/>
    <x v="1"/>
    <x v="1"/>
  </r>
  <r>
    <x v="53"/>
    <x v="4"/>
    <x v="45"/>
    <s v="Boligbebyggelse, inkludert uteoppholdsareal"/>
    <x v="1"/>
    <n v="0.4"/>
    <x v="0"/>
    <x v="0"/>
  </r>
  <r>
    <x v="53"/>
    <x v="4"/>
    <x v="45"/>
    <s v="Grønnstruktur"/>
    <x v="1"/>
    <n v="0.2"/>
    <x v="7"/>
    <x v="3"/>
  </r>
  <r>
    <x v="53"/>
    <x v="4"/>
    <x v="45"/>
    <s v="Samferdselsanlegg og teknisk infrastruktur"/>
    <x v="1"/>
    <n v="0.1"/>
    <x v="1"/>
    <x v="1"/>
  </r>
  <r>
    <x v="53"/>
    <x v="4"/>
    <x v="46"/>
    <s v="Boligbebyggelse, inkludert uteoppholdsareal"/>
    <x v="0"/>
    <n v="1.4"/>
    <x v="0"/>
    <x v="0"/>
  </r>
  <r>
    <x v="53"/>
    <x v="4"/>
    <x v="46"/>
    <s v="Grønnstruktur"/>
    <x v="0"/>
    <n v="0.3"/>
    <x v="7"/>
    <x v="3"/>
  </r>
  <r>
    <x v="53"/>
    <x v="4"/>
    <x v="46"/>
    <s v="Grønnstruktur"/>
    <x v="0"/>
    <n v="0.2"/>
    <x v="7"/>
    <x v="3"/>
  </r>
  <r>
    <x v="53"/>
    <x v="4"/>
    <x v="46"/>
    <s v="Boligbebyggelse, inkludert uteoppholdsareal"/>
    <x v="1"/>
    <n v="6.6"/>
    <x v="0"/>
    <x v="0"/>
  </r>
  <r>
    <x v="53"/>
    <x v="4"/>
    <x v="46"/>
    <s v="Grønnstruktur"/>
    <x v="1"/>
    <n v="3"/>
    <x v="7"/>
    <x v="3"/>
  </r>
  <r>
    <x v="53"/>
    <x v="4"/>
    <x v="46"/>
    <s v="Kombinasjoner av hovedformål"/>
    <x v="1"/>
    <n v="0.1"/>
    <x v="2"/>
    <x v="2"/>
  </r>
  <r>
    <x v="53"/>
    <x v="4"/>
    <x v="46"/>
    <s v="Samferdselsanlegg og teknisk infrastruktur"/>
    <x v="1"/>
    <n v="6.3"/>
    <x v="1"/>
    <x v="1"/>
  </r>
  <r>
    <x v="53"/>
    <x v="4"/>
    <x v="47"/>
    <s v="Boligbebyggelse, inkludert uteoppholdsareal"/>
    <x v="1"/>
    <n v="0.7"/>
    <x v="0"/>
    <x v="0"/>
  </r>
  <r>
    <x v="53"/>
    <x v="4"/>
    <x v="57"/>
    <s v="Boligbebyggelse, inkludert uteoppholdsareal"/>
    <x v="0"/>
    <n v="10"/>
    <x v="0"/>
    <x v="0"/>
  </r>
  <r>
    <x v="53"/>
    <x v="4"/>
    <x v="57"/>
    <s v="Grønnstruktur"/>
    <x v="0"/>
    <n v="3"/>
    <x v="7"/>
    <x v="3"/>
  </r>
  <r>
    <x v="53"/>
    <x v="4"/>
    <x v="49"/>
    <s v="Boligbebyggelse, inkludert uteoppholdsareal"/>
    <x v="0"/>
    <n v="0.5"/>
    <x v="0"/>
    <x v="0"/>
  </r>
  <r>
    <x v="53"/>
    <x v="4"/>
    <x v="50"/>
    <s v="Samferdselsanlegg og teknisk infrastruktur"/>
    <x v="0"/>
    <n v="0.7"/>
    <x v="1"/>
    <x v="1"/>
  </r>
  <r>
    <x v="53"/>
    <x v="4"/>
    <x v="50"/>
    <s v="Boligbebyggelse, inkludert uteoppholdsareal"/>
    <x v="1"/>
    <n v="1"/>
    <x v="0"/>
    <x v="0"/>
  </r>
  <r>
    <x v="53"/>
    <x v="4"/>
    <x v="53"/>
    <s v="Grønnstruktur"/>
    <x v="0"/>
    <n v="1"/>
    <x v="7"/>
    <x v="3"/>
  </r>
  <r>
    <x v="53"/>
    <x v="4"/>
    <x v="53"/>
    <s v="Samferdselsanlegg og teknisk infrastruktur"/>
    <x v="0"/>
    <n v="3"/>
    <x v="1"/>
    <x v="1"/>
  </r>
  <r>
    <x v="53"/>
    <x v="4"/>
    <x v="54"/>
    <s v="Boligbebyggelse, inkludert uteoppholdsareal"/>
    <x v="0"/>
    <n v="0.5"/>
    <x v="0"/>
    <x v="0"/>
  </r>
  <r>
    <x v="53"/>
    <x v="4"/>
    <x v="55"/>
    <s v="Næringsbebyggelse / virksomhet"/>
    <x v="0"/>
    <n v="0.4"/>
    <x v="3"/>
    <x v="0"/>
  </r>
  <r>
    <x v="53"/>
    <x v="4"/>
    <x v="55"/>
    <s v="Næringsbebyggelse / virksomhet"/>
    <x v="1"/>
    <n v="0.6"/>
    <x v="3"/>
    <x v="0"/>
  </r>
  <r>
    <x v="53"/>
    <x v="4"/>
    <x v="56"/>
    <s v="Næringsbebyggelse / virksomhet"/>
    <x v="0"/>
    <n v="3"/>
    <x v="3"/>
    <x v="0"/>
  </r>
  <r>
    <x v="53"/>
    <x v="4"/>
    <x v="56"/>
    <s v="Fritidsbebyggelse"/>
    <x v="1"/>
    <n v="34"/>
    <x v="0"/>
    <x v="0"/>
  </r>
  <r>
    <x v="53"/>
    <x v="5"/>
    <x v="62"/>
    <s v="Boligbebyggelse, inkludert uteoppholdsareal"/>
    <x v="0"/>
    <n v="0.2"/>
    <x v="0"/>
    <x v="0"/>
  </r>
  <r>
    <x v="53"/>
    <x v="5"/>
    <x v="62"/>
    <s v="Landbruks-, natur- og friluftsområder, spredt utbygging"/>
    <x v="0"/>
    <n v="0.1"/>
    <x v="0"/>
    <x v="0"/>
  </r>
  <r>
    <x v="53"/>
    <x v="5"/>
    <x v="62"/>
    <s v="Grønnstruktur"/>
    <x v="0"/>
    <n v="4.2"/>
    <x v="7"/>
    <x v="3"/>
  </r>
  <r>
    <x v="53"/>
    <x v="5"/>
    <x v="62"/>
    <s v="Kombinasjoner av hovedformål"/>
    <x v="0"/>
    <n v="0.8"/>
    <x v="2"/>
    <x v="2"/>
  </r>
  <r>
    <x v="53"/>
    <x v="5"/>
    <x v="62"/>
    <s v="Annen bebyggelse og anlegg"/>
    <x v="0"/>
    <n v="5.9"/>
    <x v="3"/>
    <x v="0"/>
  </r>
  <r>
    <x v="53"/>
    <x v="5"/>
    <x v="62"/>
    <s v="Næringsbebyggelse / virksomhet"/>
    <x v="0"/>
    <n v="5.0999999999999996"/>
    <x v="3"/>
    <x v="0"/>
  </r>
  <r>
    <x v="53"/>
    <x v="5"/>
    <x v="62"/>
    <s v="Samferdselsanlegg og teknisk infrastruktur"/>
    <x v="0"/>
    <n v="85.3"/>
    <x v="1"/>
    <x v="1"/>
  </r>
  <r>
    <x v="53"/>
    <x v="5"/>
    <x v="62"/>
    <s v="Boligbebyggelse, inkludert uteoppholdsareal"/>
    <x v="1"/>
    <n v="9.6999999999999993"/>
    <x v="0"/>
    <x v="0"/>
  </r>
  <r>
    <x v="53"/>
    <x v="5"/>
    <x v="62"/>
    <s v="Grønnstruktur"/>
    <x v="1"/>
    <n v="9.1999999999999993"/>
    <x v="7"/>
    <x v="3"/>
  </r>
  <r>
    <x v="53"/>
    <x v="5"/>
    <x v="62"/>
    <s v="Golfbane"/>
    <x v="1"/>
    <n v="1.9"/>
    <x v="5"/>
    <x v="3"/>
  </r>
  <r>
    <x v="53"/>
    <x v="5"/>
    <x v="62"/>
    <s v="Kombinasjoner av hovedformål"/>
    <x v="1"/>
    <n v="21.1"/>
    <x v="2"/>
    <x v="2"/>
  </r>
  <r>
    <x v="53"/>
    <x v="5"/>
    <x v="62"/>
    <s v="Næringsbebyggelse / virksomhet"/>
    <x v="1"/>
    <n v="15"/>
    <x v="3"/>
    <x v="0"/>
  </r>
  <r>
    <x v="53"/>
    <x v="5"/>
    <x v="62"/>
    <s v="Annen bebyggelse og anlegg"/>
    <x v="1"/>
    <n v="0.9"/>
    <x v="3"/>
    <x v="0"/>
  </r>
  <r>
    <x v="53"/>
    <x v="5"/>
    <x v="62"/>
    <s v="Samferdselsanlegg og teknisk infrastruktur"/>
    <x v="1"/>
    <n v="55.3"/>
    <x v="1"/>
    <x v="1"/>
  </r>
  <r>
    <x v="53"/>
    <x v="5"/>
    <x v="63"/>
    <s v="Boligbebyggelse, inkludert uteoppholdsareal"/>
    <x v="0"/>
    <n v="2.1"/>
    <x v="0"/>
    <x v="0"/>
  </r>
  <r>
    <x v="53"/>
    <x v="5"/>
    <x v="63"/>
    <s v="Annen bebyggelse og anlegg"/>
    <x v="0"/>
    <n v="1"/>
    <x v="3"/>
    <x v="0"/>
  </r>
  <r>
    <x v="53"/>
    <x v="5"/>
    <x v="63"/>
    <s v="Samferdselsanlegg og teknisk infrastruktur"/>
    <x v="0"/>
    <n v="31"/>
    <x v="1"/>
    <x v="1"/>
  </r>
  <r>
    <x v="53"/>
    <x v="5"/>
    <x v="63"/>
    <s v="Boligbebyggelse, inkludert uteoppholdsareal"/>
    <x v="1"/>
    <n v="0.6"/>
    <x v="0"/>
    <x v="0"/>
  </r>
  <r>
    <x v="53"/>
    <x v="5"/>
    <x v="63"/>
    <s v="Grønnstruktur"/>
    <x v="1"/>
    <n v="2"/>
    <x v="7"/>
    <x v="3"/>
  </r>
  <r>
    <x v="53"/>
    <x v="5"/>
    <x v="63"/>
    <s v="Samferdselsanlegg og teknisk infrastruktur"/>
    <x v="1"/>
    <n v="30"/>
    <x v="1"/>
    <x v="1"/>
  </r>
  <r>
    <x v="53"/>
    <x v="5"/>
    <x v="145"/>
    <s v="Boligbebyggelse, inkludert uteoppholdsareal"/>
    <x v="0"/>
    <n v="11.7"/>
    <x v="0"/>
    <x v="0"/>
  </r>
  <r>
    <x v="53"/>
    <x v="5"/>
    <x v="145"/>
    <s v="Boligbebyggelse, inkludert uteoppholdsareal"/>
    <x v="0"/>
    <n v="2.8"/>
    <x v="0"/>
    <x v="0"/>
  </r>
  <r>
    <x v="53"/>
    <x v="5"/>
    <x v="145"/>
    <s v="Grønnstruktur"/>
    <x v="0"/>
    <n v="2.9"/>
    <x v="7"/>
    <x v="3"/>
  </r>
  <r>
    <x v="53"/>
    <x v="5"/>
    <x v="145"/>
    <s v="Kombinasjoner av hovedformål"/>
    <x v="0"/>
    <n v="8.5"/>
    <x v="2"/>
    <x v="2"/>
  </r>
  <r>
    <x v="53"/>
    <x v="5"/>
    <x v="145"/>
    <s v="Offentlig eller privat tjenesteyting"/>
    <x v="0"/>
    <n v="2.7"/>
    <x v="3"/>
    <x v="0"/>
  </r>
  <r>
    <x v="53"/>
    <x v="5"/>
    <x v="145"/>
    <s v="Annen bebyggelse og anlegg"/>
    <x v="0"/>
    <n v="0.6"/>
    <x v="3"/>
    <x v="0"/>
  </r>
  <r>
    <x v="53"/>
    <x v="5"/>
    <x v="145"/>
    <s v="Samferdselsanlegg og teknisk infrastruktur"/>
    <x v="0"/>
    <n v="0.6"/>
    <x v="1"/>
    <x v="1"/>
  </r>
  <r>
    <x v="53"/>
    <x v="5"/>
    <x v="145"/>
    <s v="Boligbebyggelse, inkludert uteoppholdsareal"/>
    <x v="1"/>
    <n v="8.9"/>
    <x v="0"/>
    <x v="0"/>
  </r>
  <r>
    <x v="53"/>
    <x v="5"/>
    <x v="145"/>
    <s v="Grønnstruktur"/>
    <x v="1"/>
    <n v="0.5"/>
    <x v="7"/>
    <x v="3"/>
  </r>
  <r>
    <x v="53"/>
    <x v="5"/>
    <x v="145"/>
    <s v="Næringsbebyggelse / virksomhet"/>
    <x v="1"/>
    <n v="286.3"/>
    <x v="3"/>
    <x v="0"/>
  </r>
  <r>
    <x v="53"/>
    <x v="5"/>
    <x v="88"/>
    <s v="Samferdselsanlegg og teknisk infrastruktur"/>
    <x v="0"/>
    <n v="2"/>
    <x v="1"/>
    <x v="1"/>
  </r>
  <r>
    <x v="53"/>
    <x v="5"/>
    <x v="146"/>
    <s v="Jord"/>
    <x v="0"/>
    <n v="96712.751922926298"/>
    <x v="9"/>
    <x v="4"/>
  </r>
  <r>
    <x v="53"/>
    <x v="5"/>
    <x v="146"/>
    <s v="Skogplanting"/>
    <x v="0"/>
    <n v="7.4"/>
    <x v="4"/>
    <x v="3"/>
  </r>
  <r>
    <x v="53"/>
    <x v="5"/>
    <x v="146"/>
    <s v="Jord"/>
    <x v="1"/>
    <n v="33912.974000067254"/>
    <x v="9"/>
    <x v="4"/>
  </r>
  <r>
    <x v="53"/>
    <x v="5"/>
    <x v="66"/>
    <s v="Næringsbebyggelse / virksomhet"/>
    <x v="0"/>
    <n v="27"/>
    <x v="3"/>
    <x v="0"/>
  </r>
  <r>
    <x v="53"/>
    <x v="5"/>
    <x v="66"/>
    <s v="Næringsbebyggelse / virksomhet"/>
    <x v="1"/>
    <n v="17"/>
    <x v="3"/>
    <x v="0"/>
  </r>
  <r>
    <x v="53"/>
    <x v="5"/>
    <x v="147"/>
    <s v="Jord"/>
    <x v="0"/>
    <n v="33233.081928536798"/>
    <x v="9"/>
    <x v="4"/>
  </r>
  <r>
    <x v="53"/>
    <x v="5"/>
    <x v="147"/>
    <s v="Boligbebyggelse, inkludert uteoppholdsareal"/>
    <x v="1"/>
    <n v="12"/>
    <x v="0"/>
    <x v="0"/>
  </r>
  <r>
    <x v="53"/>
    <x v="5"/>
    <x v="147"/>
    <s v="Jord"/>
    <x v="1"/>
    <n v="8424.4654748820813"/>
    <x v="9"/>
    <x v="4"/>
  </r>
  <r>
    <x v="53"/>
    <x v="5"/>
    <x v="68"/>
    <s v="Boligbebyggelse, inkludert uteoppholdsareal"/>
    <x v="0"/>
    <n v="6.7"/>
    <x v="0"/>
    <x v="0"/>
  </r>
  <r>
    <x v="53"/>
    <x v="5"/>
    <x v="68"/>
    <s v="Annen bebyggelse og anlegg"/>
    <x v="0"/>
    <n v="2"/>
    <x v="3"/>
    <x v="0"/>
  </r>
  <r>
    <x v="53"/>
    <x v="5"/>
    <x v="68"/>
    <s v="Samferdselsanlegg og teknisk infrastruktur"/>
    <x v="0"/>
    <n v="56"/>
    <x v="1"/>
    <x v="1"/>
  </r>
  <r>
    <x v="53"/>
    <x v="5"/>
    <x v="148"/>
    <s v="Jord"/>
    <x v="0"/>
    <n v="13402.723424070849"/>
    <x v="9"/>
    <x v="4"/>
  </r>
  <r>
    <x v="53"/>
    <x v="5"/>
    <x v="148"/>
    <s v="Samferdselsanlegg og teknisk infrastruktur"/>
    <x v="0"/>
    <n v="8"/>
    <x v="1"/>
    <x v="1"/>
  </r>
  <r>
    <x v="53"/>
    <x v="5"/>
    <x v="148"/>
    <s v="Jord"/>
    <x v="1"/>
    <n v="6385.6982750000125"/>
    <x v="9"/>
    <x v="4"/>
  </r>
  <r>
    <x v="53"/>
    <x v="2"/>
    <x v="75"/>
    <s v="Annet landbruksformål, feks. tilleggsnæringer"/>
    <x v="0"/>
    <n v="79"/>
    <x v="8"/>
    <x v="0"/>
  </r>
  <r>
    <x v="53"/>
    <x v="2"/>
    <x v="76"/>
    <s v="Annet landbruksformål, feks. tilleggsnæringer"/>
    <x v="0"/>
    <n v="3.8"/>
    <x v="8"/>
    <x v="0"/>
  </r>
  <r>
    <x v="53"/>
    <x v="2"/>
    <x v="76"/>
    <s v="Boligbebyggelse, inkludert uteoppholdsareal"/>
    <x v="0"/>
    <n v="37.9"/>
    <x v="0"/>
    <x v="0"/>
  </r>
  <r>
    <x v="53"/>
    <x v="2"/>
    <x v="76"/>
    <s v="Grønnstruktur"/>
    <x v="0"/>
    <n v="0.6"/>
    <x v="7"/>
    <x v="3"/>
  </r>
  <r>
    <x v="53"/>
    <x v="2"/>
    <x v="76"/>
    <s v="Annen bebyggelse og anlegg"/>
    <x v="0"/>
    <n v="0.1"/>
    <x v="3"/>
    <x v="0"/>
  </r>
  <r>
    <x v="53"/>
    <x v="2"/>
    <x v="76"/>
    <s v="Næringsbebyggelse / virksomhet"/>
    <x v="0"/>
    <n v="0.1"/>
    <x v="3"/>
    <x v="0"/>
  </r>
  <r>
    <x v="53"/>
    <x v="2"/>
    <x v="76"/>
    <s v="Samferdselsanlegg og teknisk infrastruktur"/>
    <x v="0"/>
    <n v="14.4"/>
    <x v="1"/>
    <x v="1"/>
  </r>
  <r>
    <x v="53"/>
    <x v="2"/>
    <x v="76"/>
    <s v="Skogplanting"/>
    <x v="0"/>
    <n v="13.2"/>
    <x v="4"/>
    <x v="3"/>
  </r>
  <r>
    <x v="53"/>
    <x v="2"/>
    <x v="76"/>
    <s v="Annet landbruksformål, feks. tilleggsnæringer"/>
    <x v="1"/>
    <n v="0.1"/>
    <x v="8"/>
    <x v="0"/>
  </r>
  <r>
    <x v="53"/>
    <x v="2"/>
    <x v="76"/>
    <s v="Boligbebyggelse, inkludert uteoppholdsareal"/>
    <x v="1"/>
    <n v="25.7"/>
    <x v="0"/>
    <x v="0"/>
  </r>
  <r>
    <x v="53"/>
    <x v="2"/>
    <x v="76"/>
    <s v="Grønnstruktur"/>
    <x v="1"/>
    <n v="21"/>
    <x v="7"/>
    <x v="3"/>
  </r>
  <r>
    <x v="53"/>
    <x v="2"/>
    <x v="76"/>
    <s v="Samferdselsanlegg og teknisk infrastruktur"/>
    <x v="1"/>
    <n v="13.1"/>
    <x v="1"/>
    <x v="1"/>
  </r>
  <r>
    <x v="53"/>
    <x v="2"/>
    <x v="77"/>
    <s v="Annen bebyggelse og anlegg"/>
    <x v="0"/>
    <n v="1.9"/>
    <x v="3"/>
    <x v="0"/>
  </r>
  <r>
    <x v="53"/>
    <x v="2"/>
    <x v="77"/>
    <s v="Samferdselsanlegg og teknisk infrastruktur"/>
    <x v="0"/>
    <n v="3"/>
    <x v="1"/>
    <x v="1"/>
  </r>
  <r>
    <x v="53"/>
    <x v="2"/>
    <x v="78"/>
    <s v="Samferdselsanlegg og teknisk infrastruktur"/>
    <x v="0"/>
    <n v="0.5"/>
    <x v="1"/>
    <x v="1"/>
  </r>
  <r>
    <x v="53"/>
    <x v="2"/>
    <x v="90"/>
    <s v="Skogplanting"/>
    <x v="0"/>
    <n v="4"/>
    <x v="4"/>
    <x v="3"/>
  </r>
  <r>
    <x v="53"/>
    <x v="2"/>
    <x v="80"/>
    <s v="Samferdselsanlegg og teknisk infrastruktur"/>
    <x v="0"/>
    <n v="4.4000000000000004"/>
    <x v="1"/>
    <x v="1"/>
  </r>
  <r>
    <x v="53"/>
    <x v="2"/>
    <x v="92"/>
    <s v="Boligbebyggelse, inkludert uteoppholdsareal"/>
    <x v="0"/>
    <n v="6.9"/>
    <x v="0"/>
    <x v="0"/>
  </r>
  <r>
    <x v="53"/>
    <x v="2"/>
    <x v="92"/>
    <s v="Offentlig eller privat tjenesteyting"/>
    <x v="0"/>
    <n v="13.4"/>
    <x v="3"/>
    <x v="0"/>
  </r>
  <r>
    <x v="53"/>
    <x v="2"/>
    <x v="83"/>
    <s v="Boligbebyggelse, inkludert uteoppholdsareal"/>
    <x v="1"/>
    <n v="1"/>
    <x v="0"/>
    <x v="0"/>
  </r>
  <r>
    <x v="53"/>
    <x v="2"/>
    <x v="84"/>
    <s v="Næringsbebyggelse / virksomhet"/>
    <x v="0"/>
    <n v="10.4"/>
    <x v="3"/>
    <x v="0"/>
  </r>
  <r>
    <x v="53"/>
    <x v="2"/>
    <x v="84"/>
    <s v="Næringsbebyggelse / virksomhet"/>
    <x v="1"/>
    <n v="4.5999999999999996"/>
    <x v="3"/>
    <x v="0"/>
  </r>
  <r>
    <x v="54"/>
    <x v="2"/>
    <x v="75"/>
    <s v="Annen bebyggelse og anlegg"/>
    <x v="0"/>
    <n v="0"/>
    <x v="3"/>
    <x v="0"/>
  </r>
  <r>
    <x v="54"/>
    <x v="2"/>
    <x v="75"/>
    <s v="Annet landbruksformål, feks. tilleggsnæringer"/>
    <x v="0"/>
    <n v="2"/>
    <x v="8"/>
    <x v="0"/>
  </r>
  <r>
    <x v="54"/>
    <x v="2"/>
    <x v="75"/>
    <s v="Boligbebyggelse, inkludert uteoppholdsareal"/>
    <x v="0"/>
    <n v="0.6"/>
    <x v="0"/>
    <x v="0"/>
  </r>
  <r>
    <x v="54"/>
    <x v="2"/>
    <x v="75"/>
    <s v="Bruk og vern av sjø og vassdrag, med tilhørende strandsone"/>
    <x v="0"/>
    <n v="0"/>
    <x v="7"/>
    <x v="3"/>
  </r>
  <r>
    <x v="54"/>
    <x v="2"/>
    <x v="75"/>
    <s v="Forsvaret"/>
    <x v="0"/>
    <n v="0"/>
    <x v="3"/>
    <x v="0"/>
  </r>
  <r>
    <x v="54"/>
    <x v="2"/>
    <x v="75"/>
    <s v="Fritidsbebyggelse"/>
    <x v="0"/>
    <n v="0"/>
    <x v="0"/>
    <x v="0"/>
  </r>
  <r>
    <x v="54"/>
    <x v="2"/>
    <x v="75"/>
    <s v="Golfbane"/>
    <x v="0"/>
    <n v="0"/>
    <x v="5"/>
    <x v="3"/>
  </r>
  <r>
    <x v="54"/>
    <x v="2"/>
    <x v="75"/>
    <s v="Grønnstruktur"/>
    <x v="0"/>
    <n v="0"/>
    <x v="7"/>
    <x v="3"/>
  </r>
  <r>
    <x v="54"/>
    <x v="2"/>
    <x v="75"/>
    <s v="Kombinasjoner av hovedformål"/>
    <x v="0"/>
    <n v="0"/>
    <x v="2"/>
    <x v="2"/>
  </r>
  <r>
    <x v="54"/>
    <x v="2"/>
    <x v="75"/>
    <s v="Landbruks-, natur- og friluftsområder, spredt utbygging"/>
    <x v="0"/>
    <n v="0"/>
    <x v="0"/>
    <x v="0"/>
  </r>
  <r>
    <x v="54"/>
    <x v="2"/>
    <x v="75"/>
    <s v="Landbruks-, natur- og friluftsområder der landbruk er utelukket"/>
    <x v="0"/>
    <n v="0"/>
    <x v="0"/>
    <x v="0"/>
  </r>
  <r>
    <x v="54"/>
    <x v="2"/>
    <x v="75"/>
    <s v="Næringsbebyggelse / virksomhet"/>
    <x v="0"/>
    <n v="0"/>
    <x v="3"/>
    <x v="0"/>
  </r>
  <r>
    <x v="54"/>
    <x v="2"/>
    <x v="75"/>
    <s v="Offentlig eller privat tjenesteyting"/>
    <x v="0"/>
    <n v="0"/>
    <x v="3"/>
    <x v="0"/>
  </r>
  <r>
    <x v="54"/>
    <x v="2"/>
    <x v="75"/>
    <s v="Omdisponert til andre formål enn landbruk"/>
    <x v="0"/>
    <n v="2.6"/>
    <x v="10"/>
    <x v="5"/>
  </r>
  <r>
    <x v="54"/>
    <x v="2"/>
    <x v="75"/>
    <s v="Samferdselsanlegg og teknisk infrastruktur"/>
    <x v="0"/>
    <n v="0"/>
    <x v="1"/>
    <x v="1"/>
  </r>
  <r>
    <x v="54"/>
    <x v="2"/>
    <x v="75"/>
    <s v="Skogplanting"/>
    <x v="0"/>
    <n v="0"/>
    <x v="4"/>
    <x v="3"/>
  </r>
  <r>
    <x v="54"/>
    <x v="2"/>
    <x v="75"/>
    <s v="Annen bebyggelse og anlegg"/>
    <x v="1"/>
    <n v="0"/>
    <x v="3"/>
    <x v="0"/>
  </r>
  <r>
    <x v="54"/>
    <x v="2"/>
    <x v="75"/>
    <s v="Annet landbruksformål, feks. tilleggsnæringer"/>
    <x v="1"/>
    <n v="0"/>
    <x v="8"/>
    <x v="0"/>
  </r>
  <r>
    <x v="54"/>
    <x v="2"/>
    <x v="75"/>
    <s v="Boligbebyggelse, inkludert uteoppholdsareal"/>
    <x v="1"/>
    <n v="0"/>
    <x v="0"/>
    <x v="0"/>
  </r>
  <r>
    <x v="54"/>
    <x v="2"/>
    <x v="75"/>
    <s v="Bruk og vern av sjø og vassdrag, med tilhørende strandsone"/>
    <x v="1"/>
    <n v="0"/>
    <x v="7"/>
    <x v="3"/>
  </r>
  <r>
    <x v="54"/>
    <x v="2"/>
    <x v="75"/>
    <s v="Forsvaret"/>
    <x v="1"/>
    <n v="0"/>
    <x v="3"/>
    <x v="0"/>
  </r>
  <r>
    <x v="54"/>
    <x v="2"/>
    <x v="75"/>
    <s v="Fritidsbebyggelse"/>
    <x v="1"/>
    <n v="0"/>
    <x v="0"/>
    <x v="0"/>
  </r>
  <r>
    <x v="54"/>
    <x v="2"/>
    <x v="75"/>
    <s v="Golfbane"/>
    <x v="1"/>
    <n v="0"/>
    <x v="5"/>
    <x v="3"/>
  </r>
  <r>
    <x v="54"/>
    <x v="2"/>
    <x v="75"/>
    <s v="Grønnstruktur"/>
    <x v="1"/>
    <n v="0"/>
    <x v="7"/>
    <x v="3"/>
  </r>
  <r>
    <x v="54"/>
    <x v="2"/>
    <x v="75"/>
    <s v="Kombinasjoner av hovedformål"/>
    <x v="1"/>
    <n v="0"/>
    <x v="2"/>
    <x v="2"/>
  </r>
  <r>
    <x v="54"/>
    <x v="2"/>
    <x v="75"/>
    <s v="Landbruks-, natur- og friluftsområder, spredt utbygging"/>
    <x v="1"/>
    <n v="0"/>
    <x v="0"/>
    <x v="0"/>
  </r>
  <r>
    <x v="54"/>
    <x v="2"/>
    <x v="75"/>
    <s v="Landbruks-, natur- og friluftsområder der landbruk er utelukket"/>
    <x v="1"/>
    <n v="0"/>
    <x v="0"/>
    <x v="0"/>
  </r>
  <r>
    <x v="54"/>
    <x v="2"/>
    <x v="75"/>
    <s v="Næringsbebyggelse / virksomhet"/>
    <x v="1"/>
    <n v="0"/>
    <x v="3"/>
    <x v="0"/>
  </r>
  <r>
    <x v="54"/>
    <x v="2"/>
    <x v="75"/>
    <s v="Offentlig eller privat tjenesteyting"/>
    <x v="1"/>
    <n v="0"/>
    <x v="3"/>
    <x v="0"/>
  </r>
  <r>
    <x v="54"/>
    <x v="2"/>
    <x v="75"/>
    <s v="Omdisponert til andre formål enn landbruk"/>
    <x v="1"/>
    <n v="0"/>
    <x v="10"/>
    <x v="5"/>
  </r>
  <r>
    <x v="54"/>
    <x v="2"/>
    <x v="75"/>
    <s v="Samferdselsanlegg og teknisk infrastruktur"/>
    <x v="1"/>
    <n v="0"/>
    <x v="1"/>
    <x v="1"/>
  </r>
  <r>
    <x v="54"/>
    <x v="2"/>
    <x v="75"/>
    <s v="Skogplanting"/>
    <x v="1"/>
    <n v="0"/>
    <x v="4"/>
    <x v="3"/>
  </r>
  <r>
    <x v="54"/>
    <x v="2"/>
    <x v="89"/>
    <s v="Annen bebyggelse og anlegg"/>
    <x v="0"/>
    <n v="0"/>
    <x v="3"/>
    <x v="0"/>
  </r>
  <r>
    <x v="54"/>
    <x v="2"/>
    <x v="89"/>
    <s v="Annet landbruksformål, feks. tilleggsnæringer"/>
    <x v="0"/>
    <n v="0"/>
    <x v="8"/>
    <x v="0"/>
  </r>
  <r>
    <x v="54"/>
    <x v="2"/>
    <x v="89"/>
    <s v="Boligbebyggelse, inkludert uteoppholdsareal"/>
    <x v="0"/>
    <n v="0"/>
    <x v="0"/>
    <x v="0"/>
  </r>
  <r>
    <x v="54"/>
    <x v="2"/>
    <x v="89"/>
    <s v="Bruk og vern av sjø og vassdrag, med tilhørende strandsone"/>
    <x v="0"/>
    <n v="0"/>
    <x v="7"/>
    <x v="3"/>
  </r>
  <r>
    <x v="54"/>
    <x v="2"/>
    <x v="89"/>
    <s v="Forsvaret"/>
    <x v="0"/>
    <n v="0"/>
    <x v="3"/>
    <x v="0"/>
  </r>
  <r>
    <x v="54"/>
    <x v="2"/>
    <x v="89"/>
    <s v="Fritidsbebyggelse"/>
    <x v="0"/>
    <n v="0"/>
    <x v="0"/>
    <x v="0"/>
  </r>
  <r>
    <x v="54"/>
    <x v="2"/>
    <x v="89"/>
    <s v="Golfbane"/>
    <x v="0"/>
    <n v="0"/>
    <x v="5"/>
    <x v="3"/>
  </r>
  <r>
    <x v="54"/>
    <x v="2"/>
    <x v="89"/>
    <s v="Grønnstruktur"/>
    <x v="0"/>
    <n v="0"/>
    <x v="7"/>
    <x v="3"/>
  </r>
  <r>
    <x v="54"/>
    <x v="2"/>
    <x v="89"/>
    <s v="Kombinasjoner av hovedformål"/>
    <x v="0"/>
    <n v="0"/>
    <x v="2"/>
    <x v="2"/>
  </r>
  <r>
    <x v="54"/>
    <x v="2"/>
    <x v="89"/>
    <s v="Landbruks-, natur- og friluftsområder, spredt utbygging"/>
    <x v="0"/>
    <n v="0"/>
    <x v="0"/>
    <x v="0"/>
  </r>
  <r>
    <x v="54"/>
    <x v="2"/>
    <x v="89"/>
    <s v="Landbruks-, natur- og friluftsområder der landbruk er utelukket"/>
    <x v="0"/>
    <n v="0"/>
    <x v="0"/>
    <x v="0"/>
  </r>
  <r>
    <x v="54"/>
    <x v="2"/>
    <x v="89"/>
    <s v="Næringsbebyggelse / virksomhet"/>
    <x v="0"/>
    <n v="0"/>
    <x v="3"/>
    <x v="0"/>
  </r>
  <r>
    <x v="54"/>
    <x v="2"/>
    <x v="89"/>
    <s v="Offentlig eller privat tjenesteyting"/>
    <x v="0"/>
    <n v="0"/>
    <x v="3"/>
    <x v="0"/>
  </r>
  <r>
    <x v="54"/>
    <x v="2"/>
    <x v="89"/>
    <s v="Omdisponert til andre formål enn landbruk"/>
    <x v="0"/>
    <n v="0"/>
    <x v="10"/>
    <x v="5"/>
  </r>
  <r>
    <x v="54"/>
    <x v="2"/>
    <x v="89"/>
    <s v="Samferdselsanlegg og teknisk infrastruktur"/>
    <x v="0"/>
    <n v="0"/>
    <x v="1"/>
    <x v="1"/>
  </r>
  <r>
    <x v="54"/>
    <x v="2"/>
    <x v="89"/>
    <s v="Skogplanting"/>
    <x v="0"/>
    <n v="0"/>
    <x v="4"/>
    <x v="3"/>
  </r>
  <r>
    <x v="54"/>
    <x v="2"/>
    <x v="89"/>
    <s v="Annen bebyggelse og anlegg"/>
    <x v="1"/>
    <n v="0"/>
    <x v="3"/>
    <x v="0"/>
  </r>
  <r>
    <x v="54"/>
    <x v="2"/>
    <x v="89"/>
    <s v="Annet landbruksformål, feks. tilleggsnæringer"/>
    <x v="1"/>
    <n v="0"/>
    <x v="8"/>
    <x v="0"/>
  </r>
  <r>
    <x v="54"/>
    <x v="2"/>
    <x v="89"/>
    <s v="Boligbebyggelse, inkludert uteoppholdsareal"/>
    <x v="1"/>
    <n v="0"/>
    <x v="0"/>
    <x v="0"/>
  </r>
  <r>
    <x v="54"/>
    <x v="2"/>
    <x v="89"/>
    <s v="Bruk og vern av sjø og vassdrag, med tilhørende strandsone"/>
    <x v="1"/>
    <n v="0"/>
    <x v="7"/>
    <x v="3"/>
  </r>
  <r>
    <x v="54"/>
    <x v="2"/>
    <x v="89"/>
    <s v="Forsvaret"/>
    <x v="1"/>
    <n v="0"/>
    <x v="3"/>
    <x v="0"/>
  </r>
  <r>
    <x v="54"/>
    <x v="2"/>
    <x v="89"/>
    <s v="Fritidsbebyggelse"/>
    <x v="1"/>
    <n v="0"/>
    <x v="0"/>
    <x v="0"/>
  </r>
  <r>
    <x v="54"/>
    <x v="2"/>
    <x v="89"/>
    <s v="Golfbane"/>
    <x v="1"/>
    <n v="0"/>
    <x v="5"/>
    <x v="3"/>
  </r>
  <r>
    <x v="54"/>
    <x v="2"/>
    <x v="89"/>
    <s v="Grønnstruktur"/>
    <x v="1"/>
    <n v="0"/>
    <x v="7"/>
    <x v="3"/>
  </r>
  <r>
    <x v="54"/>
    <x v="2"/>
    <x v="89"/>
    <s v="Kombinasjoner av hovedformål"/>
    <x v="1"/>
    <n v="0"/>
    <x v="2"/>
    <x v="2"/>
  </r>
  <r>
    <x v="54"/>
    <x v="2"/>
    <x v="89"/>
    <s v="Landbruks-, natur- og friluftsområder, spredt utbygging"/>
    <x v="1"/>
    <n v="0"/>
    <x v="0"/>
    <x v="0"/>
  </r>
  <r>
    <x v="54"/>
    <x v="2"/>
    <x v="89"/>
    <s v="Landbruks-, natur- og friluftsområder der landbruk er utelukket"/>
    <x v="1"/>
    <n v="0"/>
    <x v="0"/>
    <x v="0"/>
  </r>
  <r>
    <x v="54"/>
    <x v="2"/>
    <x v="89"/>
    <s v="Næringsbebyggelse / virksomhet"/>
    <x v="1"/>
    <n v="0"/>
    <x v="3"/>
    <x v="0"/>
  </r>
  <r>
    <x v="54"/>
    <x v="2"/>
    <x v="89"/>
    <s v="Offentlig eller privat tjenesteyting"/>
    <x v="1"/>
    <n v="0"/>
    <x v="3"/>
    <x v="0"/>
  </r>
  <r>
    <x v="54"/>
    <x v="2"/>
    <x v="89"/>
    <s v="Omdisponert til andre formål enn landbruk"/>
    <x v="1"/>
    <n v="0"/>
    <x v="10"/>
    <x v="5"/>
  </r>
  <r>
    <x v="54"/>
    <x v="2"/>
    <x v="89"/>
    <s v="Samferdselsanlegg og teknisk infrastruktur"/>
    <x v="1"/>
    <n v="0"/>
    <x v="1"/>
    <x v="1"/>
  </r>
  <r>
    <x v="54"/>
    <x v="2"/>
    <x v="89"/>
    <s v="Skogplanting"/>
    <x v="1"/>
    <n v="0"/>
    <x v="4"/>
    <x v="3"/>
  </r>
  <r>
    <x v="54"/>
    <x v="2"/>
    <x v="76"/>
    <s v="Annen bebyggelse og anlegg"/>
    <x v="0"/>
    <n v="0.3"/>
    <x v="3"/>
    <x v="0"/>
  </r>
  <r>
    <x v="54"/>
    <x v="2"/>
    <x v="76"/>
    <s v="Annet landbruksformål, feks. tilleggsnæringer"/>
    <x v="0"/>
    <n v="0.9"/>
    <x v="8"/>
    <x v="0"/>
  </r>
  <r>
    <x v="54"/>
    <x v="2"/>
    <x v="76"/>
    <s v="Boligbebyggelse, inkludert uteoppholdsareal"/>
    <x v="0"/>
    <n v="30.4"/>
    <x v="0"/>
    <x v="0"/>
  </r>
  <r>
    <x v="54"/>
    <x v="2"/>
    <x v="76"/>
    <s v="Bruk og vern av sjø og vassdrag, med tilhørende strandsone"/>
    <x v="0"/>
    <n v="0"/>
    <x v="7"/>
    <x v="3"/>
  </r>
  <r>
    <x v="54"/>
    <x v="2"/>
    <x v="76"/>
    <s v="Forsvaret"/>
    <x v="0"/>
    <n v="0"/>
    <x v="3"/>
    <x v="0"/>
  </r>
  <r>
    <x v="54"/>
    <x v="2"/>
    <x v="76"/>
    <s v="Fritidsbebyggelse"/>
    <x v="0"/>
    <n v="0.1"/>
    <x v="0"/>
    <x v="0"/>
  </r>
  <r>
    <x v="54"/>
    <x v="2"/>
    <x v="76"/>
    <s v="Golfbane"/>
    <x v="0"/>
    <n v="0"/>
    <x v="5"/>
    <x v="3"/>
  </r>
  <r>
    <x v="54"/>
    <x v="2"/>
    <x v="76"/>
    <s v="Grønnstruktur"/>
    <x v="0"/>
    <n v="2.8"/>
    <x v="7"/>
    <x v="3"/>
  </r>
  <r>
    <x v="54"/>
    <x v="2"/>
    <x v="76"/>
    <s v="Kombinasjoner av hovedformål"/>
    <x v="0"/>
    <n v="0"/>
    <x v="2"/>
    <x v="2"/>
  </r>
  <r>
    <x v="54"/>
    <x v="2"/>
    <x v="76"/>
    <s v="Landbruks-, natur- og friluftsområder, spredt utbygging"/>
    <x v="0"/>
    <n v="0"/>
    <x v="0"/>
    <x v="0"/>
  </r>
  <r>
    <x v="54"/>
    <x v="2"/>
    <x v="76"/>
    <s v="Landbruks-, natur- og friluftsområder der landbruk er utelukket"/>
    <x v="0"/>
    <n v="0"/>
    <x v="0"/>
    <x v="0"/>
  </r>
  <r>
    <x v="54"/>
    <x v="2"/>
    <x v="76"/>
    <s v="Næringsbebyggelse / virksomhet"/>
    <x v="0"/>
    <n v="0"/>
    <x v="3"/>
    <x v="0"/>
  </r>
  <r>
    <x v="54"/>
    <x v="2"/>
    <x v="76"/>
    <s v="Offentlig eller privat tjenesteyting"/>
    <x v="0"/>
    <n v="0"/>
    <x v="3"/>
    <x v="0"/>
  </r>
  <r>
    <x v="54"/>
    <x v="2"/>
    <x v="76"/>
    <s v="Omdisponert til andre formål enn landbruk"/>
    <x v="0"/>
    <n v="46.3"/>
    <x v="10"/>
    <x v="5"/>
  </r>
  <r>
    <x v="54"/>
    <x v="2"/>
    <x v="76"/>
    <s v="Samferdselsanlegg og teknisk infrastruktur"/>
    <x v="0"/>
    <n v="11.8"/>
    <x v="1"/>
    <x v="1"/>
  </r>
  <r>
    <x v="54"/>
    <x v="2"/>
    <x v="76"/>
    <s v="Skogplanting"/>
    <x v="0"/>
    <n v="9"/>
    <x v="4"/>
    <x v="3"/>
  </r>
  <r>
    <x v="54"/>
    <x v="2"/>
    <x v="76"/>
    <s v="Annen bebyggelse og anlegg"/>
    <x v="1"/>
    <n v="1.6"/>
    <x v="3"/>
    <x v="0"/>
  </r>
  <r>
    <x v="54"/>
    <x v="2"/>
    <x v="76"/>
    <s v="Annet landbruksformål, feks. tilleggsnæringer"/>
    <x v="1"/>
    <n v="0"/>
    <x v="8"/>
    <x v="0"/>
  </r>
  <r>
    <x v="54"/>
    <x v="2"/>
    <x v="76"/>
    <s v="Boligbebyggelse, inkludert uteoppholdsareal"/>
    <x v="1"/>
    <n v="26.6"/>
    <x v="0"/>
    <x v="0"/>
  </r>
  <r>
    <x v="54"/>
    <x v="2"/>
    <x v="76"/>
    <s v="Bruk og vern av sjø og vassdrag, med tilhørende strandsone"/>
    <x v="1"/>
    <n v="0.1"/>
    <x v="7"/>
    <x v="3"/>
  </r>
  <r>
    <x v="54"/>
    <x v="2"/>
    <x v="76"/>
    <s v="Forsvaret"/>
    <x v="1"/>
    <n v="0"/>
    <x v="3"/>
    <x v="0"/>
  </r>
  <r>
    <x v="54"/>
    <x v="2"/>
    <x v="76"/>
    <s v="Fritidsbebyggelse"/>
    <x v="1"/>
    <n v="0"/>
    <x v="0"/>
    <x v="0"/>
  </r>
  <r>
    <x v="54"/>
    <x v="2"/>
    <x v="76"/>
    <s v="Golfbane"/>
    <x v="1"/>
    <n v="0"/>
    <x v="5"/>
    <x v="3"/>
  </r>
  <r>
    <x v="54"/>
    <x v="2"/>
    <x v="76"/>
    <s v="Grønnstruktur"/>
    <x v="1"/>
    <n v="3.7"/>
    <x v="7"/>
    <x v="3"/>
  </r>
  <r>
    <x v="54"/>
    <x v="2"/>
    <x v="76"/>
    <s v="Kombinasjoner av hovedformål"/>
    <x v="1"/>
    <n v="0"/>
    <x v="2"/>
    <x v="2"/>
  </r>
  <r>
    <x v="54"/>
    <x v="2"/>
    <x v="76"/>
    <s v="Landbruks-, natur- og friluftsområder, spredt utbygging"/>
    <x v="1"/>
    <n v="0"/>
    <x v="0"/>
    <x v="0"/>
  </r>
  <r>
    <x v="54"/>
    <x v="2"/>
    <x v="76"/>
    <s v="Landbruks-, natur- og friluftsområder der landbruk er utelukket"/>
    <x v="1"/>
    <n v="10.5"/>
    <x v="0"/>
    <x v="0"/>
  </r>
  <r>
    <x v="54"/>
    <x v="2"/>
    <x v="76"/>
    <s v="Næringsbebyggelse / virksomhet"/>
    <x v="1"/>
    <n v="0"/>
    <x v="3"/>
    <x v="0"/>
  </r>
  <r>
    <x v="54"/>
    <x v="2"/>
    <x v="76"/>
    <s v="Offentlig eller privat tjenesteyting"/>
    <x v="1"/>
    <n v="0"/>
    <x v="3"/>
    <x v="0"/>
  </r>
  <r>
    <x v="54"/>
    <x v="2"/>
    <x v="76"/>
    <s v="Omdisponert til andre formål enn landbruk"/>
    <x v="1"/>
    <n v="48.7"/>
    <x v="10"/>
    <x v="5"/>
  </r>
  <r>
    <x v="54"/>
    <x v="2"/>
    <x v="76"/>
    <s v="Samferdselsanlegg og teknisk infrastruktur"/>
    <x v="1"/>
    <n v="6.2"/>
    <x v="1"/>
    <x v="1"/>
  </r>
  <r>
    <x v="54"/>
    <x v="2"/>
    <x v="76"/>
    <s v="Skogplanting"/>
    <x v="1"/>
    <n v="0"/>
    <x v="4"/>
    <x v="3"/>
  </r>
  <r>
    <x v="54"/>
    <x v="2"/>
    <x v="77"/>
    <s v="Annen bebyggelse og anlegg"/>
    <x v="0"/>
    <n v="0"/>
    <x v="3"/>
    <x v="0"/>
  </r>
  <r>
    <x v="54"/>
    <x v="2"/>
    <x v="77"/>
    <s v="Annet landbruksformål, feks. tilleggsnæringer"/>
    <x v="0"/>
    <n v="0"/>
    <x v="8"/>
    <x v="0"/>
  </r>
  <r>
    <x v="54"/>
    <x v="2"/>
    <x v="77"/>
    <s v="Boligbebyggelse, inkludert uteoppholdsareal"/>
    <x v="0"/>
    <n v="5"/>
    <x v="0"/>
    <x v="0"/>
  </r>
  <r>
    <x v="54"/>
    <x v="2"/>
    <x v="77"/>
    <s v="Bruk og vern av sjø og vassdrag, med tilhørende strandsone"/>
    <x v="0"/>
    <n v="0"/>
    <x v="7"/>
    <x v="3"/>
  </r>
  <r>
    <x v="54"/>
    <x v="2"/>
    <x v="77"/>
    <s v="Forsvaret"/>
    <x v="0"/>
    <n v="0"/>
    <x v="3"/>
    <x v="0"/>
  </r>
  <r>
    <x v="54"/>
    <x v="2"/>
    <x v="77"/>
    <s v="Fritidsbebyggelse"/>
    <x v="0"/>
    <n v="0"/>
    <x v="0"/>
    <x v="0"/>
  </r>
  <r>
    <x v="54"/>
    <x v="2"/>
    <x v="77"/>
    <s v="Golfbane"/>
    <x v="0"/>
    <n v="0"/>
    <x v="5"/>
    <x v="3"/>
  </r>
  <r>
    <x v="54"/>
    <x v="2"/>
    <x v="77"/>
    <s v="Grønnstruktur"/>
    <x v="0"/>
    <n v="0"/>
    <x v="7"/>
    <x v="3"/>
  </r>
  <r>
    <x v="54"/>
    <x v="2"/>
    <x v="77"/>
    <s v="Kombinasjoner av hovedformål"/>
    <x v="0"/>
    <n v="0"/>
    <x v="2"/>
    <x v="2"/>
  </r>
  <r>
    <x v="54"/>
    <x v="2"/>
    <x v="77"/>
    <s v="Landbruks-, natur- og friluftsområder, spredt utbygging"/>
    <x v="0"/>
    <n v="0"/>
    <x v="0"/>
    <x v="0"/>
  </r>
  <r>
    <x v="54"/>
    <x v="2"/>
    <x v="77"/>
    <s v="Landbruks-, natur- og friluftsområder der landbruk er utelukket"/>
    <x v="0"/>
    <n v="0"/>
    <x v="0"/>
    <x v="0"/>
  </r>
  <r>
    <x v="54"/>
    <x v="2"/>
    <x v="77"/>
    <s v="Næringsbebyggelse / virksomhet"/>
    <x v="0"/>
    <n v="0"/>
    <x v="3"/>
    <x v="0"/>
  </r>
  <r>
    <x v="54"/>
    <x v="2"/>
    <x v="77"/>
    <s v="Offentlig eller privat tjenesteyting"/>
    <x v="0"/>
    <n v="0"/>
    <x v="3"/>
    <x v="0"/>
  </r>
  <r>
    <x v="54"/>
    <x v="2"/>
    <x v="77"/>
    <s v="Omdisponert til andre formål enn landbruk"/>
    <x v="0"/>
    <n v="17.100000000000001"/>
    <x v="10"/>
    <x v="5"/>
  </r>
  <r>
    <x v="54"/>
    <x v="2"/>
    <x v="77"/>
    <s v="Samferdselsanlegg og teknisk infrastruktur"/>
    <x v="0"/>
    <n v="12.1"/>
    <x v="1"/>
    <x v="1"/>
  </r>
  <r>
    <x v="54"/>
    <x v="2"/>
    <x v="77"/>
    <s v="Skogplanting"/>
    <x v="0"/>
    <n v="0"/>
    <x v="4"/>
    <x v="3"/>
  </r>
  <r>
    <x v="54"/>
    <x v="2"/>
    <x v="77"/>
    <s v="Annen bebyggelse og anlegg"/>
    <x v="1"/>
    <n v="0"/>
    <x v="3"/>
    <x v="0"/>
  </r>
  <r>
    <x v="54"/>
    <x v="2"/>
    <x v="77"/>
    <s v="Annet landbruksformål, feks. tilleggsnæringer"/>
    <x v="1"/>
    <n v="0"/>
    <x v="8"/>
    <x v="0"/>
  </r>
  <r>
    <x v="54"/>
    <x v="2"/>
    <x v="77"/>
    <s v="Boligbebyggelse, inkludert uteoppholdsareal"/>
    <x v="1"/>
    <n v="0"/>
    <x v="0"/>
    <x v="0"/>
  </r>
  <r>
    <x v="54"/>
    <x v="2"/>
    <x v="77"/>
    <s v="Bruk og vern av sjø og vassdrag, med tilhørende strandsone"/>
    <x v="1"/>
    <n v="0"/>
    <x v="7"/>
    <x v="3"/>
  </r>
  <r>
    <x v="54"/>
    <x v="2"/>
    <x v="77"/>
    <s v="Forsvaret"/>
    <x v="1"/>
    <n v="0"/>
    <x v="3"/>
    <x v="0"/>
  </r>
  <r>
    <x v="54"/>
    <x v="2"/>
    <x v="77"/>
    <s v="Fritidsbebyggelse"/>
    <x v="1"/>
    <n v="0"/>
    <x v="0"/>
    <x v="0"/>
  </r>
  <r>
    <x v="54"/>
    <x v="2"/>
    <x v="77"/>
    <s v="Golfbane"/>
    <x v="1"/>
    <n v="0"/>
    <x v="5"/>
    <x v="3"/>
  </r>
  <r>
    <x v="54"/>
    <x v="2"/>
    <x v="77"/>
    <s v="Grønnstruktur"/>
    <x v="1"/>
    <n v="0"/>
    <x v="7"/>
    <x v="3"/>
  </r>
  <r>
    <x v="54"/>
    <x v="2"/>
    <x v="77"/>
    <s v="Kombinasjoner av hovedformål"/>
    <x v="1"/>
    <n v="0"/>
    <x v="2"/>
    <x v="2"/>
  </r>
  <r>
    <x v="54"/>
    <x v="2"/>
    <x v="77"/>
    <s v="Landbruks-, natur- og friluftsområder, spredt utbygging"/>
    <x v="1"/>
    <n v="0"/>
    <x v="0"/>
    <x v="0"/>
  </r>
  <r>
    <x v="54"/>
    <x v="2"/>
    <x v="77"/>
    <s v="Landbruks-, natur- og friluftsområder der landbruk er utelukket"/>
    <x v="1"/>
    <n v="0"/>
    <x v="0"/>
    <x v="0"/>
  </r>
  <r>
    <x v="54"/>
    <x v="2"/>
    <x v="77"/>
    <s v="Næringsbebyggelse / virksomhet"/>
    <x v="1"/>
    <n v="0"/>
    <x v="3"/>
    <x v="0"/>
  </r>
  <r>
    <x v="54"/>
    <x v="2"/>
    <x v="77"/>
    <s v="Offentlig eller privat tjenesteyting"/>
    <x v="1"/>
    <n v="0"/>
    <x v="3"/>
    <x v="0"/>
  </r>
  <r>
    <x v="54"/>
    <x v="2"/>
    <x v="77"/>
    <s v="Omdisponert til andre formål enn landbruk"/>
    <x v="1"/>
    <n v="0"/>
    <x v="10"/>
    <x v="5"/>
  </r>
  <r>
    <x v="54"/>
    <x v="2"/>
    <x v="77"/>
    <s v="Samferdselsanlegg og teknisk infrastruktur"/>
    <x v="1"/>
    <n v="0"/>
    <x v="1"/>
    <x v="1"/>
  </r>
  <r>
    <x v="54"/>
    <x v="2"/>
    <x v="77"/>
    <s v="Skogplanting"/>
    <x v="1"/>
    <n v="0"/>
    <x v="4"/>
    <x v="3"/>
  </r>
  <r>
    <x v="54"/>
    <x v="2"/>
    <x v="78"/>
    <s v="Annen bebyggelse og anlegg"/>
    <x v="0"/>
    <n v="0"/>
    <x v="3"/>
    <x v="0"/>
  </r>
  <r>
    <x v="54"/>
    <x v="2"/>
    <x v="78"/>
    <s v="Annet landbruksformål, feks. tilleggsnæringer"/>
    <x v="0"/>
    <n v="0"/>
    <x v="8"/>
    <x v="0"/>
  </r>
  <r>
    <x v="54"/>
    <x v="2"/>
    <x v="78"/>
    <s v="Boligbebyggelse, inkludert uteoppholdsareal"/>
    <x v="0"/>
    <n v="0"/>
    <x v="0"/>
    <x v="0"/>
  </r>
  <r>
    <x v="54"/>
    <x v="2"/>
    <x v="78"/>
    <s v="Bruk og vern av sjø og vassdrag, med tilhørende strandsone"/>
    <x v="0"/>
    <n v="0"/>
    <x v="7"/>
    <x v="3"/>
  </r>
  <r>
    <x v="54"/>
    <x v="2"/>
    <x v="78"/>
    <s v="Forsvaret"/>
    <x v="0"/>
    <n v="0"/>
    <x v="3"/>
    <x v="0"/>
  </r>
  <r>
    <x v="54"/>
    <x v="2"/>
    <x v="78"/>
    <s v="Fritidsbebyggelse"/>
    <x v="0"/>
    <n v="0"/>
    <x v="0"/>
    <x v="0"/>
  </r>
  <r>
    <x v="54"/>
    <x v="2"/>
    <x v="78"/>
    <s v="Golfbane"/>
    <x v="0"/>
    <n v="0"/>
    <x v="5"/>
    <x v="3"/>
  </r>
  <r>
    <x v="54"/>
    <x v="2"/>
    <x v="78"/>
    <s v="Grønnstruktur"/>
    <x v="0"/>
    <n v="0"/>
    <x v="7"/>
    <x v="3"/>
  </r>
  <r>
    <x v="54"/>
    <x v="2"/>
    <x v="78"/>
    <s v="Kombinasjoner av hovedformål"/>
    <x v="0"/>
    <n v="0"/>
    <x v="2"/>
    <x v="2"/>
  </r>
  <r>
    <x v="54"/>
    <x v="2"/>
    <x v="78"/>
    <s v="Landbruks-, natur- og friluftsområder, spredt utbygging"/>
    <x v="0"/>
    <n v="0"/>
    <x v="0"/>
    <x v="0"/>
  </r>
  <r>
    <x v="54"/>
    <x v="2"/>
    <x v="78"/>
    <s v="Landbruks-, natur- og friluftsområder der landbruk er utelukket"/>
    <x v="0"/>
    <n v="0"/>
    <x v="0"/>
    <x v="0"/>
  </r>
  <r>
    <x v="54"/>
    <x v="2"/>
    <x v="78"/>
    <s v="Næringsbebyggelse / virksomhet"/>
    <x v="0"/>
    <n v="0"/>
    <x v="3"/>
    <x v="0"/>
  </r>
  <r>
    <x v="54"/>
    <x v="2"/>
    <x v="78"/>
    <s v="Offentlig eller privat tjenesteyting"/>
    <x v="0"/>
    <n v="0"/>
    <x v="3"/>
    <x v="0"/>
  </r>
  <r>
    <x v="54"/>
    <x v="2"/>
    <x v="78"/>
    <s v="Omdisponert til andre formål enn landbruk"/>
    <x v="0"/>
    <n v="0"/>
    <x v="10"/>
    <x v="5"/>
  </r>
  <r>
    <x v="54"/>
    <x v="2"/>
    <x v="78"/>
    <s v="Samferdselsanlegg og teknisk infrastruktur"/>
    <x v="0"/>
    <n v="0"/>
    <x v="1"/>
    <x v="1"/>
  </r>
  <r>
    <x v="54"/>
    <x v="2"/>
    <x v="78"/>
    <s v="Skogplanting"/>
    <x v="0"/>
    <n v="0"/>
    <x v="4"/>
    <x v="3"/>
  </r>
  <r>
    <x v="54"/>
    <x v="2"/>
    <x v="78"/>
    <s v="Annen bebyggelse og anlegg"/>
    <x v="1"/>
    <n v="0"/>
    <x v="3"/>
    <x v="0"/>
  </r>
  <r>
    <x v="54"/>
    <x v="2"/>
    <x v="78"/>
    <s v="Annet landbruksformål, feks. tilleggsnæringer"/>
    <x v="1"/>
    <n v="0"/>
    <x v="8"/>
    <x v="0"/>
  </r>
  <r>
    <x v="54"/>
    <x v="2"/>
    <x v="78"/>
    <s v="Boligbebyggelse, inkludert uteoppholdsareal"/>
    <x v="1"/>
    <n v="0"/>
    <x v="0"/>
    <x v="0"/>
  </r>
  <r>
    <x v="54"/>
    <x v="2"/>
    <x v="78"/>
    <s v="Bruk og vern av sjø og vassdrag, med tilhørende strandsone"/>
    <x v="1"/>
    <n v="0"/>
    <x v="7"/>
    <x v="3"/>
  </r>
  <r>
    <x v="54"/>
    <x v="2"/>
    <x v="78"/>
    <s v="Forsvaret"/>
    <x v="1"/>
    <n v="0"/>
    <x v="3"/>
    <x v="0"/>
  </r>
  <r>
    <x v="54"/>
    <x v="2"/>
    <x v="78"/>
    <s v="Fritidsbebyggelse"/>
    <x v="1"/>
    <n v="0"/>
    <x v="0"/>
    <x v="0"/>
  </r>
  <r>
    <x v="54"/>
    <x v="2"/>
    <x v="78"/>
    <s v="Golfbane"/>
    <x v="1"/>
    <n v="0"/>
    <x v="5"/>
    <x v="3"/>
  </r>
  <r>
    <x v="54"/>
    <x v="2"/>
    <x v="78"/>
    <s v="Grønnstruktur"/>
    <x v="1"/>
    <n v="0"/>
    <x v="7"/>
    <x v="3"/>
  </r>
  <r>
    <x v="54"/>
    <x v="2"/>
    <x v="78"/>
    <s v="Kombinasjoner av hovedformål"/>
    <x v="1"/>
    <n v="0"/>
    <x v="2"/>
    <x v="2"/>
  </r>
  <r>
    <x v="54"/>
    <x v="2"/>
    <x v="78"/>
    <s v="Landbruks-, natur- og friluftsområder, spredt utbygging"/>
    <x v="1"/>
    <n v="0"/>
    <x v="0"/>
    <x v="0"/>
  </r>
  <r>
    <x v="54"/>
    <x v="2"/>
    <x v="78"/>
    <s v="Landbruks-, natur- og friluftsområder der landbruk er utelukket"/>
    <x v="1"/>
    <n v="0"/>
    <x v="0"/>
    <x v="0"/>
  </r>
  <r>
    <x v="54"/>
    <x v="2"/>
    <x v="78"/>
    <s v="Næringsbebyggelse / virksomhet"/>
    <x v="1"/>
    <n v="0"/>
    <x v="3"/>
    <x v="0"/>
  </r>
  <r>
    <x v="54"/>
    <x v="2"/>
    <x v="78"/>
    <s v="Offentlig eller privat tjenesteyting"/>
    <x v="1"/>
    <n v="0"/>
    <x v="3"/>
    <x v="0"/>
  </r>
  <r>
    <x v="54"/>
    <x v="2"/>
    <x v="78"/>
    <s v="Omdisponert til andre formål enn landbruk"/>
    <x v="1"/>
    <n v="0"/>
    <x v="10"/>
    <x v="5"/>
  </r>
  <r>
    <x v="54"/>
    <x v="2"/>
    <x v="78"/>
    <s v="Samferdselsanlegg og teknisk infrastruktur"/>
    <x v="1"/>
    <n v="0"/>
    <x v="1"/>
    <x v="1"/>
  </r>
  <r>
    <x v="54"/>
    <x v="2"/>
    <x v="78"/>
    <s v="Skogplanting"/>
    <x v="1"/>
    <n v="0"/>
    <x v="4"/>
    <x v="3"/>
  </r>
  <r>
    <x v="54"/>
    <x v="2"/>
    <x v="90"/>
    <s v="Annen bebyggelse og anlegg"/>
    <x v="0"/>
    <n v="0"/>
    <x v="3"/>
    <x v="0"/>
  </r>
  <r>
    <x v="54"/>
    <x v="2"/>
    <x v="90"/>
    <s v="Annet landbruksformål, feks. tilleggsnæringer"/>
    <x v="0"/>
    <n v="0"/>
    <x v="8"/>
    <x v="0"/>
  </r>
  <r>
    <x v="54"/>
    <x v="2"/>
    <x v="90"/>
    <s v="Boligbebyggelse, inkludert uteoppholdsareal"/>
    <x v="0"/>
    <n v="1"/>
    <x v="0"/>
    <x v="0"/>
  </r>
  <r>
    <x v="54"/>
    <x v="2"/>
    <x v="90"/>
    <s v="Bruk og vern av sjø og vassdrag, med tilhørende strandsone"/>
    <x v="0"/>
    <n v="0"/>
    <x v="7"/>
    <x v="3"/>
  </r>
  <r>
    <x v="54"/>
    <x v="2"/>
    <x v="90"/>
    <s v="Forsvaret"/>
    <x v="0"/>
    <n v="0"/>
    <x v="3"/>
    <x v="0"/>
  </r>
  <r>
    <x v="54"/>
    <x v="2"/>
    <x v="90"/>
    <s v="Fritidsbebyggelse"/>
    <x v="0"/>
    <n v="0"/>
    <x v="0"/>
    <x v="0"/>
  </r>
  <r>
    <x v="54"/>
    <x v="2"/>
    <x v="90"/>
    <s v="Golfbane"/>
    <x v="0"/>
    <n v="0"/>
    <x v="5"/>
    <x v="3"/>
  </r>
  <r>
    <x v="54"/>
    <x v="2"/>
    <x v="90"/>
    <s v="Grønnstruktur"/>
    <x v="0"/>
    <n v="0"/>
    <x v="7"/>
    <x v="3"/>
  </r>
  <r>
    <x v="54"/>
    <x v="2"/>
    <x v="90"/>
    <s v="Kombinasjoner av hovedformål"/>
    <x v="0"/>
    <n v="0"/>
    <x v="2"/>
    <x v="2"/>
  </r>
  <r>
    <x v="54"/>
    <x v="2"/>
    <x v="90"/>
    <s v="Landbruks-, natur- og friluftsområder, spredt utbygging"/>
    <x v="0"/>
    <n v="0"/>
    <x v="0"/>
    <x v="0"/>
  </r>
  <r>
    <x v="54"/>
    <x v="2"/>
    <x v="90"/>
    <s v="Landbruks-, natur- og friluftsområder der landbruk er utelukket"/>
    <x v="0"/>
    <n v="0"/>
    <x v="0"/>
    <x v="0"/>
  </r>
  <r>
    <x v="54"/>
    <x v="2"/>
    <x v="90"/>
    <s v="Næringsbebyggelse / virksomhet"/>
    <x v="0"/>
    <n v="0"/>
    <x v="3"/>
    <x v="0"/>
  </r>
  <r>
    <x v="54"/>
    <x v="2"/>
    <x v="90"/>
    <s v="Offentlig eller privat tjenesteyting"/>
    <x v="0"/>
    <n v="0"/>
    <x v="3"/>
    <x v="0"/>
  </r>
  <r>
    <x v="54"/>
    <x v="2"/>
    <x v="90"/>
    <s v="Omdisponert til andre formål enn landbruk"/>
    <x v="0"/>
    <n v="1"/>
    <x v="10"/>
    <x v="5"/>
  </r>
  <r>
    <x v="54"/>
    <x v="2"/>
    <x v="90"/>
    <s v="Samferdselsanlegg og teknisk infrastruktur"/>
    <x v="0"/>
    <n v="0"/>
    <x v="1"/>
    <x v="1"/>
  </r>
  <r>
    <x v="54"/>
    <x v="2"/>
    <x v="90"/>
    <s v="Skogplanting"/>
    <x v="0"/>
    <n v="0"/>
    <x v="4"/>
    <x v="3"/>
  </r>
  <r>
    <x v="54"/>
    <x v="2"/>
    <x v="90"/>
    <s v="Annen bebyggelse og anlegg"/>
    <x v="1"/>
    <n v="0"/>
    <x v="3"/>
    <x v="0"/>
  </r>
  <r>
    <x v="54"/>
    <x v="2"/>
    <x v="90"/>
    <s v="Annet landbruksformål, feks. tilleggsnæringer"/>
    <x v="1"/>
    <n v="0"/>
    <x v="8"/>
    <x v="0"/>
  </r>
  <r>
    <x v="54"/>
    <x v="2"/>
    <x v="90"/>
    <s v="Boligbebyggelse, inkludert uteoppholdsareal"/>
    <x v="1"/>
    <n v="0"/>
    <x v="0"/>
    <x v="0"/>
  </r>
  <r>
    <x v="54"/>
    <x v="2"/>
    <x v="90"/>
    <s v="Bruk og vern av sjø og vassdrag, med tilhørende strandsone"/>
    <x v="1"/>
    <n v="0"/>
    <x v="7"/>
    <x v="3"/>
  </r>
  <r>
    <x v="54"/>
    <x v="2"/>
    <x v="90"/>
    <s v="Forsvaret"/>
    <x v="1"/>
    <n v="0"/>
    <x v="3"/>
    <x v="0"/>
  </r>
  <r>
    <x v="54"/>
    <x v="2"/>
    <x v="90"/>
    <s v="Fritidsbebyggelse"/>
    <x v="1"/>
    <n v="0"/>
    <x v="0"/>
    <x v="0"/>
  </r>
  <r>
    <x v="54"/>
    <x v="2"/>
    <x v="90"/>
    <s v="Golfbane"/>
    <x v="1"/>
    <n v="0"/>
    <x v="5"/>
    <x v="3"/>
  </r>
  <r>
    <x v="54"/>
    <x v="2"/>
    <x v="90"/>
    <s v="Grønnstruktur"/>
    <x v="1"/>
    <n v="0"/>
    <x v="7"/>
    <x v="3"/>
  </r>
  <r>
    <x v="54"/>
    <x v="2"/>
    <x v="90"/>
    <s v="Kombinasjoner av hovedformål"/>
    <x v="1"/>
    <n v="0"/>
    <x v="2"/>
    <x v="2"/>
  </r>
  <r>
    <x v="54"/>
    <x v="2"/>
    <x v="90"/>
    <s v="Landbruks-, natur- og friluftsområder, spredt utbygging"/>
    <x v="1"/>
    <n v="0"/>
    <x v="0"/>
    <x v="0"/>
  </r>
  <r>
    <x v="54"/>
    <x v="2"/>
    <x v="90"/>
    <s v="Landbruks-, natur- og friluftsområder der landbruk er utelukket"/>
    <x v="1"/>
    <n v="0"/>
    <x v="0"/>
    <x v="0"/>
  </r>
  <r>
    <x v="54"/>
    <x v="2"/>
    <x v="90"/>
    <s v="Næringsbebyggelse / virksomhet"/>
    <x v="1"/>
    <n v="0"/>
    <x v="3"/>
    <x v="0"/>
  </r>
  <r>
    <x v="54"/>
    <x v="2"/>
    <x v="90"/>
    <s v="Offentlig eller privat tjenesteyting"/>
    <x v="1"/>
    <n v="0"/>
    <x v="3"/>
    <x v="0"/>
  </r>
  <r>
    <x v="54"/>
    <x v="2"/>
    <x v="90"/>
    <s v="Omdisponert til andre formål enn landbruk"/>
    <x v="1"/>
    <n v="0"/>
    <x v="10"/>
    <x v="5"/>
  </r>
  <r>
    <x v="54"/>
    <x v="2"/>
    <x v="90"/>
    <s v="Samferdselsanlegg og teknisk infrastruktur"/>
    <x v="1"/>
    <n v="0"/>
    <x v="1"/>
    <x v="1"/>
  </r>
  <r>
    <x v="54"/>
    <x v="2"/>
    <x v="90"/>
    <s v="Skogplanting"/>
    <x v="1"/>
    <n v="0"/>
    <x v="4"/>
    <x v="3"/>
  </r>
  <r>
    <x v="54"/>
    <x v="2"/>
    <x v="93"/>
    <s v="Annen bebyggelse og anlegg"/>
    <x v="0"/>
    <n v="0"/>
    <x v="3"/>
    <x v="0"/>
  </r>
  <r>
    <x v="54"/>
    <x v="2"/>
    <x v="93"/>
    <s v="Annet landbruksformål, feks. tilleggsnæringer"/>
    <x v="0"/>
    <n v="0"/>
    <x v="8"/>
    <x v="0"/>
  </r>
  <r>
    <x v="54"/>
    <x v="2"/>
    <x v="93"/>
    <s v="Boligbebyggelse, inkludert uteoppholdsareal"/>
    <x v="0"/>
    <n v="0"/>
    <x v="0"/>
    <x v="0"/>
  </r>
  <r>
    <x v="54"/>
    <x v="2"/>
    <x v="93"/>
    <s v="Bruk og vern av sjø og vassdrag, med tilhørende strandsone"/>
    <x v="0"/>
    <n v="0"/>
    <x v="7"/>
    <x v="3"/>
  </r>
  <r>
    <x v="54"/>
    <x v="2"/>
    <x v="93"/>
    <s v="Forsvaret"/>
    <x v="0"/>
    <n v="0"/>
    <x v="3"/>
    <x v="0"/>
  </r>
  <r>
    <x v="54"/>
    <x v="2"/>
    <x v="93"/>
    <s v="Fritidsbebyggelse"/>
    <x v="0"/>
    <n v="0"/>
    <x v="0"/>
    <x v="0"/>
  </r>
  <r>
    <x v="54"/>
    <x v="2"/>
    <x v="93"/>
    <s v="Golfbane"/>
    <x v="0"/>
    <n v="0"/>
    <x v="5"/>
    <x v="3"/>
  </r>
  <r>
    <x v="54"/>
    <x v="2"/>
    <x v="93"/>
    <s v="Grønnstruktur"/>
    <x v="0"/>
    <n v="0"/>
    <x v="7"/>
    <x v="3"/>
  </r>
  <r>
    <x v="54"/>
    <x v="2"/>
    <x v="93"/>
    <s v="Kombinasjoner av hovedformål"/>
    <x v="0"/>
    <n v="0"/>
    <x v="2"/>
    <x v="2"/>
  </r>
  <r>
    <x v="54"/>
    <x v="2"/>
    <x v="93"/>
    <s v="Landbruks-, natur- og friluftsområder, spredt utbygging"/>
    <x v="0"/>
    <n v="0"/>
    <x v="0"/>
    <x v="0"/>
  </r>
  <r>
    <x v="54"/>
    <x v="2"/>
    <x v="93"/>
    <s v="Landbruks-, natur- og friluftsområder der landbruk er utelukket"/>
    <x v="0"/>
    <n v="0"/>
    <x v="0"/>
    <x v="0"/>
  </r>
  <r>
    <x v="54"/>
    <x v="2"/>
    <x v="93"/>
    <s v="Næringsbebyggelse / virksomhet"/>
    <x v="0"/>
    <n v="0"/>
    <x v="3"/>
    <x v="0"/>
  </r>
  <r>
    <x v="54"/>
    <x v="2"/>
    <x v="93"/>
    <s v="Offentlig eller privat tjenesteyting"/>
    <x v="0"/>
    <n v="0"/>
    <x v="3"/>
    <x v="0"/>
  </r>
  <r>
    <x v="54"/>
    <x v="2"/>
    <x v="93"/>
    <s v="Omdisponert til andre formål enn landbruk"/>
    <x v="0"/>
    <n v="0"/>
    <x v="10"/>
    <x v="5"/>
  </r>
  <r>
    <x v="54"/>
    <x v="2"/>
    <x v="93"/>
    <s v="Samferdselsanlegg og teknisk infrastruktur"/>
    <x v="0"/>
    <n v="0"/>
    <x v="1"/>
    <x v="1"/>
  </r>
  <r>
    <x v="54"/>
    <x v="2"/>
    <x v="93"/>
    <s v="Skogplanting"/>
    <x v="0"/>
    <n v="0"/>
    <x v="4"/>
    <x v="3"/>
  </r>
  <r>
    <x v="54"/>
    <x v="2"/>
    <x v="93"/>
    <s v="Annen bebyggelse og anlegg"/>
    <x v="1"/>
    <n v="0"/>
    <x v="3"/>
    <x v="0"/>
  </r>
  <r>
    <x v="54"/>
    <x v="2"/>
    <x v="93"/>
    <s v="Annet landbruksformål, feks. tilleggsnæringer"/>
    <x v="1"/>
    <n v="0"/>
    <x v="8"/>
    <x v="0"/>
  </r>
  <r>
    <x v="54"/>
    <x v="2"/>
    <x v="93"/>
    <s v="Boligbebyggelse, inkludert uteoppholdsareal"/>
    <x v="1"/>
    <n v="0"/>
    <x v="0"/>
    <x v="0"/>
  </r>
  <r>
    <x v="54"/>
    <x v="2"/>
    <x v="93"/>
    <s v="Bruk og vern av sjø og vassdrag, med tilhørende strandsone"/>
    <x v="1"/>
    <n v="0"/>
    <x v="7"/>
    <x v="3"/>
  </r>
  <r>
    <x v="54"/>
    <x v="2"/>
    <x v="93"/>
    <s v="Forsvaret"/>
    <x v="1"/>
    <n v="0"/>
    <x v="3"/>
    <x v="0"/>
  </r>
  <r>
    <x v="54"/>
    <x v="2"/>
    <x v="93"/>
    <s v="Fritidsbebyggelse"/>
    <x v="1"/>
    <n v="0"/>
    <x v="0"/>
    <x v="0"/>
  </r>
  <r>
    <x v="54"/>
    <x v="2"/>
    <x v="93"/>
    <s v="Golfbane"/>
    <x v="1"/>
    <n v="0"/>
    <x v="5"/>
    <x v="3"/>
  </r>
  <r>
    <x v="54"/>
    <x v="2"/>
    <x v="93"/>
    <s v="Grønnstruktur"/>
    <x v="1"/>
    <n v="0"/>
    <x v="7"/>
    <x v="3"/>
  </r>
  <r>
    <x v="54"/>
    <x v="2"/>
    <x v="93"/>
    <s v="Kombinasjoner av hovedformål"/>
    <x v="1"/>
    <n v="0"/>
    <x v="2"/>
    <x v="2"/>
  </r>
  <r>
    <x v="54"/>
    <x v="2"/>
    <x v="93"/>
    <s v="Landbruks-, natur- og friluftsområder, spredt utbygging"/>
    <x v="1"/>
    <n v="0"/>
    <x v="0"/>
    <x v="0"/>
  </r>
  <r>
    <x v="54"/>
    <x v="2"/>
    <x v="93"/>
    <s v="Landbruks-, natur- og friluftsområder der landbruk er utelukket"/>
    <x v="1"/>
    <n v="0"/>
    <x v="0"/>
    <x v="0"/>
  </r>
  <r>
    <x v="54"/>
    <x v="2"/>
    <x v="93"/>
    <s v="Næringsbebyggelse / virksomhet"/>
    <x v="1"/>
    <n v="0"/>
    <x v="3"/>
    <x v="0"/>
  </r>
  <r>
    <x v="54"/>
    <x v="2"/>
    <x v="93"/>
    <s v="Offentlig eller privat tjenesteyting"/>
    <x v="1"/>
    <n v="0"/>
    <x v="3"/>
    <x v="0"/>
  </r>
  <r>
    <x v="54"/>
    <x v="2"/>
    <x v="93"/>
    <s v="Omdisponert til andre formål enn landbruk"/>
    <x v="1"/>
    <n v="0"/>
    <x v="10"/>
    <x v="5"/>
  </r>
  <r>
    <x v="54"/>
    <x v="2"/>
    <x v="93"/>
    <s v="Samferdselsanlegg og teknisk infrastruktur"/>
    <x v="1"/>
    <n v="0"/>
    <x v="1"/>
    <x v="1"/>
  </r>
  <r>
    <x v="54"/>
    <x v="2"/>
    <x v="93"/>
    <s v="Skogplanting"/>
    <x v="1"/>
    <n v="0"/>
    <x v="4"/>
    <x v="3"/>
  </r>
  <r>
    <x v="54"/>
    <x v="2"/>
    <x v="79"/>
    <s v="Annen bebyggelse og anlegg"/>
    <x v="0"/>
    <n v="0"/>
    <x v="3"/>
    <x v="0"/>
  </r>
  <r>
    <x v="54"/>
    <x v="2"/>
    <x v="79"/>
    <s v="Annet landbruksformål, feks. tilleggsnæringer"/>
    <x v="0"/>
    <n v="0"/>
    <x v="8"/>
    <x v="0"/>
  </r>
  <r>
    <x v="54"/>
    <x v="2"/>
    <x v="79"/>
    <s v="Boligbebyggelse, inkludert uteoppholdsareal"/>
    <x v="0"/>
    <n v="0"/>
    <x v="0"/>
    <x v="0"/>
  </r>
  <r>
    <x v="54"/>
    <x v="2"/>
    <x v="79"/>
    <s v="Bruk og vern av sjø og vassdrag, med tilhørende strandsone"/>
    <x v="0"/>
    <n v="0"/>
    <x v="7"/>
    <x v="3"/>
  </r>
  <r>
    <x v="54"/>
    <x v="2"/>
    <x v="79"/>
    <s v="Forsvaret"/>
    <x v="0"/>
    <n v="0"/>
    <x v="3"/>
    <x v="0"/>
  </r>
  <r>
    <x v="54"/>
    <x v="2"/>
    <x v="79"/>
    <s v="Fritidsbebyggelse"/>
    <x v="0"/>
    <n v="0"/>
    <x v="0"/>
    <x v="0"/>
  </r>
  <r>
    <x v="54"/>
    <x v="2"/>
    <x v="79"/>
    <s v="Golfbane"/>
    <x v="0"/>
    <n v="0"/>
    <x v="5"/>
    <x v="3"/>
  </r>
  <r>
    <x v="54"/>
    <x v="2"/>
    <x v="79"/>
    <s v="Grønnstruktur"/>
    <x v="0"/>
    <n v="0"/>
    <x v="7"/>
    <x v="3"/>
  </r>
  <r>
    <x v="54"/>
    <x v="2"/>
    <x v="79"/>
    <s v="Kombinasjoner av hovedformål"/>
    <x v="0"/>
    <n v="0"/>
    <x v="2"/>
    <x v="2"/>
  </r>
  <r>
    <x v="54"/>
    <x v="2"/>
    <x v="79"/>
    <s v="Landbruks-, natur- og friluftsområder, spredt utbygging"/>
    <x v="0"/>
    <n v="0"/>
    <x v="0"/>
    <x v="0"/>
  </r>
  <r>
    <x v="54"/>
    <x v="2"/>
    <x v="79"/>
    <s v="Landbruks-, natur- og friluftsområder der landbruk er utelukket"/>
    <x v="0"/>
    <n v="0"/>
    <x v="0"/>
    <x v="0"/>
  </r>
  <r>
    <x v="54"/>
    <x v="2"/>
    <x v="79"/>
    <s v="Næringsbebyggelse / virksomhet"/>
    <x v="0"/>
    <n v="0"/>
    <x v="3"/>
    <x v="0"/>
  </r>
  <r>
    <x v="54"/>
    <x v="2"/>
    <x v="79"/>
    <s v="Offentlig eller privat tjenesteyting"/>
    <x v="0"/>
    <n v="0"/>
    <x v="3"/>
    <x v="0"/>
  </r>
  <r>
    <x v="54"/>
    <x v="2"/>
    <x v="79"/>
    <s v="Omdisponert til andre formål enn landbruk"/>
    <x v="0"/>
    <n v="0"/>
    <x v="10"/>
    <x v="5"/>
  </r>
  <r>
    <x v="54"/>
    <x v="2"/>
    <x v="79"/>
    <s v="Samferdselsanlegg og teknisk infrastruktur"/>
    <x v="0"/>
    <n v="0"/>
    <x v="1"/>
    <x v="1"/>
  </r>
  <r>
    <x v="54"/>
    <x v="2"/>
    <x v="79"/>
    <s v="Skogplanting"/>
    <x v="0"/>
    <n v="0"/>
    <x v="4"/>
    <x v="3"/>
  </r>
  <r>
    <x v="54"/>
    <x v="2"/>
    <x v="79"/>
    <s v="Annen bebyggelse og anlegg"/>
    <x v="1"/>
    <n v="0"/>
    <x v="3"/>
    <x v="0"/>
  </r>
  <r>
    <x v="54"/>
    <x v="2"/>
    <x v="79"/>
    <s v="Annet landbruksformål, feks. tilleggsnæringer"/>
    <x v="1"/>
    <n v="0"/>
    <x v="8"/>
    <x v="0"/>
  </r>
  <r>
    <x v="54"/>
    <x v="2"/>
    <x v="79"/>
    <s v="Boligbebyggelse, inkludert uteoppholdsareal"/>
    <x v="1"/>
    <n v="0"/>
    <x v="0"/>
    <x v="0"/>
  </r>
  <r>
    <x v="54"/>
    <x v="2"/>
    <x v="79"/>
    <s v="Bruk og vern av sjø og vassdrag, med tilhørende strandsone"/>
    <x v="1"/>
    <n v="0"/>
    <x v="7"/>
    <x v="3"/>
  </r>
  <r>
    <x v="54"/>
    <x v="2"/>
    <x v="79"/>
    <s v="Forsvaret"/>
    <x v="1"/>
    <n v="0"/>
    <x v="3"/>
    <x v="0"/>
  </r>
  <r>
    <x v="54"/>
    <x v="2"/>
    <x v="79"/>
    <s v="Fritidsbebyggelse"/>
    <x v="1"/>
    <n v="0"/>
    <x v="0"/>
    <x v="0"/>
  </r>
  <r>
    <x v="54"/>
    <x v="2"/>
    <x v="79"/>
    <s v="Golfbane"/>
    <x v="1"/>
    <n v="0"/>
    <x v="5"/>
    <x v="3"/>
  </r>
  <r>
    <x v="54"/>
    <x v="2"/>
    <x v="79"/>
    <s v="Grønnstruktur"/>
    <x v="1"/>
    <n v="0"/>
    <x v="7"/>
    <x v="3"/>
  </r>
  <r>
    <x v="54"/>
    <x v="2"/>
    <x v="79"/>
    <s v="Kombinasjoner av hovedformål"/>
    <x v="1"/>
    <n v="0"/>
    <x v="2"/>
    <x v="2"/>
  </r>
  <r>
    <x v="54"/>
    <x v="2"/>
    <x v="79"/>
    <s v="Landbruks-, natur- og friluftsområder, spredt utbygging"/>
    <x v="1"/>
    <n v="0"/>
    <x v="0"/>
    <x v="0"/>
  </r>
  <r>
    <x v="54"/>
    <x v="2"/>
    <x v="79"/>
    <s v="Landbruks-, natur- og friluftsområder der landbruk er utelukket"/>
    <x v="1"/>
    <n v="0"/>
    <x v="0"/>
    <x v="0"/>
  </r>
  <r>
    <x v="54"/>
    <x v="2"/>
    <x v="79"/>
    <s v="Næringsbebyggelse / virksomhet"/>
    <x v="1"/>
    <n v="0"/>
    <x v="3"/>
    <x v="0"/>
  </r>
  <r>
    <x v="54"/>
    <x v="2"/>
    <x v="79"/>
    <s v="Offentlig eller privat tjenesteyting"/>
    <x v="1"/>
    <n v="0"/>
    <x v="3"/>
    <x v="0"/>
  </r>
  <r>
    <x v="54"/>
    <x v="2"/>
    <x v="79"/>
    <s v="Omdisponert til andre formål enn landbruk"/>
    <x v="1"/>
    <n v="0"/>
    <x v="10"/>
    <x v="5"/>
  </r>
  <r>
    <x v="54"/>
    <x v="2"/>
    <x v="79"/>
    <s v="Samferdselsanlegg og teknisk infrastruktur"/>
    <x v="1"/>
    <n v="0"/>
    <x v="1"/>
    <x v="1"/>
  </r>
  <r>
    <x v="54"/>
    <x v="2"/>
    <x v="79"/>
    <s v="Skogplanting"/>
    <x v="1"/>
    <n v="0"/>
    <x v="4"/>
    <x v="3"/>
  </r>
  <r>
    <x v="54"/>
    <x v="2"/>
    <x v="80"/>
    <s v="Annen bebyggelse og anlegg"/>
    <x v="0"/>
    <n v="0"/>
    <x v="3"/>
    <x v="0"/>
  </r>
  <r>
    <x v="54"/>
    <x v="2"/>
    <x v="80"/>
    <s v="Annet landbruksformål, feks. tilleggsnæringer"/>
    <x v="0"/>
    <n v="0"/>
    <x v="8"/>
    <x v="0"/>
  </r>
  <r>
    <x v="54"/>
    <x v="2"/>
    <x v="80"/>
    <s v="Boligbebyggelse, inkludert uteoppholdsareal"/>
    <x v="0"/>
    <n v="0"/>
    <x v="0"/>
    <x v="0"/>
  </r>
  <r>
    <x v="54"/>
    <x v="2"/>
    <x v="80"/>
    <s v="Bruk og vern av sjø og vassdrag, med tilhørende strandsone"/>
    <x v="0"/>
    <n v="0"/>
    <x v="7"/>
    <x v="3"/>
  </r>
  <r>
    <x v="54"/>
    <x v="2"/>
    <x v="80"/>
    <s v="Forsvaret"/>
    <x v="0"/>
    <n v="0"/>
    <x v="3"/>
    <x v="0"/>
  </r>
  <r>
    <x v="54"/>
    <x v="2"/>
    <x v="80"/>
    <s v="Fritidsbebyggelse"/>
    <x v="0"/>
    <n v="0"/>
    <x v="0"/>
    <x v="0"/>
  </r>
  <r>
    <x v="54"/>
    <x v="2"/>
    <x v="80"/>
    <s v="Golfbane"/>
    <x v="0"/>
    <n v="0"/>
    <x v="5"/>
    <x v="3"/>
  </r>
  <r>
    <x v="54"/>
    <x v="2"/>
    <x v="80"/>
    <s v="Grønnstruktur"/>
    <x v="0"/>
    <n v="0"/>
    <x v="7"/>
    <x v="3"/>
  </r>
  <r>
    <x v="54"/>
    <x v="2"/>
    <x v="80"/>
    <s v="Kombinasjoner av hovedformål"/>
    <x v="0"/>
    <n v="0"/>
    <x v="2"/>
    <x v="2"/>
  </r>
  <r>
    <x v="54"/>
    <x v="2"/>
    <x v="80"/>
    <s v="Landbruks-, natur- og friluftsområder, spredt utbygging"/>
    <x v="0"/>
    <n v="0"/>
    <x v="0"/>
    <x v="0"/>
  </r>
  <r>
    <x v="54"/>
    <x v="2"/>
    <x v="80"/>
    <s v="Landbruks-, natur- og friluftsområder der landbruk er utelukket"/>
    <x v="0"/>
    <n v="0"/>
    <x v="0"/>
    <x v="0"/>
  </r>
  <r>
    <x v="54"/>
    <x v="2"/>
    <x v="80"/>
    <s v="Næringsbebyggelse / virksomhet"/>
    <x v="0"/>
    <n v="0"/>
    <x v="3"/>
    <x v="0"/>
  </r>
  <r>
    <x v="54"/>
    <x v="2"/>
    <x v="80"/>
    <s v="Offentlig eller privat tjenesteyting"/>
    <x v="0"/>
    <n v="0"/>
    <x v="3"/>
    <x v="0"/>
  </r>
  <r>
    <x v="54"/>
    <x v="2"/>
    <x v="80"/>
    <s v="Omdisponert til andre formål enn landbruk"/>
    <x v="0"/>
    <n v="0"/>
    <x v="10"/>
    <x v="5"/>
  </r>
  <r>
    <x v="54"/>
    <x v="2"/>
    <x v="80"/>
    <s v="Samferdselsanlegg og teknisk infrastruktur"/>
    <x v="0"/>
    <n v="0"/>
    <x v="1"/>
    <x v="1"/>
  </r>
  <r>
    <x v="54"/>
    <x v="2"/>
    <x v="80"/>
    <s v="Skogplanting"/>
    <x v="0"/>
    <n v="0"/>
    <x v="4"/>
    <x v="3"/>
  </r>
  <r>
    <x v="54"/>
    <x v="2"/>
    <x v="80"/>
    <s v="Annen bebyggelse og anlegg"/>
    <x v="1"/>
    <n v="0"/>
    <x v="3"/>
    <x v="0"/>
  </r>
  <r>
    <x v="54"/>
    <x v="2"/>
    <x v="80"/>
    <s v="Annet landbruksformål, feks. tilleggsnæringer"/>
    <x v="1"/>
    <n v="0"/>
    <x v="8"/>
    <x v="0"/>
  </r>
  <r>
    <x v="54"/>
    <x v="2"/>
    <x v="80"/>
    <s v="Boligbebyggelse, inkludert uteoppholdsareal"/>
    <x v="1"/>
    <n v="0"/>
    <x v="0"/>
    <x v="0"/>
  </r>
  <r>
    <x v="54"/>
    <x v="2"/>
    <x v="80"/>
    <s v="Bruk og vern av sjø og vassdrag, med tilhørende strandsone"/>
    <x v="1"/>
    <n v="0"/>
    <x v="7"/>
    <x v="3"/>
  </r>
  <r>
    <x v="54"/>
    <x v="2"/>
    <x v="80"/>
    <s v="Forsvaret"/>
    <x v="1"/>
    <n v="0"/>
    <x v="3"/>
    <x v="0"/>
  </r>
  <r>
    <x v="54"/>
    <x v="2"/>
    <x v="80"/>
    <s v="Fritidsbebyggelse"/>
    <x v="1"/>
    <n v="0"/>
    <x v="0"/>
    <x v="0"/>
  </r>
  <r>
    <x v="54"/>
    <x v="2"/>
    <x v="80"/>
    <s v="Golfbane"/>
    <x v="1"/>
    <n v="0"/>
    <x v="5"/>
    <x v="3"/>
  </r>
  <r>
    <x v="54"/>
    <x v="2"/>
    <x v="80"/>
    <s v="Grønnstruktur"/>
    <x v="1"/>
    <n v="0"/>
    <x v="7"/>
    <x v="3"/>
  </r>
  <r>
    <x v="54"/>
    <x v="2"/>
    <x v="80"/>
    <s v="Kombinasjoner av hovedformål"/>
    <x v="1"/>
    <n v="0"/>
    <x v="2"/>
    <x v="2"/>
  </r>
  <r>
    <x v="54"/>
    <x v="2"/>
    <x v="80"/>
    <s v="Landbruks-, natur- og friluftsområder, spredt utbygging"/>
    <x v="1"/>
    <n v="0"/>
    <x v="0"/>
    <x v="0"/>
  </r>
  <r>
    <x v="54"/>
    <x v="2"/>
    <x v="80"/>
    <s v="Landbruks-, natur- og friluftsområder der landbruk er utelukket"/>
    <x v="1"/>
    <n v="0"/>
    <x v="0"/>
    <x v="0"/>
  </r>
  <r>
    <x v="54"/>
    <x v="2"/>
    <x v="80"/>
    <s v="Næringsbebyggelse / virksomhet"/>
    <x v="1"/>
    <n v="0"/>
    <x v="3"/>
    <x v="0"/>
  </r>
  <r>
    <x v="54"/>
    <x v="2"/>
    <x v="80"/>
    <s v="Offentlig eller privat tjenesteyting"/>
    <x v="1"/>
    <n v="0"/>
    <x v="3"/>
    <x v="0"/>
  </r>
  <r>
    <x v="54"/>
    <x v="2"/>
    <x v="80"/>
    <s v="Omdisponert til andre formål enn landbruk"/>
    <x v="1"/>
    <n v="0"/>
    <x v="10"/>
    <x v="5"/>
  </r>
  <r>
    <x v="54"/>
    <x v="2"/>
    <x v="80"/>
    <s v="Samferdselsanlegg og teknisk infrastruktur"/>
    <x v="1"/>
    <n v="0"/>
    <x v="1"/>
    <x v="1"/>
  </r>
  <r>
    <x v="54"/>
    <x v="2"/>
    <x v="80"/>
    <s v="Skogplanting"/>
    <x v="1"/>
    <n v="0"/>
    <x v="4"/>
    <x v="3"/>
  </r>
  <r>
    <x v="54"/>
    <x v="2"/>
    <x v="92"/>
    <s v="Annen bebyggelse og anlegg"/>
    <x v="0"/>
    <n v="0"/>
    <x v="3"/>
    <x v="0"/>
  </r>
  <r>
    <x v="54"/>
    <x v="2"/>
    <x v="92"/>
    <s v="Annet landbruksformål, feks. tilleggsnæringer"/>
    <x v="0"/>
    <n v="0"/>
    <x v="8"/>
    <x v="0"/>
  </r>
  <r>
    <x v="54"/>
    <x v="2"/>
    <x v="92"/>
    <s v="Boligbebyggelse, inkludert uteoppholdsareal"/>
    <x v="0"/>
    <n v="0"/>
    <x v="0"/>
    <x v="0"/>
  </r>
  <r>
    <x v="54"/>
    <x v="2"/>
    <x v="92"/>
    <s v="Bruk og vern av sjø og vassdrag, med tilhørende strandsone"/>
    <x v="0"/>
    <n v="0"/>
    <x v="7"/>
    <x v="3"/>
  </r>
  <r>
    <x v="54"/>
    <x v="2"/>
    <x v="92"/>
    <s v="Forsvaret"/>
    <x v="0"/>
    <n v="0"/>
    <x v="3"/>
    <x v="0"/>
  </r>
  <r>
    <x v="54"/>
    <x v="2"/>
    <x v="92"/>
    <s v="Fritidsbebyggelse"/>
    <x v="0"/>
    <n v="0"/>
    <x v="0"/>
    <x v="0"/>
  </r>
  <r>
    <x v="54"/>
    <x v="2"/>
    <x v="92"/>
    <s v="Golfbane"/>
    <x v="0"/>
    <n v="0"/>
    <x v="5"/>
    <x v="3"/>
  </r>
  <r>
    <x v="54"/>
    <x v="2"/>
    <x v="92"/>
    <s v="Grønnstruktur"/>
    <x v="0"/>
    <n v="0"/>
    <x v="7"/>
    <x v="3"/>
  </r>
  <r>
    <x v="54"/>
    <x v="2"/>
    <x v="92"/>
    <s v="Kombinasjoner av hovedformål"/>
    <x v="0"/>
    <n v="0"/>
    <x v="2"/>
    <x v="2"/>
  </r>
  <r>
    <x v="54"/>
    <x v="2"/>
    <x v="92"/>
    <s v="Landbruks-, natur- og friluftsområder, spredt utbygging"/>
    <x v="0"/>
    <n v="0"/>
    <x v="0"/>
    <x v="0"/>
  </r>
  <r>
    <x v="54"/>
    <x v="2"/>
    <x v="92"/>
    <s v="Landbruks-, natur- og friluftsområder der landbruk er utelukket"/>
    <x v="0"/>
    <n v="0"/>
    <x v="0"/>
    <x v="0"/>
  </r>
  <r>
    <x v="54"/>
    <x v="2"/>
    <x v="92"/>
    <s v="Næringsbebyggelse / virksomhet"/>
    <x v="0"/>
    <n v="0"/>
    <x v="3"/>
    <x v="0"/>
  </r>
  <r>
    <x v="54"/>
    <x v="2"/>
    <x v="92"/>
    <s v="Offentlig eller privat tjenesteyting"/>
    <x v="0"/>
    <n v="0"/>
    <x v="3"/>
    <x v="0"/>
  </r>
  <r>
    <x v="54"/>
    <x v="2"/>
    <x v="92"/>
    <s v="Omdisponert til andre formål enn landbruk"/>
    <x v="0"/>
    <n v="0"/>
    <x v="10"/>
    <x v="5"/>
  </r>
  <r>
    <x v="54"/>
    <x v="2"/>
    <x v="92"/>
    <s v="Samferdselsanlegg og teknisk infrastruktur"/>
    <x v="0"/>
    <n v="0"/>
    <x v="1"/>
    <x v="1"/>
  </r>
  <r>
    <x v="54"/>
    <x v="2"/>
    <x v="92"/>
    <s v="Skogplanting"/>
    <x v="0"/>
    <n v="0"/>
    <x v="4"/>
    <x v="3"/>
  </r>
  <r>
    <x v="54"/>
    <x v="2"/>
    <x v="92"/>
    <s v="Annen bebyggelse og anlegg"/>
    <x v="1"/>
    <n v="0"/>
    <x v="3"/>
    <x v="0"/>
  </r>
  <r>
    <x v="54"/>
    <x v="2"/>
    <x v="92"/>
    <s v="Annet landbruksformål, feks. tilleggsnæringer"/>
    <x v="1"/>
    <n v="0"/>
    <x v="8"/>
    <x v="0"/>
  </r>
  <r>
    <x v="54"/>
    <x v="2"/>
    <x v="92"/>
    <s v="Boligbebyggelse, inkludert uteoppholdsareal"/>
    <x v="1"/>
    <n v="0"/>
    <x v="0"/>
    <x v="0"/>
  </r>
  <r>
    <x v="54"/>
    <x v="2"/>
    <x v="92"/>
    <s v="Bruk og vern av sjø og vassdrag, med tilhørende strandsone"/>
    <x v="1"/>
    <n v="0"/>
    <x v="7"/>
    <x v="3"/>
  </r>
  <r>
    <x v="54"/>
    <x v="2"/>
    <x v="92"/>
    <s v="Forsvaret"/>
    <x v="1"/>
    <n v="0"/>
    <x v="3"/>
    <x v="0"/>
  </r>
  <r>
    <x v="54"/>
    <x v="2"/>
    <x v="92"/>
    <s v="Fritidsbebyggelse"/>
    <x v="1"/>
    <n v="0"/>
    <x v="0"/>
    <x v="0"/>
  </r>
  <r>
    <x v="54"/>
    <x v="2"/>
    <x v="92"/>
    <s v="Golfbane"/>
    <x v="1"/>
    <n v="0"/>
    <x v="5"/>
    <x v="3"/>
  </r>
  <r>
    <x v="54"/>
    <x v="2"/>
    <x v="92"/>
    <s v="Grønnstruktur"/>
    <x v="1"/>
    <n v="0"/>
    <x v="7"/>
    <x v="3"/>
  </r>
  <r>
    <x v="54"/>
    <x v="2"/>
    <x v="92"/>
    <s v="Kombinasjoner av hovedformål"/>
    <x v="1"/>
    <n v="0"/>
    <x v="2"/>
    <x v="2"/>
  </r>
  <r>
    <x v="54"/>
    <x v="2"/>
    <x v="92"/>
    <s v="Landbruks-, natur- og friluftsområder, spredt utbygging"/>
    <x v="1"/>
    <n v="0"/>
    <x v="0"/>
    <x v="0"/>
  </r>
  <r>
    <x v="54"/>
    <x v="2"/>
    <x v="92"/>
    <s v="Landbruks-, natur- og friluftsområder der landbruk er utelukket"/>
    <x v="1"/>
    <n v="0"/>
    <x v="0"/>
    <x v="0"/>
  </r>
  <r>
    <x v="54"/>
    <x v="2"/>
    <x v="92"/>
    <s v="Næringsbebyggelse / virksomhet"/>
    <x v="1"/>
    <n v="0"/>
    <x v="3"/>
    <x v="0"/>
  </r>
  <r>
    <x v="54"/>
    <x v="2"/>
    <x v="92"/>
    <s v="Offentlig eller privat tjenesteyting"/>
    <x v="1"/>
    <n v="0"/>
    <x v="3"/>
    <x v="0"/>
  </r>
  <r>
    <x v="54"/>
    <x v="2"/>
    <x v="92"/>
    <s v="Omdisponert til andre formål enn landbruk"/>
    <x v="1"/>
    <n v="0"/>
    <x v="10"/>
    <x v="5"/>
  </r>
  <r>
    <x v="54"/>
    <x v="2"/>
    <x v="92"/>
    <s v="Samferdselsanlegg og teknisk infrastruktur"/>
    <x v="1"/>
    <n v="0"/>
    <x v="1"/>
    <x v="1"/>
  </r>
  <r>
    <x v="54"/>
    <x v="2"/>
    <x v="92"/>
    <s v="Skogplanting"/>
    <x v="1"/>
    <n v="0"/>
    <x v="4"/>
    <x v="3"/>
  </r>
  <r>
    <x v="54"/>
    <x v="2"/>
    <x v="81"/>
    <s v="Annen bebyggelse og anlegg"/>
    <x v="0"/>
    <n v="0"/>
    <x v="3"/>
    <x v="0"/>
  </r>
  <r>
    <x v="54"/>
    <x v="2"/>
    <x v="81"/>
    <s v="Annet landbruksformål, feks. tilleggsnæringer"/>
    <x v="0"/>
    <n v="0"/>
    <x v="8"/>
    <x v="0"/>
  </r>
  <r>
    <x v="54"/>
    <x v="2"/>
    <x v="81"/>
    <s v="Boligbebyggelse, inkludert uteoppholdsareal"/>
    <x v="0"/>
    <n v="0"/>
    <x v="0"/>
    <x v="0"/>
  </r>
  <r>
    <x v="54"/>
    <x v="2"/>
    <x v="81"/>
    <s v="Bruk og vern av sjø og vassdrag, med tilhørende strandsone"/>
    <x v="0"/>
    <n v="0"/>
    <x v="7"/>
    <x v="3"/>
  </r>
  <r>
    <x v="54"/>
    <x v="2"/>
    <x v="81"/>
    <s v="Forsvaret"/>
    <x v="0"/>
    <n v="0"/>
    <x v="3"/>
    <x v="0"/>
  </r>
  <r>
    <x v="54"/>
    <x v="2"/>
    <x v="81"/>
    <s v="Fritidsbebyggelse"/>
    <x v="0"/>
    <n v="0"/>
    <x v="0"/>
    <x v="0"/>
  </r>
  <r>
    <x v="54"/>
    <x v="2"/>
    <x v="81"/>
    <s v="Golfbane"/>
    <x v="0"/>
    <n v="0"/>
    <x v="5"/>
    <x v="3"/>
  </r>
  <r>
    <x v="54"/>
    <x v="2"/>
    <x v="81"/>
    <s v="Grønnstruktur"/>
    <x v="0"/>
    <n v="0"/>
    <x v="7"/>
    <x v="3"/>
  </r>
  <r>
    <x v="54"/>
    <x v="2"/>
    <x v="81"/>
    <s v="Kombinasjoner av hovedformål"/>
    <x v="0"/>
    <n v="0"/>
    <x v="2"/>
    <x v="2"/>
  </r>
  <r>
    <x v="54"/>
    <x v="2"/>
    <x v="81"/>
    <s v="Landbruks-, natur- og friluftsområder, spredt utbygging"/>
    <x v="0"/>
    <n v="0"/>
    <x v="0"/>
    <x v="0"/>
  </r>
  <r>
    <x v="54"/>
    <x v="2"/>
    <x v="81"/>
    <s v="Landbruks-, natur- og friluftsområder der landbruk er utelukket"/>
    <x v="0"/>
    <n v="0"/>
    <x v="0"/>
    <x v="0"/>
  </r>
  <r>
    <x v="54"/>
    <x v="2"/>
    <x v="81"/>
    <s v="Næringsbebyggelse / virksomhet"/>
    <x v="0"/>
    <n v="36"/>
    <x v="3"/>
    <x v="0"/>
  </r>
  <r>
    <x v="54"/>
    <x v="2"/>
    <x v="81"/>
    <s v="Offentlig eller privat tjenesteyting"/>
    <x v="0"/>
    <n v="0"/>
    <x v="3"/>
    <x v="0"/>
  </r>
  <r>
    <x v="54"/>
    <x v="2"/>
    <x v="81"/>
    <s v="Omdisponert til andre formål enn landbruk"/>
    <x v="0"/>
    <n v="36"/>
    <x v="10"/>
    <x v="5"/>
  </r>
  <r>
    <x v="54"/>
    <x v="2"/>
    <x v="81"/>
    <s v="Samferdselsanlegg og teknisk infrastruktur"/>
    <x v="0"/>
    <n v="0"/>
    <x v="1"/>
    <x v="1"/>
  </r>
  <r>
    <x v="54"/>
    <x v="2"/>
    <x v="81"/>
    <s v="Skogplanting"/>
    <x v="0"/>
    <n v="0"/>
    <x v="4"/>
    <x v="3"/>
  </r>
  <r>
    <x v="54"/>
    <x v="2"/>
    <x v="81"/>
    <s v="Annen bebyggelse og anlegg"/>
    <x v="1"/>
    <n v="0"/>
    <x v="3"/>
    <x v="0"/>
  </r>
  <r>
    <x v="54"/>
    <x v="2"/>
    <x v="81"/>
    <s v="Annet landbruksformål, feks. tilleggsnæringer"/>
    <x v="1"/>
    <n v="0"/>
    <x v="8"/>
    <x v="0"/>
  </r>
  <r>
    <x v="54"/>
    <x v="2"/>
    <x v="81"/>
    <s v="Boligbebyggelse, inkludert uteoppholdsareal"/>
    <x v="1"/>
    <n v="0"/>
    <x v="0"/>
    <x v="0"/>
  </r>
  <r>
    <x v="54"/>
    <x v="2"/>
    <x v="81"/>
    <s v="Bruk og vern av sjø og vassdrag, med tilhørende strandsone"/>
    <x v="1"/>
    <n v="0"/>
    <x v="7"/>
    <x v="3"/>
  </r>
  <r>
    <x v="54"/>
    <x v="2"/>
    <x v="81"/>
    <s v="Forsvaret"/>
    <x v="1"/>
    <n v="0"/>
    <x v="3"/>
    <x v="0"/>
  </r>
  <r>
    <x v="54"/>
    <x v="2"/>
    <x v="81"/>
    <s v="Fritidsbebyggelse"/>
    <x v="1"/>
    <n v="0"/>
    <x v="0"/>
    <x v="0"/>
  </r>
  <r>
    <x v="54"/>
    <x v="2"/>
    <x v="81"/>
    <s v="Golfbane"/>
    <x v="1"/>
    <n v="0"/>
    <x v="5"/>
    <x v="3"/>
  </r>
  <r>
    <x v="54"/>
    <x v="2"/>
    <x v="81"/>
    <s v="Grønnstruktur"/>
    <x v="1"/>
    <n v="0"/>
    <x v="7"/>
    <x v="3"/>
  </r>
  <r>
    <x v="54"/>
    <x v="2"/>
    <x v="81"/>
    <s v="Kombinasjoner av hovedformål"/>
    <x v="1"/>
    <n v="0"/>
    <x v="2"/>
    <x v="2"/>
  </r>
  <r>
    <x v="54"/>
    <x v="2"/>
    <x v="81"/>
    <s v="Landbruks-, natur- og friluftsområder, spredt utbygging"/>
    <x v="1"/>
    <n v="0"/>
    <x v="0"/>
    <x v="0"/>
  </r>
  <r>
    <x v="54"/>
    <x v="2"/>
    <x v="81"/>
    <s v="Landbruks-, natur- og friluftsområder der landbruk er utelukket"/>
    <x v="1"/>
    <n v="0"/>
    <x v="0"/>
    <x v="0"/>
  </r>
  <r>
    <x v="54"/>
    <x v="2"/>
    <x v="81"/>
    <s v="Næringsbebyggelse / virksomhet"/>
    <x v="1"/>
    <n v="0"/>
    <x v="3"/>
    <x v="0"/>
  </r>
  <r>
    <x v="54"/>
    <x v="2"/>
    <x v="81"/>
    <s v="Offentlig eller privat tjenesteyting"/>
    <x v="1"/>
    <n v="0"/>
    <x v="3"/>
    <x v="0"/>
  </r>
  <r>
    <x v="54"/>
    <x v="2"/>
    <x v="81"/>
    <s v="Omdisponert til andre formål enn landbruk"/>
    <x v="1"/>
    <n v="0"/>
    <x v="10"/>
    <x v="5"/>
  </r>
  <r>
    <x v="54"/>
    <x v="2"/>
    <x v="81"/>
    <s v="Samferdselsanlegg og teknisk infrastruktur"/>
    <x v="1"/>
    <n v="0"/>
    <x v="1"/>
    <x v="1"/>
  </r>
  <r>
    <x v="54"/>
    <x v="2"/>
    <x v="81"/>
    <s v="Skogplanting"/>
    <x v="1"/>
    <n v="0"/>
    <x v="4"/>
    <x v="3"/>
  </r>
  <r>
    <x v="54"/>
    <x v="2"/>
    <x v="82"/>
    <s v="Annen bebyggelse og anlegg"/>
    <x v="0"/>
    <n v="0"/>
    <x v="3"/>
    <x v="0"/>
  </r>
  <r>
    <x v="54"/>
    <x v="2"/>
    <x v="82"/>
    <s v="Annet landbruksformål, feks. tilleggsnæringer"/>
    <x v="0"/>
    <n v="0"/>
    <x v="8"/>
    <x v="0"/>
  </r>
  <r>
    <x v="54"/>
    <x v="2"/>
    <x v="82"/>
    <s v="Boligbebyggelse, inkludert uteoppholdsareal"/>
    <x v="0"/>
    <n v="0"/>
    <x v="0"/>
    <x v="0"/>
  </r>
  <r>
    <x v="54"/>
    <x v="2"/>
    <x v="82"/>
    <s v="Bruk og vern av sjø og vassdrag, med tilhørende strandsone"/>
    <x v="0"/>
    <n v="0"/>
    <x v="7"/>
    <x v="3"/>
  </r>
  <r>
    <x v="54"/>
    <x v="2"/>
    <x v="82"/>
    <s v="Forsvaret"/>
    <x v="0"/>
    <n v="0"/>
    <x v="3"/>
    <x v="0"/>
  </r>
  <r>
    <x v="54"/>
    <x v="2"/>
    <x v="82"/>
    <s v="Fritidsbebyggelse"/>
    <x v="0"/>
    <n v="0"/>
    <x v="0"/>
    <x v="0"/>
  </r>
  <r>
    <x v="54"/>
    <x v="2"/>
    <x v="82"/>
    <s v="Golfbane"/>
    <x v="0"/>
    <n v="0"/>
    <x v="5"/>
    <x v="3"/>
  </r>
  <r>
    <x v="54"/>
    <x v="2"/>
    <x v="82"/>
    <s v="Grønnstruktur"/>
    <x v="0"/>
    <n v="0"/>
    <x v="7"/>
    <x v="3"/>
  </r>
  <r>
    <x v="54"/>
    <x v="2"/>
    <x v="82"/>
    <s v="Kombinasjoner av hovedformål"/>
    <x v="0"/>
    <n v="0"/>
    <x v="2"/>
    <x v="2"/>
  </r>
  <r>
    <x v="54"/>
    <x v="2"/>
    <x v="82"/>
    <s v="Landbruks-, natur- og friluftsområder, spredt utbygging"/>
    <x v="0"/>
    <n v="0"/>
    <x v="0"/>
    <x v="0"/>
  </r>
  <r>
    <x v="54"/>
    <x v="2"/>
    <x v="82"/>
    <s v="Landbruks-, natur- og friluftsområder der landbruk er utelukket"/>
    <x v="0"/>
    <n v="0"/>
    <x v="0"/>
    <x v="0"/>
  </r>
  <r>
    <x v="54"/>
    <x v="2"/>
    <x v="82"/>
    <s v="Næringsbebyggelse / virksomhet"/>
    <x v="0"/>
    <n v="0"/>
    <x v="3"/>
    <x v="0"/>
  </r>
  <r>
    <x v="54"/>
    <x v="2"/>
    <x v="82"/>
    <s v="Offentlig eller privat tjenesteyting"/>
    <x v="0"/>
    <n v="0"/>
    <x v="3"/>
    <x v="0"/>
  </r>
  <r>
    <x v="54"/>
    <x v="2"/>
    <x v="82"/>
    <s v="Omdisponert til andre formål enn landbruk"/>
    <x v="0"/>
    <n v="0"/>
    <x v="10"/>
    <x v="5"/>
  </r>
  <r>
    <x v="54"/>
    <x v="2"/>
    <x v="82"/>
    <s v="Samferdselsanlegg og teknisk infrastruktur"/>
    <x v="0"/>
    <n v="0"/>
    <x v="1"/>
    <x v="1"/>
  </r>
  <r>
    <x v="54"/>
    <x v="2"/>
    <x v="82"/>
    <s v="Skogplanting"/>
    <x v="0"/>
    <n v="0"/>
    <x v="4"/>
    <x v="3"/>
  </r>
  <r>
    <x v="54"/>
    <x v="2"/>
    <x v="82"/>
    <s v="Annen bebyggelse og anlegg"/>
    <x v="1"/>
    <n v="0"/>
    <x v="3"/>
    <x v="0"/>
  </r>
  <r>
    <x v="54"/>
    <x v="2"/>
    <x v="82"/>
    <s v="Annet landbruksformål, feks. tilleggsnæringer"/>
    <x v="1"/>
    <n v="0"/>
    <x v="8"/>
    <x v="0"/>
  </r>
  <r>
    <x v="54"/>
    <x v="2"/>
    <x v="82"/>
    <s v="Boligbebyggelse, inkludert uteoppholdsareal"/>
    <x v="1"/>
    <n v="0"/>
    <x v="0"/>
    <x v="0"/>
  </r>
  <r>
    <x v="54"/>
    <x v="2"/>
    <x v="82"/>
    <s v="Bruk og vern av sjø og vassdrag, med tilhørende strandsone"/>
    <x v="1"/>
    <n v="0"/>
    <x v="7"/>
    <x v="3"/>
  </r>
  <r>
    <x v="54"/>
    <x v="2"/>
    <x v="82"/>
    <s v="Forsvaret"/>
    <x v="1"/>
    <n v="0"/>
    <x v="3"/>
    <x v="0"/>
  </r>
  <r>
    <x v="54"/>
    <x v="2"/>
    <x v="82"/>
    <s v="Fritidsbebyggelse"/>
    <x v="1"/>
    <n v="0"/>
    <x v="0"/>
    <x v="0"/>
  </r>
  <r>
    <x v="54"/>
    <x v="2"/>
    <x v="82"/>
    <s v="Golfbane"/>
    <x v="1"/>
    <n v="0"/>
    <x v="5"/>
    <x v="3"/>
  </r>
  <r>
    <x v="54"/>
    <x v="2"/>
    <x v="82"/>
    <s v="Grønnstruktur"/>
    <x v="1"/>
    <n v="0"/>
    <x v="7"/>
    <x v="3"/>
  </r>
  <r>
    <x v="54"/>
    <x v="2"/>
    <x v="82"/>
    <s v="Kombinasjoner av hovedformål"/>
    <x v="1"/>
    <n v="0"/>
    <x v="2"/>
    <x v="2"/>
  </r>
  <r>
    <x v="54"/>
    <x v="2"/>
    <x v="82"/>
    <s v="Landbruks-, natur- og friluftsområder, spredt utbygging"/>
    <x v="1"/>
    <n v="0"/>
    <x v="0"/>
    <x v="0"/>
  </r>
  <r>
    <x v="54"/>
    <x v="2"/>
    <x v="82"/>
    <s v="Landbruks-, natur- og friluftsområder der landbruk er utelukket"/>
    <x v="1"/>
    <n v="0"/>
    <x v="0"/>
    <x v="0"/>
  </r>
  <r>
    <x v="54"/>
    <x v="2"/>
    <x v="82"/>
    <s v="Næringsbebyggelse / virksomhet"/>
    <x v="1"/>
    <n v="0"/>
    <x v="3"/>
    <x v="0"/>
  </r>
  <r>
    <x v="54"/>
    <x v="2"/>
    <x v="82"/>
    <s v="Offentlig eller privat tjenesteyting"/>
    <x v="1"/>
    <n v="0"/>
    <x v="3"/>
    <x v="0"/>
  </r>
  <r>
    <x v="54"/>
    <x v="2"/>
    <x v="82"/>
    <s v="Omdisponert til andre formål enn landbruk"/>
    <x v="1"/>
    <n v="0"/>
    <x v="10"/>
    <x v="5"/>
  </r>
  <r>
    <x v="54"/>
    <x v="2"/>
    <x v="82"/>
    <s v="Samferdselsanlegg og teknisk infrastruktur"/>
    <x v="1"/>
    <n v="0"/>
    <x v="1"/>
    <x v="1"/>
  </r>
  <r>
    <x v="54"/>
    <x v="2"/>
    <x v="82"/>
    <s v="Skogplanting"/>
    <x v="1"/>
    <n v="0"/>
    <x v="4"/>
    <x v="3"/>
  </r>
  <r>
    <x v="54"/>
    <x v="2"/>
    <x v="94"/>
    <s v="Annen bebyggelse og anlegg"/>
    <x v="0"/>
    <n v="0"/>
    <x v="3"/>
    <x v="0"/>
  </r>
  <r>
    <x v="54"/>
    <x v="2"/>
    <x v="94"/>
    <s v="Annet landbruksformål, feks. tilleggsnæringer"/>
    <x v="0"/>
    <n v="1"/>
    <x v="8"/>
    <x v="0"/>
  </r>
  <r>
    <x v="54"/>
    <x v="2"/>
    <x v="94"/>
    <s v="Boligbebyggelse, inkludert uteoppholdsareal"/>
    <x v="0"/>
    <n v="1"/>
    <x v="0"/>
    <x v="0"/>
  </r>
  <r>
    <x v="54"/>
    <x v="2"/>
    <x v="94"/>
    <s v="Bruk og vern av sjø og vassdrag, med tilhørende strandsone"/>
    <x v="0"/>
    <n v="0"/>
    <x v="7"/>
    <x v="3"/>
  </r>
  <r>
    <x v="54"/>
    <x v="2"/>
    <x v="94"/>
    <s v="Forsvaret"/>
    <x v="0"/>
    <n v="0"/>
    <x v="3"/>
    <x v="0"/>
  </r>
  <r>
    <x v="54"/>
    <x v="2"/>
    <x v="94"/>
    <s v="Fritidsbebyggelse"/>
    <x v="0"/>
    <n v="0"/>
    <x v="0"/>
    <x v="0"/>
  </r>
  <r>
    <x v="54"/>
    <x v="2"/>
    <x v="94"/>
    <s v="Golfbane"/>
    <x v="0"/>
    <n v="0"/>
    <x v="5"/>
    <x v="3"/>
  </r>
  <r>
    <x v="54"/>
    <x v="2"/>
    <x v="94"/>
    <s v="Grønnstruktur"/>
    <x v="0"/>
    <n v="0"/>
    <x v="7"/>
    <x v="3"/>
  </r>
  <r>
    <x v="54"/>
    <x v="2"/>
    <x v="94"/>
    <s v="Kombinasjoner av hovedformål"/>
    <x v="0"/>
    <n v="0"/>
    <x v="2"/>
    <x v="2"/>
  </r>
  <r>
    <x v="54"/>
    <x v="2"/>
    <x v="94"/>
    <s v="Landbruks-, natur- og friluftsområder, spredt utbygging"/>
    <x v="0"/>
    <n v="0"/>
    <x v="0"/>
    <x v="0"/>
  </r>
  <r>
    <x v="54"/>
    <x v="2"/>
    <x v="94"/>
    <s v="Landbruks-, natur- og friluftsområder der landbruk er utelukket"/>
    <x v="0"/>
    <n v="0"/>
    <x v="0"/>
    <x v="0"/>
  </r>
  <r>
    <x v="54"/>
    <x v="2"/>
    <x v="94"/>
    <s v="Næringsbebyggelse / virksomhet"/>
    <x v="0"/>
    <n v="0"/>
    <x v="3"/>
    <x v="0"/>
  </r>
  <r>
    <x v="54"/>
    <x v="2"/>
    <x v="94"/>
    <s v="Offentlig eller privat tjenesteyting"/>
    <x v="0"/>
    <n v="0"/>
    <x v="3"/>
    <x v="0"/>
  </r>
  <r>
    <x v="54"/>
    <x v="2"/>
    <x v="94"/>
    <s v="Omdisponert til andre formål enn landbruk"/>
    <x v="0"/>
    <n v="2"/>
    <x v="10"/>
    <x v="5"/>
  </r>
  <r>
    <x v="54"/>
    <x v="2"/>
    <x v="94"/>
    <s v="Samferdselsanlegg og teknisk infrastruktur"/>
    <x v="0"/>
    <n v="0"/>
    <x v="1"/>
    <x v="1"/>
  </r>
  <r>
    <x v="54"/>
    <x v="2"/>
    <x v="94"/>
    <s v="Skogplanting"/>
    <x v="0"/>
    <n v="0"/>
    <x v="4"/>
    <x v="3"/>
  </r>
  <r>
    <x v="54"/>
    <x v="2"/>
    <x v="94"/>
    <s v="Annen bebyggelse og anlegg"/>
    <x v="1"/>
    <n v="0"/>
    <x v="3"/>
    <x v="0"/>
  </r>
  <r>
    <x v="54"/>
    <x v="2"/>
    <x v="94"/>
    <s v="Annet landbruksformål, feks. tilleggsnæringer"/>
    <x v="1"/>
    <n v="0"/>
    <x v="8"/>
    <x v="0"/>
  </r>
  <r>
    <x v="54"/>
    <x v="2"/>
    <x v="94"/>
    <s v="Boligbebyggelse, inkludert uteoppholdsareal"/>
    <x v="1"/>
    <n v="6"/>
    <x v="0"/>
    <x v="0"/>
  </r>
  <r>
    <x v="54"/>
    <x v="2"/>
    <x v="94"/>
    <s v="Bruk og vern av sjø og vassdrag, med tilhørende strandsone"/>
    <x v="1"/>
    <n v="0"/>
    <x v="7"/>
    <x v="3"/>
  </r>
  <r>
    <x v="54"/>
    <x v="2"/>
    <x v="94"/>
    <s v="Forsvaret"/>
    <x v="1"/>
    <n v="0"/>
    <x v="3"/>
    <x v="0"/>
  </r>
  <r>
    <x v="54"/>
    <x v="2"/>
    <x v="94"/>
    <s v="Fritidsbebyggelse"/>
    <x v="1"/>
    <n v="0"/>
    <x v="0"/>
    <x v="0"/>
  </r>
  <r>
    <x v="54"/>
    <x v="2"/>
    <x v="94"/>
    <s v="Golfbane"/>
    <x v="1"/>
    <n v="0"/>
    <x v="5"/>
    <x v="3"/>
  </r>
  <r>
    <x v="54"/>
    <x v="2"/>
    <x v="94"/>
    <s v="Grønnstruktur"/>
    <x v="1"/>
    <n v="0.9"/>
    <x v="7"/>
    <x v="3"/>
  </r>
  <r>
    <x v="54"/>
    <x v="2"/>
    <x v="94"/>
    <s v="Kombinasjoner av hovedformål"/>
    <x v="1"/>
    <n v="0"/>
    <x v="2"/>
    <x v="2"/>
  </r>
  <r>
    <x v="54"/>
    <x v="2"/>
    <x v="94"/>
    <s v="Landbruks-, natur- og friluftsområder, spredt utbygging"/>
    <x v="1"/>
    <n v="0"/>
    <x v="0"/>
    <x v="0"/>
  </r>
  <r>
    <x v="54"/>
    <x v="2"/>
    <x v="94"/>
    <s v="Landbruks-, natur- og friluftsområder der landbruk er utelukket"/>
    <x v="1"/>
    <n v="0"/>
    <x v="0"/>
    <x v="0"/>
  </r>
  <r>
    <x v="54"/>
    <x v="2"/>
    <x v="94"/>
    <s v="Næringsbebyggelse / virksomhet"/>
    <x v="1"/>
    <n v="0"/>
    <x v="3"/>
    <x v="0"/>
  </r>
  <r>
    <x v="54"/>
    <x v="2"/>
    <x v="94"/>
    <s v="Offentlig eller privat tjenesteyting"/>
    <x v="1"/>
    <n v="0.3"/>
    <x v="3"/>
    <x v="0"/>
  </r>
  <r>
    <x v="54"/>
    <x v="2"/>
    <x v="94"/>
    <s v="Omdisponert til andre formål enn landbruk"/>
    <x v="1"/>
    <n v="8.4"/>
    <x v="10"/>
    <x v="5"/>
  </r>
  <r>
    <x v="54"/>
    <x v="2"/>
    <x v="94"/>
    <s v="Samferdselsanlegg og teknisk infrastruktur"/>
    <x v="1"/>
    <n v="1.2"/>
    <x v="1"/>
    <x v="1"/>
  </r>
  <r>
    <x v="54"/>
    <x v="2"/>
    <x v="94"/>
    <s v="Skogplanting"/>
    <x v="1"/>
    <n v="0"/>
    <x v="4"/>
    <x v="3"/>
  </r>
  <r>
    <x v="54"/>
    <x v="2"/>
    <x v="91"/>
    <s v="Annen bebyggelse og anlegg"/>
    <x v="0"/>
    <n v="0"/>
    <x v="3"/>
    <x v="0"/>
  </r>
  <r>
    <x v="54"/>
    <x v="2"/>
    <x v="91"/>
    <s v="Annet landbruksformål, feks. tilleggsnæringer"/>
    <x v="0"/>
    <n v="0"/>
    <x v="8"/>
    <x v="0"/>
  </r>
  <r>
    <x v="54"/>
    <x v="2"/>
    <x v="91"/>
    <s v="Boligbebyggelse, inkludert uteoppholdsareal"/>
    <x v="0"/>
    <n v="0.5"/>
    <x v="0"/>
    <x v="0"/>
  </r>
  <r>
    <x v="54"/>
    <x v="2"/>
    <x v="91"/>
    <s v="Bruk og vern av sjø og vassdrag, med tilhørende strandsone"/>
    <x v="0"/>
    <n v="0"/>
    <x v="7"/>
    <x v="3"/>
  </r>
  <r>
    <x v="54"/>
    <x v="2"/>
    <x v="91"/>
    <s v="Forsvaret"/>
    <x v="0"/>
    <n v="0"/>
    <x v="3"/>
    <x v="0"/>
  </r>
  <r>
    <x v="54"/>
    <x v="2"/>
    <x v="91"/>
    <s v="Fritidsbebyggelse"/>
    <x v="0"/>
    <n v="0"/>
    <x v="0"/>
    <x v="0"/>
  </r>
  <r>
    <x v="54"/>
    <x v="2"/>
    <x v="91"/>
    <s v="Golfbane"/>
    <x v="0"/>
    <n v="0"/>
    <x v="5"/>
    <x v="3"/>
  </r>
  <r>
    <x v="54"/>
    <x v="2"/>
    <x v="91"/>
    <s v="Grønnstruktur"/>
    <x v="0"/>
    <n v="0"/>
    <x v="7"/>
    <x v="3"/>
  </r>
  <r>
    <x v="54"/>
    <x v="2"/>
    <x v="91"/>
    <s v="Kombinasjoner av hovedformål"/>
    <x v="0"/>
    <n v="0"/>
    <x v="2"/>
    <x v="2"/>
  </r>
  <r>
    <x v="54"/>
    <x v="2"/>
    <x v="91"/>
    <s v="Landbruks-, natur- og friluftsområder, spredt utbygging"/>
    <x v="0"/>
    <n v="0"/>
    <x v="0"/>
    <x v="0"/>
  </r>
  <r>
    <x v="54"/>
    <x v="2"/>
    <x v="91"/>
    <s v="Landbruks-, natur- og friluftsområder der landbruk er utelukket"/>
    <x v="0"/>
    <n v="0"/>
    <x v="0"/>
    <x v="0"/>
  </r>
  <r>
    <x v="54"/>
    <x v="2"/>
    <x v="91"/>
    <s v="Næringsbebyggelse / virksomhet"/>
    <x v="0"/>
    <n v="0"/>
    <x v="3"/>
    <x v="0"/>
  </r>
  <r>
    <x v="54"/>
    <x v="2"/>
    <x v="91"/>
    <s v="Offentlig eller privat tjenesteyting"/>
    <x v="0"/>
    <n v="0"/>
    <x v="3"/>
    <x v="0"/>
  </r>
  <r>
    <x v="54"/>
    <x v="2"/>
    <x v="91"/>
    <s v="Omdisponert til andre formål enn landbruk"/>
    <x v="0"/>
    <n v="0.5"/>
    <x v="10"/>
    <x v="5"/>
  </r>
  <r>
    <x v="54"/>
    <x v="2"/>
    <x v="91"/>
    <s v="Samferdselsanlegg og teknisk infrastruktur"/>
    <x v="0"/>
    <n v="0"/>
    <x v="1"/>
    <x v="1"/>
  </r>
  <r>
    <x v="54"/>
    <x v="2"/>
    <x v="91"/>
    <s v="Skogplanting"/>
    <x v="0"/>
    <n v="0"/>
    <x v="4"/>
    <x v="3"/>
  </r>
  <r>
    <x v="54"/>
    <x v="2"/>
    <x v="91"/>
    <s v="Annen bebyggelse og anlegg"/>
    <x v="1"/>
    <n v="0"/>
    <x v="3"/>
    <x v="0"/>
  </r>
  <r>
    <x v="54"/>
    <x v="2"/>
    <x v="91"/>
    <s v="Annet landbruksformål, feks. tilleggsnæringer"/>
    <x v="1"/>
    <n v="0"/>
    <x v="8"/>
    <x v="0"/>
  </r>
  <r>
    <x v="54"/>
    <x v="2"/>
    <x v="91"/>
    <s v="Boligbebyggelse, inkludert uteoppholdsareal"/>
    <x v="1"/>
    <n v="1"/>
    <x v="0"/>
    <x v="0"/>
  </r>
  <r>
    <x v="54"/>
    <x v="2"/>
    <x v="91"/>
    <s v="Bruk og vern av sjø og vassdrag, med tilhørende strandsone"/>
    <x v="1"/>
    <n v="0"/>
    <x v="7"/>
    <x v="3"/>
  </r>
  <r>
    <x v="54"/>
    <x v="2"/>
    <x v="91"/>
    <s v="Forsvaret"/>
    <x v="1"/>
    <n v="0"/>
    <x v="3"/>
    <x v="0"/>
  </r>
  <r>
    <x v="54"/>
    <x v="2"/>
    <x v="91"/>
    <s v="Fritidsbebyggelse"/>
    <x v="1"/>
    <n v="0"/>
    <x v="0"/>
    <x v="0"/>
  </r>
  <r>
    <x v="54"/>
    <x v="2"/>
    <x v="91"/>
    <s v="Golfbane"/>
    <x v="1"/>
    <n v="0"/>
    <x v="5"/>
    <x v="3"/>
  </r>
  <r>
    <x v="54"/>
    <x v="2"/>
    <x v="91"/>
    <s v="Grønnstruktur"/>
    <x v="1"/>
    <n v="0"/>
    <x v="7"/>
    <x v="3"/>
  </r>
  <r>
    <x v="54"/>
    <x v="2"/>
    <x v="91"/>
    <s v="Kombinasjoner av hovedformål"/>
    <x v="1"/>
    <n v="0"/>
    <x v="2"/>
    <x v="2"/>
  </r>
  <r>
    <x v="54"/>
    <x v="2"/>
    <x v="91"/>
    <s v="Landbruks-, natur- og friluftsområder, spredt utbygging"/>
    <x v="1"/>
    <n v="0"/>
    <x v="0"/>
    <x v="0"/>
  </r>
  <r>
    <x v="54"/>
    <x v="2"/>
    <x v="91"/>
    <s v="Landbruks-, natur- og friluftsområder der landbruk er utelukket"/>
    <x v="1"/>
    <n v="0"/>
    <x v="0"/>
    <x v="0"/>
  </r>
  <r>
    <x v="54"/>
    <x v="2"/>
    <x v="91"/>
    <s v="Næringsbebyggelse / virksomhet"/>
    <x v="1"/>
    <n v="0"/>
    <x v="3"/>
    <x v="0"/>
  </r>
  <r>
    <x v="54"/>
    <x v="2"/>
    <x v="91"/>
    <s v="Offentlig eller privat tjenesteyting"/>
    <x v="1"/>
    <n v="0"/>
    <x v="3"/>
    <x v="0"/>
  </r>
  <r>
    <x v="54"/>
    <x v="2"/>
    <x v="91"/>
    <s v="Omdisponert til andre formål enn landbruk"/>
    <x v="1"/>
    <n v="1.5"/>
    <x v="10"/>
    <x v="5"/>
  </r>
  <r>
    <x v="54"/>
    <x v="2"/>
    <x v="91"/>
    <s v="Samferdselsanlegg og teknisk infrastruktur"/>
    <x v="1"/>
    <n v="0.5"/>
    <x v="1"/>
    <x v="1"/>
  </r>
  <r>
    <x v="54"/>
    <x v="2"/>
    <x v="91"/>
    <s v="Skogplanting"/>
    <x v="1"/>
    <n v="0"/>
    <x v="4"/>
    <x v="3"/>
  </r>
  <r>
    <x v="54"/>
    <x v="2"/>
    <x v="83"/>
    <s v="Annen bebyggelse og anlegg"/>
    <x v="0"/>
    <n v="0"/>
    <x v="3"/>
    <x v="0"/>
  </r>
  <r>
    <x v="54"/>
    <x v="2"/>
    <x v="83"/>
    <s v="Annet landbruksformål, feks. tilleggsnæringer"/>
    <x v="0"/>
    <n v="0.1"/>
    <x v="8"/>
    <x v="0"/>
  </r>
  <r>
    <x v="54"/>
    <x v="2"/>
    <x v="83"/>
    <s v="Boligbebyggelse, inkludert uteoppholdsareal"/>
    <x v="0"/>
    <n v="0"/>
    <x v="0"/>
    <x v="0"/>
  </r>
  <r>
    <x v="54"/>
    <x v="2"/>
    <x v="83"/>
    <s v="Bruk og vern av sjø og vassdrag, med tilhørende strandsone"/>
    <x v="0"/>
    <n v="0"/>
    <x v="7"/>
    <x v="3"/>
  </r>
  <r>
    <x v="54"/>
    <x v="2"/>
    <x v="83"/>
    <s v="Forsvaret"/>
    <x v="0"/>
    <n v="0"/>
    <x v="3"/>
    <x v="0"/>
  </r>
  <r>
    <x v="54"/>
    <x v="2"/>
    <x v="83"/>
    <s v="Fritidsbebyggelse"/>
    <x v="0"/>
    <n v="0"/>
    <x v="0"/>
    <x v="0"/>
  </r>
  <r>
    <x v="54"/>
    <x v="2"/>
    <x v="83"/>
    <s v="Golfbane"/>
    <x v="0"/>
    <n v="0"/>
    <x v="5"/>
    <x v="3"/>
  </r>
  <r>
    <x v="54"/>
    <x v="2"/>
    <x v="83"/>
    <s v="Grønnstruktur"/>
    <x v="0"/>
    <n v="0"/>
    <x v="7"/>
    <x v="3"/>
  </r>
  <r>
    <x v="54"/>
    <x v="2"/>
    <x v="83"/>
    <s v="Kombinasjoner av hovedformål"/>
    <x v="0"/>
    <n v="0"/>
    <x v="2"/>
    <x v="2"/>
  </r>
  <r>
    <x v="54"/>
    <x v="2"/>
    <x v="83"/>
    <s v="Landbruks-, natur- og friluftsområder, spredt utbygging"/>
    <x v="0"/>
    <n v="0"/>
    <x v="0"/>
    <x v="0"/>
  </r>
  <r>
    <x v="54"/>
    <x v="2"/>
    <x v="83"/>
    <s v="Landbruks-, natur- og friluftsområder der landbruk er utelukket"/>
    <x v="0"/>
    <n v="0"/>
    <x v="0"/>
    <x v="0"/>
  </r>
  <r>
    <x v="54"/>
    <x v="2"/>
    <x v="83"/>
    <s v="Næringsbebyggelse / virksomhet"/>
    <x v="0"/>
    <n v="0"/>
    <x v="3"/>
    <x v="0"/>
  </r>
  <r>
    <x v="54"/>
    <x v="2"/>
    <x v="83"/>
    <s v="Offentlig eller privat tjenesteyting"/>
    <x v="0"/>
    <n v="5.0999999999999996"/>
    <x v="3"/>
    <x v="0"/>
  </r>
  <r>
    <x v="54"/>
    <x v="2"/>
    <x v="83"/>
    <s v="Omdisponert til andre formål enn landbruk"/>
    <x v="0"/>
    <n v="5.9"/>
    <x v="10"/>
    <x v="5"/>
  </r>
  <r>
    <x v="54"/>
    <x v="2"/>
    <x v="83"/>
    <s v="Samferdselsanlegg og teknisk infrastruktur"/>
    <x v="0"/>
    <n v="0.7"/>
    <x v="1"/>
    <x v="1"/>
  </r>
  <r>
    <x v="54"/>
    <x v="2"/>
    <x v="83"/>
    <s v="Skogplanting"/>
    <x v="0"/>
    <n v="0"/>
    <x v="4"/>
    <x v="3"/>
  </r>
  <r>
    <x v="54"/>
    <x v="2"/>
    <x v="83"/>
    <s v="Annen bebyggelse og anlegg"/>
    <x v="1"/>
    <n v="0"/>
    <x v="3"/>
    <x v="0"/>
  </r>
  <r>
    <x v="54"/>
    <x v="2"/>
    <x v="83"/>
    <s v="Annet landbruksformål, feks. tilleggsnæringer"/>
    <x v="1"/>
    <n v="0"/>
    <x v="8"/>
    <x v="0"/>
  </r>
  <r>
    <x v="54"/>
    <x v="2"/>
    <x v="83"/>
    <s v="Boligbebyggelse, inkludert uteoppholdsareal"/>
    <x v="1"/>
    <n v="0"/>
    <x v="0"/>
    <x v="0"/>
  </r>
  <r>
    <x v="54"/>
    <x v="2"/>
    <x v="83"/>
    <s v="Bruk og vern av sjø og vassdrag, med tilhørende strandsone"/>
    <x v="1"/>
    <n v="0"/>
    <x v="7"/>
    <x v="3"/>
  </r>
  <r>
    <x v="54"/>
    <x v="2"/>
    <x v="83"/>
    <s v="Forsvaret"/>
    <x v="1"/>
    <n v="0"/>
    <x v="3"/>
    <x v="0"/>
  </r>
  <r>
    <x v="54"/>
    <x v="2"/>
    <x v="83"/>
    <s v="Fritidsbebyggelse"/>
    <x v="1"/>
    <n v="0"/>
    <x v="0"/>
    <x v="0"/>
  </r>
  <r>
    <x v="54"/>
    <x v="2"/>
    <x v="83"/>
    <s v="Golfbane"/>
    <x v="1"/>
    <n v="0"/>
    <x v="5"/>
    <x v="3"/>
  </r>
  <r>
    <x v="54"/>
    <x v="2"/>
    <x v="83"/>
    <s v="Grønnstruktur"/>
    <x v="1"/>
    <n v="0"/>
    <x v="7"/>
    <x v="3"/>
  </r>
  <r>
    <x v="54"/>
    <x v="2"/>
    <x v="83"/>
    <s v="Kombinasjoner av hovedformål"/>
    <x v="1"/>
    <n v="0"/>
    <x v="2"/>
    <x v="2"/>
  </r>
  <r>
    <x v="54"/>
    <x v="2"/>
    <x v="83"/>
    <s v="Landbruks-, natur- og friluftsområder, spredt utbygging"/>
    <x v="1"/>
    <n v="0"/>
    <x v="0"/>
    <x v="0"/>
  </r>
  <r>
    <x v="54"/>
    <x v="2"/>
    <x v="83"/>
    <s v="Landbruks-, natur- og friluftsområder der landbruk er utelukket"/>
    <x v="1"/>
    <n v="0"/>
    <x v="0"/>
    <x v="0"/>
  </r>
  <r>
    <x v="54"/>
    <x v="2"/>
    <x v="83"/>
    <s v="Næringsbebyggelse / virksomhet"/>
    <x v="1"/>
    <n v="0"/>
    <x v="3"/>
    <x v="0"/>
  </r>
  <r>
    <x v="54"/>
    <x v="2"/>
    <x v="83"/>
    <s v="Offentlig eller privat tjenesteyting"/>
    <x v="1"/>
    <n v="0"/>
    <x v="3"/>
    <x v="0"/>
  </r>
  <r>
    <x v="54"/>
    <x v="2"/>
    <x v="83"/>
    <s v="Omdisponert til andre formål enn landbruk"/>
    <x v="1"/>
    <n v="0"/>
    <x v="10"/>
    <x v="5"/>
  </r>
  <r>
    <x v="54"/>
    <x v="2"/>
    <x v="83"/>
    <s v="Samferdselsanlegg og teknisk infrastruktur"/>
    <x v="1"/>
    <n v="0"/>
    <x v="1"/>
    <x v="1"/>
  </r>
  <r>
    <x v="54"/>
    <x v="2"/>
    <x v="83"/>
    <s v="Skogplanting"/>
    <x v="1"/>
    <n v="0"/>
    <x v="4"/>
    <x v="3"/>
  </r>
  <r>
    <x v="54"/>
    <x v="2"/>
    <x v="84"/>
    <s v="Annen bebyggelse og anlegg"/>
    <x v="0"/>
    <n v="0"/>
    <x v="3"/>
    <x v="0"/>
  </r>
  <r>
    <x v="54"/>
    <x v="2"/>
    <x v="84"/>
    <s v="Annet landbruksformål, feks. tilleggsnæringer"/>
    <x v="0"/>
    <n v="2.2000000000000002"/>
    <x v="8"/>
    <x v="0"/>
  </r>
  <r>
    <x v="54"/>
    <x v="2"/>
    <x v="84"/>
    <s v="Boligbebyggelse, inkludert uteoppholdsareal"/>
    <x v="0"/>
    <n v="0"/>
    <x v="0"/>
    <x v="0"/>
  </r>
  <r>
    <x v="54"/>
    <x v="2"/>
    <x v="84"/>
    <s v="Bruk og vern av sjø og vassdrag, med tilhørende strandsone"/>
    <x v="0"/>
    <n v="0"/>
    <x v="7"/>
    <x v="3"/>
  </r>
  <r>
    <x v="54"/>
    <x v="2"/>
    <x v="84"/>
    <s v="Forsvaret"/>
    <x v="0"/>
    <n v="0"/>
    <x v="3"/>
    <x v="0"/>
  </r>
  <r>
    <x v="54"/>
    <x v="2"/>
    <x v="84"/>
    <s v="Fritidsbebyggelse"/>
    <x v="0"/>
    <n v="0"/>
    <x v="0"/>
    <x v="0"/>
  </r>
  <r>
    <x v="54"/>
    <x v="2"/>
    <x v="84"/>
    <s v="Golfbane"/>
    <x v="0"/>
    <n v="0"/>
    <x v="5"/>
    <x v="3"/>
  </r>
  <r>
    <x v="54"/>
    <x v="2"/>
    <x v="84"/>
    <s v="Grønnstruktur"/>
    <x v="0"/>
    <n v="2.6"/>
    <x v="7"/>
    <x v="3"/>
  </r>
  <r>
    <x v="54"/>
    <x v="2"/>
    <x v="84"/>
    <s v="Kombinasjoner av hovedformål"/>
    <x v="0"/>
    <n v="0"/>
    <x v="2"/>
    <x v="2"/>
  </r>
  <r>
    <x v="54"/>
    <x v="2"/>
    <x v="84"/>
    <s v="Landbruks-, natur- og friluftsområder, spredt utbygging"/>
    <x v="0"/>
    <n v="0"/>
    <x v="0"/>
    <x v="0"/>
  </r>
  <r>
    <x v="54"/>
    <x v="2"/>
    <x v="84"/>
    <s v="Landbruks-, natur- og friluftsområder der landbruk er utelukket"/>
    <x v="0"/>
    <n v="0"/>
    <x v="0"/>
    <x v="0"/>
  </r>
  <r>
    <x v="54"/>
    <x v="2"/>
    <x v="84"/>
    <s v="Næringsbebyggelse / virksomhet"/>
    <x v="0"/>
    <n v="39.1"/>
    <x v="3"/>
    <x v="0"/>
  </r>
  <r>
    <x v="54"/>
    <x v="2"/>
    <x v="84"/>
    <s v="Offentlig eller privat tjenesteyting"/>
    <x v="0"/>
    <n v="0"/>
    <x v="3"/>
    <x v="0"/>
  </r>
  <r>
    <x v="54"/>
    <x v="2"/>
    <x v="84"/>
    <s v="Omdisponert til andre formål enn landbruk"/>
    <x v="0"/>
    <n v="49.4"/>
    <x v="10"/>
    <x v="5"/>
  </r>
  <r>
    <x v="54"/>
    <x v="2"/>
    <x v="84"/>
    <s v="Samferdselsanlegg og teknisk infrastruktur"/>
    <x v="0"/>
    <n v="5.5"/>
    <x v="1"/>
    <x v="1"/>
  </r>
  <r>
    <x v="54"/>
    <x v="2"/>
    <x v="84"/>
    <s v="Skogplanting"/>
    <x v="0"/>
    <n v="0"/>
    <x v="4"/>
    <x v="3"/>
  </r>
  <r>
    <x v="54"/>
    <x v="2"/>
    <x v="84"/>
    <s v="Annen bebyggelse og anlegg"/>
    <x v="1"/>
    <n v="0"/>
    <x v="3"/>
    <x v="0"/>
  </r>
  <r>
    <x v="54"/>
    <x v="2"/>
    <x v="84"/>
    <s v="Annet landbruksformål, feks. tilleggsnæringer"/>
    <x v="1"/>
    <n v="0"/>
    <x v="8"/>
    <x v="0"/>
  </r>
  <r>
    <x v="54"/>
    <x v="2"/>
    <x v="84"/>
    <s v="Boligbebyggelse, inkludert uteoppholdsareal"/>
    <x v="1"/>
    <n v="0"/>
    <x v="0"/>
    <x v="0"/>
  </r>
  <r>
    <x v="54"/>
    <x v="2"/>
    <x v="84"/>
    <s v="Bruk og vern av sjø og vassdrag, med tilhørende strandsone"/>
    <x v="1"/>
    <n v="0"/>
    <x v="7"/>
    <x v="3"/>
  </r>
  <r>
    <x v="54"/>
    <x v="2"/>
    <x v="84"/>
    <s v="Forsvaret"/>
    <x v="1"/>
    <n v="0"/>
    <x v="3"/>
    <x v="0"/>
  </r>
  <r>
    <x v="54"/>
    <x v="2"/>
    <x v="84"/>
    <s v="Fritidsbebyggelse"/>
    <x v="1"/>
    <n v="0"/>
    <x v="0"/>
    <x v="0"/>
  </r>
  <r>
    <x v="54"/>
    <x v="2"/>
    <x v="84"/>
    <s v="Golfbane"/>
    <x v="1"/>
    <n v="0"/>
    <x v="5"/>
    <x v="3"/>
  </r>
  <r>
    <x v="54"/>
    <x v="2"/>
    <x v="84"/>
    <s v="Grønnstruktur"/>
    <x v="1"/>
    <n v="0"/>
    <x v="7"/>
    <x v="3"/>
  </r>
  <r>
    <x v="54"/>
    <x v="2"/>
    <x v="84"/>
    <s v="Kombinasjoner av hovedformål"/>
    <x v="1"/>
    <n v="0"/>
    <x v="2"/>
    <x v="2"/>
  </r>
  <r>
    <x v="54"/>
    <x v="2"/>
    <x v="84"/>
    <s v="Landbruks-, natur- og friluftsområder, spredt utbygging"/>
    <x v="1"/>
    <n v="0"/>
    <x v="0"/>
    <x v="0"/>
  </r>
  <r>
    <x v="54"/>
    <x v="2"/>
    <x v="84"/>
    <s v="Landbruks-, natur- og friluftsområder der landbruk er utelukket"/>
    <x v="1"/>
    <n v="0"/>
    <x v="0"/>
    <x v="0"/>
  </r>
  <r>
    <x v="54"/>
    <x v="2"/>
    <x v="84"/>
    <s v="Næringsbebyggelse / virksomhet"/>
    <x v="1"/>
    <n v="0"/>
    <x v="3"/>
    <x v="0"/>
  </r>
  <r>
    <x v="54"/>
    <x v="2"/>
    <x v="84"/>
    <s v="Offentlig eller privat tjenesteyting"/>
    <x v="1"/>
    <n v="0"/>
    <x v="3"/>
    <x v="0"/>
  </r>
  <r>
    <x v="54"/>
    <x v="2"/>
    <x v="84"/>
    <s v="Omdisponert til andre formål enn landbruk"/>
    <x v="1"/>
    <n v="0"/>
    <x v="10"/>
    <x v="5"/>
  </r>
  <r>
    <x v="54"/>
    <x v="2"/>
    <x v="84"/>
    <s v="Samferdselsanlegg og teknisk infrastruktur"/>
    <x v="1"/>
    <n v="0"/>
    <x v="1"/>
    <x v="1"/>
  </r>
  <r>
    <x v="54"/>
    <x v="2"/>
    <x v="84"/>
    <s v="Skogplanting"/>
    <x v="1"/>
    <n v="0"/>
    <x v="4"/>
    <x v="3"/>
  </r>
  <r>
    <x v="54"/>
    <x v="2"/>
    <x v="85"/>
    <s v="Annen bebyggelse og anlegg"/>
    <x v="0"/>
    <n v="0"/>
    <x v="3"/>
    <x v="0"/>
  </r>
  <r>
    <x v="54"/>
    <x v="2"/>
    <x v="85"/>
    <s v="Annet landbruksformål, feks. tilleggsnæringer"/>
    <x v="0"/>
    <n v="0"/>
    <x v="8"/>
    <x v="0"/>
  </r>
  <r>
    <x v="54"/>
    <x v="2"/>
    <x v="85"/>
    <s v="Boligbebyggelse, inkludert uteoppholdsareal"/>
    <x v="0"/>
    <n v="0"/>
    <x v="0"/>
    <x v="0"/>
  </r>
  <r>
    <x v="54"/>
    <x v="2"/>
    <x v="85"/>
    <s v="Bruk og vern av sjø og vassdrag, med tilhørende strandsone"/>
    <x v="0"/>
    <n v="0"/>
    <x v="7"/>
    <x v="3"/>
  </r>
  <r>
    <x v="54"/>
    <x v="2"/>
    <x v="85"/>
    <s v="Forsvaret"/>
    <x v="0"/>
    <n v="0"/>
    <x v="3"/>
    <x v="0"/>
  </r>
  <r>
    <x v="54"/>
    <x v="2"/>
    <x v="85"/>
    <s v="Fritidsbebyggelse"/>
    <x v="0"/>
    <n v="0"/>
    <x v="0"/>
    <x v="0"/>
  </r>
  <r>
    <x v="54"/>
    <x v="2"/>
    <x v="85"/>
    <s v="Golfbane"/>
    <x v="0"/>
    <n v="0"/>
    <x v="5"/>
    <x v="3"/>
  </r>
  <r>
    <x v="54"/>
    <x v="2"/>
    <x v="85"/>
    <s v="Grønnstruktur"/>
    <x v="0"/>
    <n v="0"/>
    <x v="7"/>
    <x v="3"/>
  </r>
  <r>
    <x v="54"/>
    <x v="2"/>
    <x v="85"/>
    <s v="Kombinasjoner av hovedformål"/>
    <x v="0"/>
    <n v="0"/>
    <x v="2"/>
    <x v="2"/>
  </r>
  <r>
    <x v="54"/>
    <x v="2"/>
    <x v="85"/>
    <s v="Landbruks-, natur- og friluftsområder, spredt utbygging"/>
    <x v="0"/>
    <n v="0"/>
    <x v="0"/>
    <x v="0"/>
  </r>
  <r>
    <x v="54"/>
    <x v="2"/>
    <x v="85"/>
    <s v="Landbruks-, natur- og friluftsområder der landbruk er utelukket"/>
    <x v="0"/>
    <n v="0"/>
    <x v="0"/>
    <x v="0"/>
  </r>
  <r>
    <x v="54"/>
    <x v="2"/>
    <x v="85"/>
    <s v="Næringsbebyggelse / virksomhet"/>
    <x v="0"/>
    <n v="0"/>
    <x v="3"/>
    <x v="0"/>
  </r>
  <r>
    <x v="54"/>
    <x v="2"/>
    <x v="85"/>
    <s v="Offentlig eller privat tjenesteyting"/>
    <x v="0"/>
    <n v="0"/>
    <x v="3"/>
    <x v="0"/>
  </r>
  <r>
    <x v="54"/>
    <x v="2"/>
    <x v="85"/>
    <s v="Omdisponert til andre formål enn landbruk"/>
    <x v="0"/>
    <n v="5.2"/>
    <x v="10"/>
    <x v="5"/>
  </r>
  <r>
    <x v="54"/>
    <x v="2"/>
    <x v="85"/>
    <s v="Samferdselsanlegg og teknisk infrastruktur"/>
    <x v="0"/>
    <n v="5.2"/>
    <x v="1"/>
    <x v="1"/>
  </r>
  <r>
    <x v="54"/>
    <x v="2"/>
    <x v="85"/>
    <s v="Skogplanting"/>
    <x v="0"/>
    <n v="0"/>
    <x v="4"/>
    <x v="3"/>
  </r>
  <r>
    <x v="54"/>
    <x v="2"/>
    <x v="85"/>
    <s v="Annen bebyggelse og anlegg"/>
    <x v="1"/>
    <n v="0"/>
    <x v="3"/>
    <x v="0"/>
  </r>
  <r>
    <x v="54"/>
    <x v="2"/>
    <x v="85"/>
    <s v="Annet landbruksformål, feks. tilleggsnæringer"/>
    <x v="1"/>
    <n v="0"/>
    <x v="8"/>
    <x v="0"/>
  </r>
  <r>
    <x v="54"/>
    <x v="2"/>
    <x v="85"/>
    <s v="Boligbebyggelse, inkludert uteoppholdsareal"/>
    <x v="1"/>
    <n v="0"/>
    <x v="0"/>
    <x v="0"/>
  </r>
  <r>
    <x v="54"/>
    <x v="2"/>
    <x v="85"/>
    <s v="Bruk og vern av sjø og vassdrag, med tilhørende strandsone"/>
    <x v="1"/>
    <n v="0"/>
    <x v="7"/>
    <x v="3"/>
  </r>
  <r>
    <x v="54"/>
    <x v="2"/>
    <x v="85"/>
    <s v="Forsvaret"/>
    <x v="1"/>
    <n v="0"/>
    <x v="3"/>
    <x v="0"/>
  </r>
  <r>
    <x v="54"/>
    <x v="2"/>
    <x v="85"/>
    <s v="Fritidsbebyggelse"/>
    <x v="1"/>
    <n v="0"/>
    <x v="0"/>
    <x v="0"/>
  </r>
  <r>
    <x v="54"/>
    <x v="2"/>
    <x v="85"/>
    <s v="Golfbane"/>
    <x v="1"/>
    <n v="0"/>
    <x v="5"/>
    <x v="3"/>
  </r>
  <r>
    <x v="54"/>
    <x v="2"/>
    <x v="85"/>
    <s v="Grønnstruktur"/>
    <x v="1"/>
    <n v="0"/>
    <x v="7"/>
    <x v="3"/>
  </r>
  <r>
    <x v="54"/>
    <x v="2"/>
    <x v="85"/>
    <s v="Kombinasjoner av hovedformål"/>
    <x v="1"/>
    <n v="0"/>
    <x v="2"/>
    <x v="2"/>
  </r>
  <r>
    <x v="54"/>
    <x v="2"/>
    <x v="85"/>
    <s v="Landbruks-, natur- og friluftsområder, spredt utbygging"/>
    <x v="1"/>
    <n v="0"/>
    <x v="0"/>
    <x v="0"/>
  </r>
  <r>
    <x v="54"/>
    <x v="2"/>
    <x v="85"/>
    <s v="Landbruks-, natur- og friluftsområder der landbruk er utelukket"/>
    <x v="1"/>
    <n v="0"/>
    <x v="0"/>
    <x v="0"/>
  </r>
  <r>
    <x v="54"/>
    <x v="2"/>
    <x v="85"/>
    <s v="Næringsbebyggelse / virksomhet"/>
    <x v="1"/>
    <n v="0"/>
    <x v="3"/>
    <x v="0"/>
  </r>
  <r>
    <x v="54"/>
    <x v="2"/>
    <x v="85"/>
    <s v="Offentlig eller privat tjenesteyting"/>
    <x v="1"/>
    <n v="0"/>
    <x v="3"/>
    <x v="0"/>
  </r>
  <r>
    <x v="54"/>
    <x v="2"/>
    <x v="85"/>
    <s v="Omdisponert til andre formål enn landbruk"/>
    <x v="1"/>
    <n v="0"/>
    <x v="10"/>
    <x v="5"/>
  </r>
  <r>
    <x v="54"/>
    <x v="2"/>
    <x v="85"/>
    <s v="Samferdselsanlegg og teknisk infrastruktur"/>
    <x v="1"/>
    <n v="0"/>
    <x v="1"/>
    <x v="1"/>
  </r>
  <r>
    <x v="54"/>
    <x v="2"/>
    <x v="85"/>
    <s v="Skogplanting"/>
    <x v="1"/>
    <n v="0"/>
    <x v="4"/>
    <x v="3"/>
  </r>
  <r>
    <x v="54"/>
    <x v="2"/>
    <x v="86"/>
    <s v="Annen bebyggelse og anlegg"/>
    <x v="0"/>
    <n v="0"/>
    <x v="3"/>
    <x v="0"/>
  </r>
  <r>
    <x v="54"/>
    <x v="2"/>
    <x v="86"/>
    <s v="Annet landbruksformål, feks. tilleggsnæringer"/>
    <x v="0"/>
    <n v="1.2"/>
    <x v="8"/>
    <x v="0"/>
  </r>
  <r>
    <x v="54"/>
    <x v="2"/>
    <x v="86"/>
    <s v="Boligbebyggelse, inkludert uteoppholdsareal"/>
    <x v="0"/>
    <n v="0"/>
    <x v="0"/>
    <x v="0"/>
  </r>
  <r>
    <x v="54"/>
    <x v="2"/>
    <x v="86"/>
    <s v="Bruk og vern av sjø og vassdrag, med tilhørende strandsone"/>
    <x v="0"/>
    <n v="0"/>
    <x v="7"/>
    <x v="3"/>
  </r>
  <r>
    <x v="54"/>
    <x v="2"/>
    <x v="86"/>
    <s v="Forsvaret"/>
    <x v="0"/>
    <n v="0"/>
    <x v="3"/>
    <x v="0"/>
  </r>
  <r>
    <x v="54"/>
    <x v="2"/>
    <x v="86"/>
    <s v="Fritidsbebyggelse"/>
    <x v="0"/>
    <n v="0"/>
    <x v="0"/>
    <x v="0"/>
  </r>
  <r>
    <x v="54"/>
    <x v="2"/>
    <x v="86"/>
    <s v="Golfbane"/>
    <x v="0"/>
    <n v="0"/>
    <x v="5"/>
    <x v="3"/>
  </r>
  <r>
    <x v="54"/>
    <x v="2"/>
    <x v="86"/>
    <s v="Grønnstruktur"/>
    <x v="0"/>
    <n v="0"/>
    <x v="7"/>
    <x v="3"/>
  </r>
  <r>
    <x v="54"/>
    <x v="2"/>
    <x v="86"/>
    <s v="Kombinasjoner av hovedformål"/>
    <x v="0"/>
    <n v="0"/>
    <x v="2"/>
    <x v="2"/>
  </r>
  <r>
    <x v="54"/>
    <x v="2"/>
    <x v="86"/>
    <s v="Landbruks-, natur- og friluftsområder, spredt utbygging"/>
    <x v="0"/>
    <n v="0"/>
    <x v="0"/>
    <x v="0"/>
  </r>
  <r>
    <x v="54"/>
    <x v="2"/>
    <x v="86"/>
    <s v="Landbruks-, natur- og friluftsområder der landbruk er utelukket"/>
    <x v="0"/>
    <n v="0"/>
    <x v="0"/>
    <x v="0"/>
  </r>
  <r>
    <x v="54"/>
    <x v="2"/>
    <x v="86"/>
    <s v="Næringsbebyggelse / virksomhet"/>
    <x v="0"/>
    <n v="0"/>
    <x v="3"/>
    <x v="0"/>
  </r>
  <r>
    <x v="54"/>
    <x v="2"/>
    <x v="86"/>
    <s v="Offentlig eller privat tjenesteyting"/>
    <x v="0"/>
    <n v="0"/>
    <x v="3"/>
    <x v="0"/>
  </r>
  <r>
    <x v="54"/>
    <x v="2"/>
    <x v="86"/>
    <s v="Omdisponert til andre formål enn landbruk"/>
    <x v="0"/>
    <n v="1.2"/>
    <x v="10"/>
    <x v="5"/>
  </r>
  <r>
    <x v="54"/>
    <x v="2"/>
    <x v="86"/>
    <s v="Samferdselsanlegg og teknisk infrastruktur"/>
    <x v="0"/>
    <n v="0"/>
    <x v="1"/>
    <x v="1"/>
  </r>
  <r>
    <x v="54"/>
    <x v="2"/>
    <x v="86"/>
    <s v="Skogplanting"/>
    <x v="0"/>
    <n v="0"/>
    <x v="4"/>
    <x v="3"/>
  </r>
  <r>
    <x v="54"/>
    <x v="2"/>
    <x v="86"/>
    <s v="Annen bebyggelse og anlegg"/>
    <x v="1"/>
    <n v="0"/>
    <x v="3"/>
    <x v="0"/>
  </r>
  <r>
    <x v="54"/>
    <x v="2"/>
    <x v="86"/>
    <s v="Annet landbruksformål, feks. tilleggsnæringer"/>
    <x v="1"/>
    <n v="0"/>
    <x v="8"/>
    <x v="0"/>
  </r>
  <r>
    <x v="54"/>
    <x v="2"/>
    <x v="86"/>
    <s v="Boligbebyggelse, inkludert uteoppholdsareal"/>
    <x v="1"/>
    <n v="0"/>
    <x v="0"/>
    <x v="0"/>
  </r>
  <r>
    <x v="54"/>
    <x v="2"/>
    <x v="86"/>
    <s v="Bruk og vern av sjø og vassdrag, med tilhørende strandsone"/>
    <x v="1"/>
    <n v="0"/>
    <x v="7"/>
    <x v="3"/>
  </r>
  <r>
    <x v="54"/>
    <x v="2"/>
    <x v="86"/>
    <s v="Forsvaret"/>
    <x v="1"/>
    <n v="0"/>
    <x v="3"/>
    <x v="0"/>
  </r>
  <r>
    <x v="54"/>
    <x v="2"/>
    <x v="86"/>
    <s v="Fritidsbebyggelse"/>
    <x v="1"/>
    <n v="0"/>
    <x v="0"/>
    <x v="0"/>
  </r>
  <r>
    <x v="54"/>
    <x v="2"/>
    <x v="86"/>
    <s v="Golfbane"/>
    <x v="1"/>
    <n v="0"/>
    <x v="5"/>
    <x v="3"/>
  </r>
  <r>
    <x v="54"/>
    <x v="2"/>
    <x v="86"/>
    <s v="Grønnstruktur"/>
    <x v="1"/>
    <n v="0"/>
    <x v="7"/>
    <x v="3"/>
  </r>
  <r>
    <x v="54"/>
    <x v="2"/>
    <x v="86"/>
    <s v="Kombinasjoner av hovedformål"/>
    <x v="1"/>
    <n v="0"/>
    <x v="2"/>
    <x v="2"/>
  </r>
  <r>
    <x v="54"/>
    <x v="2"/>
    <x v="86"/>
    <s v="Landbruks-, natur- og friluftsområder, spredt utbygging"/>
    <x v="1"/>
    <n v="0"/>
    <x v="0"/>
    <x v="0"/>
  </r>
  <r>
    <x v="54"/>
    <x v="2"/>
    <x v="86"/>
    <s v="Landbruks-, natur- og friluftsområder der landbruk er utelukket"/>
    <x v="1"/>
    <n v="0"/>
    <x v="0"/>
    <x v="0"/>
  </r>
  <r>
    <x v="54"/>
    <x v="2"/>
    <x v="86"/>
    <s v="Næringsbebyggelse / virksomhet"/>
    <x v="1"/>
    <n v="0"/>
    <x v="3"/>
    <x v="0"/>
  </r>
  <r>
    <x v="54"/>
    <x v="2"/>
    <x v="86"/>
    <s v="Offentlig eller privat tjenesteyting"/>
    <x v="1"/>
    <n v="0"/>
    <x v="3"/>
    <x v="0"/>
  </r>
  <r>
    <x v="54"/>
    <x v="2"/>
    <x v="86"/>
    <s v="Omdisponert til andre formål enn landbruk"/>
    <x v="1"/>
    <n v="0"/>
    <x v="10"/>
    <x v="5"/>
  </r>
  <r>
    <x v="54"/>
    <x v="2"/>
    <x v="86"/>
    <s v="Samferdselsanlegg og teknisk infrastruktur"/>
    <x v="1"/>
    <n v="0"/>
    <x v="1"/>
    <x v="1"/>
  </r>
  <r>
    <x v="54"/>
    <x v="2"/>
    <x v="86"/>
    <s v="Skogplanting"/>
    <x v="1"/>
    <n v="0"/>
    <x v="4"/>
    <x v="3"/>
  </r>
  <r>
    <x v="54"/>
    <x v="0"/>
    <x v="0"/>
    <s v="Annen bebyggelse og anlegg"/>
    <x v="0"/>
    <n v="0"/>
    <x v="3"/>
    <x v="0"/>
  </r>
  <r>
    <x v="54"/>
    <x v="0"/>
    <x v="0"/>
    <s v="Annet landbruksformål, feks. tilleggsnæringer"/>
    <x v="0"/>
    <n v="0"/>
    <x v="8"/>
    <x v="0"/>
  </r>
  <r>
    <x v="54"/>
    <x v="0"/>
    <x v="0"/>
    <s v="Boligbebyggelse, inkludert uteoppholdsareal"/>
    <x v="0"/>
    <n v="0"/>
    <x v="0"/>
    <x v="0"/>
  </r>
  <r>
    <x v="54"/>
    <x v="0"/>
    <x v="0"/>
    <s v="Bruk og vern av sjø og vassdrag, med tilhørende strandsone"/>
    <x v="0"/>
    <n v="0"/>
    <x v="7"/>
    <x v="3"/>
  </r>
  <r>
    <x v="54"/>
    <x v="0"/>
    <x v="0"/>
    <s v="Forsvaret"/>
    <x v="0"/>
    <n v="0"/>
    <x v="3"/>
    <x v="0"/>
  </r>
  <r>
    <x v="54"/>
    <x v="0"/>
    <x v="0"/>
    <s v="Fritidsbebyggelse"/>
    <x v="0"/>
    <n v="0"/>
    <x v="0"/>
    <x v="0"/>
  </r>
  <r>
    <x v="54"/>
    <x v="0"/>
    <x v="0"/>
    <s v="Golfbane"/>
    <x v="0"/>
    <n v="0"/>
    <x v="5"/>
    <x v="3"/>
  </r>
  <r>
    <x v="54"/>
    <x v="0"/>
    <x v="0"/>
    <s v="Grønnstruktur"/>
    <x v="0"/>
    <n v="0"/>
    <x v="7"/>
    <x v="3"/>
  </r>
  <r>
    <x v="54"/>
    <x v="0"/>
    <x v="0"/>
    <s v="Kombinasjoner av hovedformål"/>
    <x v="0"/>
    <n v="0"/>
    <x v="2"/>
    <x v="2"/>
  </r>
  <r>
    <x v="54"/>
    <x v="0"/>
    <x v="0"/>
    <s v="Landbruks-, natur- og friluftsområder, spredt utbygging"/>
    <x v="0"/>
    <n v="0"/>
    <x v="0"/>
    <x v="0"/>
  </r>
  <r>
    <x v="54"/>
    <x v="0"/>
    <x v="0"/>
    <s v="Landbruks-, natur- og friluftsområder der landbruk er utelukket"/>
    <x v="0"/>
    <n v="0"/>
    <x v="0"/>
    <x v="0"/>
  </r>
  <r>
    <x v="54"/>
    <x v="0"/>
    <x v="0"/>
    <s v="Næringsbebyggelse / virksomhet"/>
    <x v="0"/>
    <n v="0"/>
    <x v="3"/>
    <x v="0"/>
  </r>
  <r>
    <x v="54"/>
    <x v="0"/>
    <x v="0"/>
    <s v="Offentlig eller privat tjenesteyting"/>
    <x v="0"/>
    <n v="0"/>
    <x v="3"/>
    <x v="0"/>
  </r>
  <r>
    <x v="54"/>
    <x v="0"/>
    <x v="0"/>
    <s v="Omdisponert til andre formål enn landbruk"/>
    <x v="0"/>
    <n v="0"/>
    <x v="10"/>
    <x v="5"/>
  </r>
  <r>
    <x v="54"/>
    <x v="0"/>
    <x v="0"/>
    <s v="Samferdselsanlegg og teknisk infrastruktur"/>
    <x v="0"/>
    <n v="0"/>
    <x v="1"/>
    <x v="1"/>
  </r>
  <r>
    <x v="54"/>
    <x v="0"/>
    <x v="0"/>
    <s v="Skogplanting"/>
    <x v="0"/>
    <n v="0"/>
    <x v="4"/>
    <x v="3"/>
  </r>
  <r>
    <x v="54"/>
    <x v="0"/>
    <x v="0"/>
    <s v="Annen bebyggelse og anlegg"/>
    <x v="1"/>
    <n v="0"/>
    <x v="3"/>
    <x v="0"/>
  </r>
  <r>
    <x v="54"/>
    <x v="0"/>
    <x v="0"/>
    <s v="Annet landbruksformål, feks. tilleggsnæringer"/>
    <x v="1"/>
    <n v="0"/>
    <x v="8"/>
    <x v="0"/>
  </r>
  <r>
    <x v="54"/>
    <x v="0"/>
    <x v="0"/>
    <s v="Boligbebyggelse, inkludert uteoppholdsareal"/>
    <x v="1"/>
    <n v="0"/>
    <x v="0"/>
    <x v="0"/>
  </r>
  <r>
    <x v="54"/>
    <x v="0"/>
    <x v="0"/>
    <s v="Bruk og vern av sjø og vassdrag, med tilhørende strandsone"/>
    <x v="1"/>
    <n v="0"/>
    <x v="7"/>
    <x v="3"/>
  </r>
  <r>
    <x v="54"/>
    <x v="0"/>
    <x v="0"/>
    <s v="Forsvaret"/>
    <x v="1"/>
    <n v="0"/>
    <x v="3"/>
    <x v="0"/>
  </r>
  <r>
    <x v="54"/>
    <x v="0"/>
    <x v="0"/>
    <s v="Fritidsbebyggelse"/>
    <x v="1"/>
    <n v="0"/>
    <x v="0"/>
    <x v="0"/>
  </r>
  <r>
    <x v="54"/>
    <x v="0"/>
    <x v="0"/>
    <s v="Golfbane"/>
    <x v="1"/>
    <n v="0"/>
    <x v="5"/>
    <x v="3"/>
  </r>
  <r>
    <x v="54"/>
    <x v="0"/>
    <x v="0"/>
    <s v="Grønnstruktur"/>
    <x v="1"/>
    <n v="0"/>
    <x v="7"/>
    <x v="3"/>
  </r>
  <r>
    <x v="54"/>
    <x v="0"/>
    <x v="0"/>
    <s v="Kombinasjoner av hovedformål"/>
    <x v="1"/>
    <n v="0"/>
    <x v="2"/>
    <x v="2"/>
  </r>
  <r>
    <x v="54"/>
    <x v="0"/>
    <x v="0"/>
    <s v="Landbruks-, natur- og friluftsområder, spredt utbygging"/>
    <x v="1"/>
    <n v="0"/>
    <x v="0"/>
    <x v="0"/>
  </r>
  <r>
    <x v="54"/>
    <x v="0"/>
    <x v="0"/>
    <s v="Landbruks-, natur- og friluftsområder der landbruk er utelukket"/>
    <x v="1"/>
    <n v="0"/>
    <x v="0"/>
    <x v="0"/>
  </r>
  <r>
    <x v="54"/>
    <x v="0"/>
    <x v="0"/>
    <s v="Næringsbebyggelse / virksomhet"/>
    <x v="1"/>
    <n v="0"/>
    <x v="3"/>
    <x v="0"/>
  </r>
  <r>
    <x v="54"/>
    <x v="0"/>
    <x v="0"/>
    <s v="Offentlig eller privat tjenesteyting"/>
    <x v="1"/>
    <n v="0"/>
    <x v="3"/>
    <x v="0"/>
  </r>
  <r>
    <x v="54"/>
    <x v="0"/>
    <x v="0"/>
    <s v="Omdisponert til andre formål enn landbruk"/>
    <x v="1"/>
    <n v="0"/>
    <x v="10"/>
    <x v="5"/>
  </r>
  <r>
    <x v="54"/>
    <x v="0"/>
    <x v="0"/>
    <s v="Samferdselsanlegg og teknisk infrastruktur"/>
    <x v="1"/>
    <n v="0"/>
    <x v="1"/>
    <x v="1"/>
  </r>
  <r>
    <x v="54"/>
    <x v="0"/>
    <x v="0"/>
    <s v="Skogplanting"/>
    <x v="1"/>
    <n v="0"/>
    <x v="4"/>
    <x v="3"/>
  </r>
  <r>
    <x v="54"/>
    <x v="0"/>
    <x v="1"/>
    <s v="Annen bebyggelse og anlegg"/>
    <x v="0"/>
    <n v="0"/>
    <x v="3"/>
    <x v="0"/>
  </r>
  <r>
    <x v="54"/>
    <x v="0"/>
    <x v="1"/>
    <s v="Annet landbruksformål, feks. tilleggsnæringer"/>
    <x v="0"/>
    <n v="0"/>
    <x v="8"/>
    <x v="0"/>
  </r>
  <r>
    <x v="54"/>
    <x v="0"/>
    <x v="1"/>
    <s v="Boligbebyggelse, inkludert uteoppholdsareal"/>
    <x v="0"/>
    <n v="0.3"/>
    <x v="0"/>
    <x v="0"/>
  </r>
  <r>
    <x v="54"/>
    <x v="0"/>
    <x v="1"/>
    <s v="Bruk og vern av sjø og vassdrag, med tilhørende strandsone"/>
    <x v="0"/>
    <n v="0"/>
    <x v="7"/>
    <x v="3"/>
  </r>
  <r>
    <x v="54"/>
    <x v="0"/>
    <x v="1"/>
    <s v="Forsvaret"/>
    <x v="0"/>
    <n v="0"/>
    <x v="3"/>
    <x v="0"/>
  </r>
  <r>
    <x v="54"/>
    <x v="0"/>
    <x v="1"/>
    <s v="Fritidsbebyggelse"/>
    <x v="0"/>
    <n v="0"/>
    <x v="0"/>
    <x v="0"/>
  </r>
  <r>
    <x v="54"/>
    <x v="0"/>
    <x v="1"/>
    <s v="Golfbane"/>
    <x v="0"/>
    <n v="0"/>
    <x v="5"/>
    <x v="3"/>
  </r>
  <r>
    <x v="54"/>
    <x v="0"/>
    <x v="1"/>
    <s v="Grønnstruktur"/>
    <x v="0"/>
    <n v="0"/>
    <x v="7"/>
    <x v="3"/>
  </r>
  <r>
    <x v="54"/>
    <x v="0"/>
    <x v="1"/>
    <s v="Kombinasjoner av hovedformål"/>
    <x v="0"/>
    <n v="0"/>
    <x v="2"/>
    <x v="2"/>
  </r>
  <r>
    <x v="54"/>
    <x v="0"/>
    <x v="1"/>
    <s v="Landbruks-, natur- og friluftsområder, spredt utbygging"/>
    <x v="0"/>
    <n v="0"/>
    <x v="0"/>
    <x v="0"/>
  </r>
  <r>
    <x v="54"/>
    <x v="0"/>
    <x v="1"/>
    <s v="Landbruks-, natur- og friluftsområder der landbruk er utelukket"/>
    <x v="0"/>
    <n v="0"/>
    <x v="0"/>
    <x v="0"/>
  </r>
  <r>
    <x v="54"/>
    <x v="0"/>
    <x v="1"/>
    <s v="Næringsbebyggelse / virksomhet"/>
    <x v="0"/>
    <n v="0"/>
    <x v="3"/>
    <x v="0"/>
  </r>
  <r>
    <x v="54"/>
    <x v="0"/>
    <x v="1"/>
    <s v="Offentlig eller privat tjenesteyting"/>
    <x v="0"/>
    <n v="0"/>
    <x v="3"/>
    <x v="0"/>
  </r>
  <r>
    <x v="54"/>
    <x v="0"/>
    <x v="1"/>
    <s v="Omdisponert til andre formål enn landbruk"/>
    <x v="0"/>
    <n v="1"/>
    <x v="10"/>
    <x v="5"/>
  </r>
  <r>
    <x v="54"/>
    <x v="0"/>
    <x v="1"/>
    <s v="Samferdselsanlegg og teknisk infrastruktur"/>
    <x v="0"/>
    <n v="0.7"/>
    <x v="1"/>
    <x v="1"/>
  </r>
  <r>
    <x v="54"/>
    <x v="0"/>
    <x v="1"/>
    <s v="Skogplanting"/>
    <x v="0"/>
    <n v="0"/>
    <x v="4"/>
    <x v="3"/>
  </r>
  <r>
    <x v="54"/>
    <x v="0"/>
    <x v="1"/>
    <s v="Annen bebyggelse og anlegg"/>
    <x v="1"/>
    <n v="2.7"/>
    <x v="3"/>
    <x v="0"/>
  </r>
  <r>
    <x v="54"/>
    <x v="0"/>
    <x v="1"/>
    <s v="Annet landbruksformål, feks. tilleggsnæringer"/>
    <x v="1"/>
    <n v="0"/>
    <x v="8"/>
    <x v="0"/>
  </r>
  <r>
    <x v="54"/>
    <x v="0"/>
    <x v="1"/>
    <s v="Boligbebyggelse, inkludert uteoppholdsareal"/>
    <x v="1"/>
    <n v="15.4"/>
    <x v="0"/>
    <x v="0"/>
  </r>
  <r>
    <x v="54"/>
    <x v="0"/>
    <x v="1"/>
    <s v="Bruk og vern av sjø og vassdrag, med tilhørende strandsone"/>
    <x v="1"/>
    <n v="0"/>
    <x v="7"/>
    <x v="3"/>
  </r>
  <r>
    <x v="54"/>
    <x v="0"/>
    <x v="1"/>
    <s v="Forsvaret"/>
    <x v="1"/>
    <n v="0"/>
    <x v="3"/>
    <x v="0"/>
  </r>
  <r>
    <x v="54"/>
    <x v="0"/>
    <x v="1"/>
    <s v="Fritidsbebyggelse"/>
    <x v="1"/>
    <n v="0"/>
    <x v="0"/>
    <x v="0"/>
  </r>
  <r>
    <x v="54"/>
    <x v="0"/>
    <x v="1"/>
    <s v="Golfbane"/>
    <x v="1"/>
    <n v="0"/>
    <x v="5"/>
    <x v="3"/>
  </r>
  <r>
    <x v="54"/>
    <x v="0"/>
    <x v="1"/>
    <s v="Grønnstruktur"/>
    <x v="1"/>
    <n v="1.5"/>
    <x v="7"/>
    <x v="3"/>
  </r>
  <r>
    <x v="54"/>
    <x v="0"/>
    <x v="1"/>
    <s v="Kombinasjoner av hovedformål"/>
    <x v="1"/>
    <n v="0"/>
    <x v="2"/>
    <x v="2"/>
  </r>
  <r>
    <x v="54"/>
    <x v="0"/>
    <x v="1"/>
    <s v="Landbruks-, natur- og friluftsområder, spredt utbygging"/>
    <x v="1"/>
    <n v="0"/>
    <x v="0"/>
    <x v="0"/>
  </r>
  <r>
    <x v="54"/>
    <x v="0"/>
    <x v="1"/>
    <s v="Landbruks-, natur- og friluftsområder der landbruk er utelukket"/>
    <x v="1"/>
    <n v="0"/>
    <x v="0"/>
    <x v="0"/>
  </r>
  <r>
    <x v="54"/>
    <x v="0"/>
    <x v="1"/>
    <s v="Næringsbebyggelse / virksomhet"/>
    <x v="1"/>
    <n v="0"/>
    <x v="3"/>
    <x v="0"/>
  </r>
  <r>
    <x v="54"/>
    <x v="0"/>
    <x v="1"/>
    <s v="Offentlig eller privat tjenesteyting"/>
    <x v="1"/>
    <n v="0"/>
    <x v="3"/>
    <x v="0"/>
  </r>
  <r>
    <x v="54"/>
    <x v="0"/>
    <x v="1"/>
    <s v="Omdisponert til andre formål enn landbruk"/>
    <x v="1"/>
    <n v="20.6"/>
    <x v="10"/>
    <x v="5"/>
  </r>
  <r>
    <x v="54"/>
    <x v="0"/>
    <x v="1"/>
    <s v="Samferdselsanlegg og teknisk infrastruktur"/>
    <x v="1"/>
    <n v="1"/>
    <x v="1"/>
    <x v="1"/>
  </r>
  <r>
    <x v="54"/>
    <x v="0"/>
    <x v="1"/>
    <s v="Skogplanting"/>
    <x v="1"/>
    <n v="0"/>
    <x v="4"/>
    <x v="3"/>
  </r>
  <r>
    <x v="54"/>
    <x v="0"/>
    <x v="2"/>
    <s v="Annen bebyggelse og anlegg"/>
    <x v="0"/>
    <n v="0"/>
    <x v="3"/>
    <x v="0"/>
  </r>
  <r>
    <x v="54"/>
    <x v="0"/>
    <x v="2"/>
    <s v="Annet landbruksformål, feks. tilleggsnæringer"/>
    <x v="0"/>
    <n v="0"/>
    <x v="8"/>
    <x v="0"/>
  </r>
  <r>
    <x v="54"/>
    <x v="0"/>
    <x v="2"/>
    <s v="Boligbebyggelse, inkludert uteoppholdsareal"/>
    <x v="0"/>
    <n v="0.4"/>
    <x v="0"/>
    <x v="0"/>
  </r>
  <r>
    <x v="54"/>
    <x v="0"/>
    <x v="2"/>
    <s v="Bruk og vern av sjø og vassdrag, med tilhørende strandsone"/>
    <x v="0"/>
    <n v="0"/>
    <x v="7"/>
    <x v="3"/>
  </r>
  <r>
    <x v="54"/>
    <x v="0"/>
    <x v="2"/>
    <s v="Forsvaret"/>
    <x v="0"/>
    <n v="0"/>
    <x v="3"/>
    <x v="0"/>
  </r>
  <r>
    <x v="54"/>
    <x v="0"/>
    <x v="2"/>
    <s v="Fritidsbebyggelse"/>
    <x v="0"/>
    <n v="0"/>
    <x v="0"/>
    <x v="0"/>
  </r>
  <r>
    <x v="54"/>
    <x v="0"/>
    <x v="2"/>
    <s v="Golfbane"/>
    <x v="0"/>
    <n v="0"/>
    <x v="5"/>
    <x v="3"/>
  </r>
  <r>
    <x v="54"/>
    <x v="0"/>
    <x v="2"/>
    <s v="Grønnstruktur"/>
    <x v="0"/>
    <n v="0"/>
    <x v="7"/>
    <x v="3"/>
  </r>
  <r>
    <x v="54"/>
    <x v="0"/>
    <x v="2"/>
    <s v="Kombinasjoner av hovedformål"/>
    <x v="0"/>
    <n v="0"/>
    <x v="2"/>
    <x v="2"/>
  </r>
  <r>
    <x v="54"/>
    <x v="0"/>
    <x v="2"/>
    <s v="Landbruks-, natur- og friluftsområder, spredt utbygging"/>
    <x v="0"/>
    <n v="0"/>
    <x v="0"/>
    <x v="0"/>
  </r>
  <r>
    <x v="54"/>
    <x v="0"/>
    <x v="2"/>
    <s v="Landbruks-, natur- og friluftsområder der landbruk er utelukket"/>
    <x v="0"/>
    <n v="0"/>
    <x v="0"/>
    <x v="0"/>
  </r>
  <r>
    <x v="54"/>
    <x v="0"/>
    <x v="2"/>
    <s v="Næringsbebyggelse / virksomhet"/>
    <x v="0"/>
    <n v="0"/>
    <x v="3"/>
    <x v="0"/>
  </r>
  <r>
    <x v="54"/>
    <x v="0"/>
    <x v="2"/>
    <s v="Offentlig eller privat tjenesteyting"/>
    <x v="0"/>
    <n v="7.2"/>
    <x v="3"/>
    <x v="0"/>
  </r>
  <r>
    <x v="54"/>
    <x v="0"/>
    <x v="2"/>
    <s v="Omdisponert til andre formål enn landbruk"/>
    <x v="0"/>
    <n v="18.7"/>
    <x v="10"/>
    <x v="5"/>
  </r>
  <r>
    <x v="54"/>
    <x v="0"/>
    <x v="2"/>
    <s v="Samferdselsanlegg og teknisk infrastruktur"/>
    <x v="0"/>
    <n v="11.1"/>
    <x v="1"/>
    <x v="1"/>
  </r>
  <r>
    <x v="54"/>
    <x v="0"/>
    <x v="2"/>
    <s v="Skogplanting"/>
    <x v="0"/>
    <n v="0"/>
    <x v="4"/>
    <x v="3"/>
  </r>
  <r>
    <x v="54"/>
    <x v="0"/>
    <x v="2"/>
    <s v="Annen bebyggelse og anlegg"/>
    <x v="1"/>
    <n v="0.2"/>
    <x v="3"/>
    <x v="0"/>
  </r>
  <r>
    <x v="54"/>
    <x v="0"/>
    <x v="2"/>
    <s v="Annet landbruksformål, feks. tilleggsnæringer"/>
    <x v="1"/>
    <n v="0"/>
    <x v="8"/>
    <x v="0"/>
  </r>
  <r>
    <x v="54"/>
    <x v="0"/>
    <x v="2"/>
    <s v="Boligbebyggelse, inkludert uteoppholdsareal"/>
    <x v="1"/>
    <n v="3.4"/>
    <x v="0"/>
    <x v="0"/>
  </r>
  <r>
    <x v="54"/>
    <x v="0"/>
    <x v="2"/>
    <s v="Bruk og vern av sjø og vassdrag, med tilhørende strandsone"/>
    <x v="1"/>
    <n v="0"/>
    <x v="7"/>
    <x v="3"/>
  </r>
  <r>
    <x v="54"/>
    <x v="0"/>
    <x v="2"/>
    <s v="Forsvaret"/>
    <x v="1"/>
    <n v="0"/>
    <x v="3"/>
    <x v="0"/>
  </r>
  <r>
    <x v="54"/>
    <x v="0"/>
    <x v="2"/>
    <s v="Fritidsbebyggelse"/>
    <x v="1"/>
    <n v="0"/>
    <x v="0"/>
    <x v="0"/>
  </r>
  <r>
    <x v="54"/>
    <x v="0"/>
    <x v="2"/>
    <s v="Golfbane"/>
    <x v="1"/>
    <n v="0"/>
    <x v="5"/>
    <x v="3"/>
  </r>
  <r>
    <x v="54"/>
    <x v="0"/>
    <x v="2"/>
    <s v="Grønnstruktur"/>
    <x v="1"/>
    <n v="0"/>
    <x v="7"/>
    <x v="3"/>
  </r>
  <r>
    <x v="54"/>
    <x v="0"/>
    <x v="2"/>
    <s v="Kombinasjoner av hovedformål"/>
    <x v="1"/>
    <n v="0"/>
    <x v="2"/>
    <x v="2"/>
  </r>
  <r>
    <x v="54"/>
    <x v="0"/>
    <x v="2"/>
    <s v="Landbruks-, natur- og friluftsområder, spredt utbygging"/>
    <x v="1"/>
    <n v="0"/>
    <x v="0"/>
    <x v="0"/>
  </r>
  <r>
    <x v="54"/>
    <x v="0"/>
    <x v="2"/>
    <s v="Landbruks-, natur- og friluftsområder der landbruk er utelukket"/>
    <x v="1"/>
    <n v="0"/>
    <x v="0"/>
    <x v="0"/>
  </r>
  <r>
    <x v="54"/>
    <x v="0"/>
    <x v="2"/>
    <s v="Næringsbebyggelse / virksomhet"/>
    <x v="1"/>
    <n v="0"/>
    <x v="3"/>
    <x v="0"/>
  </r>
  <r>
    <x v="54"/>
    <x v="0"/>
    <x v="2"/>
    <s v="Offentlig eller privat tjenesteyting"/>
    <x v="1"/>
    <n v="0"/>
    <x v="3"/>
    <x v="0"/>
  </r>
  <r>
    <x v="54"/>
    <x v="0"/>
    <x v="2"/>
    <s v="Omdisponert til andre formål enn landbruk"/>
    <x v="1"/>
    <n v="12.3"/>
    <x v="10"/>
    <x v="5"/>
  </r>
  <r>
    <x v="54"/>
    <x v="0"/>
    <x v="2"/>
    <s v="Samferdselsanlegg og teknisk infrastruktur"/>
    <x v="1"/>
    <n v="8.6999999999999993"/>
    <x v="1"/>
    <x v="1"/>
  </r>
  <r>
    <x v="54"/>
    <x v="0"/>
    <x v="2"/>
    <s v="Skogplanting"/>
    <x v="1"/>
    <n v="0"/>
    <x v="4"/>
    <x v="3"/>
  </r>
  <r>
    <x v="54"/>
    <x v="0"/>
    <x v="3"/>
    <s v="Annen bebyggelse og anlegg"/>
    <x v="0"/>
    <n v="0"/>
    <x v="3"/>
    <x v="0"/>
  </r>
  <r>
    <x v="54"/>
    <x v="0"/>
    <x v="3"/>
    <s v="Annet landbruksformål, feks. tilleggsnæringer"/>
    <x v="0"/>
    <n v="0"/>
    <x v="8"/>
    <x v="0"/>
  </r>
  <r>
    <x v="54"/>
    <x v="0"/>
    <x v="3"/>
    <s v="Boligbebyggelse, inkludert uteoppholdsareal"/>
    <x v="0"/>
    <n v="0.2"/>
    <x v="0"/>
    <x v="0"/>
  </r>
  <r>
    <x v="54"/>
    <x v="0"/>
    <x v="3"/>
    <s v="Bruk og vern av sjø og vassdrag, med tilhørende strandsone"/>
    <x v="0"/>
    <n v="0"/>
    <x v="7"/>
    <x v="3"/>
  </r>
  <r>
    <x v="54"/>
    <x v="0"/>
    <x v="3"/>
    <s v="Forsvaret"/>
    <x v="0"/>
    <n v="0"/>
    <x v="3"/>
    <x v="0"/>
  </r>
  <r>
    <x v="54"/>
    <x v="0"/>
    <x v="3"/>
    <s v="Fritidsbebyggelse"/>
    <x v="0"/>
    <n v="0"/>
    <x v="0"/>
    <x v="0"/>
  </r>
  <r>
    <x v="54"/>
    <x v="0"/>
    <x v="3"/>
    <s v="Golfbane"/>
    <x v="0"/>
    <n v="0"/>
    <x v="5"/>
    <x v="3"/>
  </r>
  <r>
    <x v="54"/>
    <x v="0"/>
    <x v="3"/>
    <s v="Grønnstruktur"/>
    <x v="0"/>
    <n v="0"/>
    <x v="7"/>
    <x v="3"/>
  </r>
  <r>
    <x v="54"/>
    <x v="0"/>
    <x v="3"/>
    <s v="Kombinasjoner av hovedformål"/>
    <x v="0"/>
    <n v="0"/>
    <x v="2"/>
    <x v="2"/>
  </r>
  <r>
    <x v="54"/>
    <x v="0"/>
    <x v="3"/>
    <s v="Landbruks-, natur- og friluftsområder, spredt utbygging"/>
    <x v="0"/>
    <n v="0"/>
    <x v="0"/>
    <x v="0"/>
  </r>
  <r>
    <x v="54"/>
    <x v="0"/>
    <x v="3"/>
    <s v="Landbruks-, natur- og friluftsområder der landbruk er utelukket"/>
    <x v="0"/>
    <n v="0"/>
    <x v="0"/>
    <x v="0"/>
  </r>
  <r>
    <x v="54"/>
    <x v="0"/>
    <x v="3"/>
    <s v="Næringsbebyggelse / virksomhet"/>
    <x v="0"/>
    <n v="0"/>
    <x v="3"/>
    <x v="0"/>
  </r>
  <r>
    <x v="54"/>
    <x v="0"/>
    <x v="3"/>
    <s v="Offentlig eller privat tjenesteyting"/>
    <x v="0"/>
    <n v="0"/>
    <x v="3"/>
    <x v="0"/>
  </r>
  <r>
    <x v="54"/>
    <x v="0"/>
    <x v="3"/>
    <s v="Omdisponert til andre formål enn landbruk"/>
    <x v="0"/>
    <n v="0.2"/>
    <x v="10"/>
    <x v="5"/>
  </r>
  <r>
    <x v="54"/>
    <x v="0"/>
    <x v="3"/>
    <s v="Samferdselsanlegg og teknisk infrastruktur"/>
    <x v="0"/>
    <n v="0"/>
    <x v="1"/>
    <x v="1"/>
  </r>
  <r>
    <x v="54"/>
    <x v="0"/>
    <x v="3"/>
    <s v="Skogplanting"/>
    <x v="0"/>
    <n v="0"/>
    <x v="4"/>
    <x v="3"/>
  </r>
  <r>
    <x v="54"/>
    <x v="0"/>
    <x v="3"/>
    <s v="Annen bebyggelse og anlegg"/>
    <x v="1"/>
    <n v="0"/>
    <x v="3"/>
    <x v="0"/>
  </r>
  <r>
    <x v="54"/>
    <x v="0"/>
    <x v="3"/>
    <s v="Annet landbruksformål, feks. tilleggsnæringer"/>
    <x v="1"/>
    <n v="0"/>
    <x v="8"/>
    <x v="0"/>
  </r>
  <r>
    <x v="54"/>
    <x v="0"/>
    <x v="3"/>
    <s v="Boligbebyggelse, inkludert uteoppholdsareal"/>
    <x v="1"/>
    <n v="0"/>
    <x v="0"/>
    <x v="0"/>
  </r>
  <r>
    <x v="54"/>
    <x v="0"/>
    <x v="3"/>
    <s v="Bruk og vern av sjø og vassdrag, med tilhørende strandsone"/>
    <x v="1"/>
    <n v="0"/>
    <x v="7"/>
    <x v="3"/>
  </r>
  <r>
    <x v="54"/>
    <x v="0"/>
    <x v="3"/>
    <s v="Forsvaret"/>
    <x v="1"/>
    <n v="0"/>
    <x v="3"/>
    <x v="0"/>
  </r>
  <r>
    <x v="54"/>
    <x v="0"/>
    <x v="3"/>
    <s v="Fritidsbebyggelse"/>
    <x v="1"/>
    <n v="0"/>
    <x v="0"/>
    <x v="0"/>
  </r>
  <r>
    <x v="54"/>
    <x v="0"/>
    <x v="3"/>
    <s v="Golfbane"/>
    <x v="1"/>
    <n v="0"/>
    <x v="5"/>
    <x v="3"/>
  </r>
  <r>
    <x v="54"/>
    <x v="0"/>
    <x v="3"/>
    <s v="Grønnstruktur"/>
    <x v="1"/>
    <n v="0"/>
    <x v="7"/>
    <x v="3"/>
  </r>
  <r>
    <x v="54"/>
    <x v="0"/>
    <x v="3"/>
    <s v="Kombinasjoner av hovedformål"/>
    <x v="1"/>
    <n v="0"/>
    <x v="2"/>
    <x v="2"/>
  </r>
  <r>
    <x v="54"/>
    <x v="0"/>
    <x v="3"/>
    <s v="Landbruks-, natur- og friluftsområder, spredt utbygging"/>
    <x v="1"/>
    <n v="0"/>
    <x v="0"/>
    <x v="0"/>
  </r>
  <r>
    <x v="54"/>
    <x v="0"/>
    <x v="3"/>
    <s v="Landbruks-, natur- og friluftsområder der landbruk er utelukket"/>
    <x v="1"/>
    <n v="0"/>
    <x v="0"/>
    <x v="0"/>
  </r>
  <r>
    <x v="54"/>
    <x v="0"/>
    <x v="3"/>
    <s v="Næringsbebyggelse / virksomhet"/>
    <x v="1"/>
    <n v="0"/>
    <x v="3"/>
    <x v="0"/>
  </r>
  <r>
    <x v="54"/>
    <x v="0"/>
    <x v="3"/>
    <s v="Offentlig eller privat tjenesteyting"/>
    <x v="1"/>
    <n v="0"/>
    <x v="3"/>
    <x v="0"/>
  </r>
  <r>
    <x v="54"/>
    <x v="0"/>
    <x v="3"/>
    <s v="Omdisponert til andre formål enn landbruk"/>
    <x v="1"/>
    <n v="0"/>
    <x v="10"/>
    <x v="5"/>
  </r>
  <r>
    <x v="54"/>
    <x v="0"/>
    <x v="3"/>
    <s v="Samferdselsanlegg og teknisk infrastruktur"/>
    <x v="1"/>
    <n v="0"/>
    <x v="1"/>
    <x v="1"/>
  </r>
  <r>
    <x v="54"/>
    <x v="0"/>
    <x v="3"/>
    <s v="Skogplanting"/>
    <x v="1"/>
    <n v="0"/>
    <x v="4"/>
    <x v="3"/>
  </r>
  <r>
    <x v="54"/>
    <x v="0"/>
    <x v="4"/>
    <s v="Annen bebyggelse og anlegg"/>
    <x v="0"/>
    <n v="0"/>
    <x v="3"/>
    <x v="0"/>
  </r>
  <r>
    <x v="54"/>
    <x v="0"/>
    <x v="4"/>
    <s v="Annet landbruksformål, feks. tilleggsnæringer"/>
    <x v="0"/>
    <n v="0"/>
    <x v="8"/>
    <x v="0"/>
  </r>
  <r>
    <x v="54"/>
    <x v="0"/>
    <x v="4"/>
    <s v="Boligbebyggelse, inkludert uteoppholdsareal"/>
    <x v="0"/>
    <n v="0"/>
    <x v="0"/>
    <x v="0"/>
  </r>
  <r>
    <x v="54"/>
    <x v="0"/>
    <x v="4"/>
    <s v="Bruk og vern av sjø og vassdrag, med tilhørende strandsone"/>
    <x v="0"/>
    <n v="0"/>
    <x v="7"/>
    <x v="3"/>
  </r>
  <r>
    <x v="54"/>
    <x v="0"/>
    <x v="4"/>
    <s v="Forsvaret"/>
    <x v="0"/>
    <n v="0"/>
    <x v="3"/>
    <x v="0"/>
  </r>
  <r>
    <x v="54"/>
    <x v="0"/>
    <x v="4"/>
    <s v="Fritidsbebyggelse"/>
    <x v="0"/>
    <n v="0"/>
    <x v="0"/>
    <x v="0"/>
  </r>
  <r>
    <x v="54"/>
    <x v="0"/>
    <x v="4"/>
    <s v="Golfbane"/>
    <x v="0"/>
    <n v="0"/>
    <x v="5"/>
    <x v="3"/>
  </r>
  <r>
    <x v="54"/>
    <x v="0"/>
    <x v="4"/>
    <s v="Grønnstruktur"/>
    <x v="0"/>
    <n v="0"/>
    <x v="7"/>
    <x v="3"/>
  </r>
  <r>
    <x v="54"/>
    <x v="0"/>
    <x v="4"/>
    <s v="Kombinasjoner av hovedformål"/>
    <x v="0"/>
    <n v="0"/>
    <x v="2"/>
    <x v="2"/>
  </r>
  <r>
    <x v="54"/>
    <x v="0"/>
    <x v="4"/>
    <s v="Landbruks-, natur- og friluftsområder, spredt utbygging"/>
    <x v="0"/>
    <n v="0"/>
    <x v="0"/>
    <x v="0"/>
  </r>
  <r>
    <x v="54"/>
    <x v="0"/>
    <x v="4"/>
    <s v="Landbruks-, natur- og friluftsområder der landbruk er utelukket"/>
    <x v="0"/>
    <n v="0"/>
    <x v="0"/>
    <x v="0"/>
  </r>
  <r>
    <x v="54"/>
    <x v="0"/>
    <x v="4"/>
    <s v="Næringsbebyggelse / virksomhet"/>
    <x v="0"/>
    <n v="0"/>
    <x v="3"/>
    <x v="0"/>
  </r>
  <r>
    <x v="54"/>
    <x v="0"/>
    <x v="4"/>
    <s v="Offentlig eller privat tjenesteyting"/>
    <x v="0"/>
    <n v="0"/>
    <x v="3"/>
    <x v="0"/>
  </r>
  <r>
    <x v="54"/>
    <x v="0"/>
    <x v="4"/>
    <s v="Omdisponert til andre formål enn landbruk"/>
    <x v="0"/>
    <n v="0"/>
    <x v="10"/>
    <x v="5"/>
  </r>
  <r>
    <x v="54"/>
    <x v="0"/>
    <x v="4"/>
    <s v="Samferdselsanlegg og teknisk infrastruktur"/>
    <x v="0"/>
    <n v="0"/>
    <x v="1"/>
    <x v="1"/>
  </r>
  <r>
    <x v="54"/>
    <x v="0"/>
    <x v="4"/>
    <s v="Skogplanting"/>
    <x v="0"/>
    <n v="0"/>
    <x v="4"/>
    <x v="3"/>
  </r>
  <r>
    <x v="54"/>
    <x v="0"/>
    <x v="4"/>
    <s v="Annen bebyggelse og anlegg"/>
    <x v="1"/>
    <n v="0"/>
    <x v="3"/>
    <x v="0"/>
  </r>
  <r>
    <x v="54"/>
    <x v="0"/>
    <x v="4"/>
    <s v="Annet landbruksformål, feks. tilleggsnæringer"/>
    <x v="1"/>
    <n v="0"/>
    <x v="8"/>
    <x v="0"/>
  </r>
  <r>
    <x v="54"/>
    <x v="0"/>
    <x v="4"/>
    <s v="Boligbebyggelse, inkludert uteoppholdsareal"/>
    <x v="1"/>
    <n v="0"/>
    <x v="0"/>
    <x v="0"/>
  </r>
  <r>
    <x v="54"/>
    <x v="0"/>
    <x v="4"/>
    <s v="Bruk og vern av sjø og vassdrag, med tilhørende strandsone"/>
    <x v="1"/>
    <n v="0"/>
    <x v="7"/>
    <x v="3"/>
  </r>
  <r>
    <x v="54"/>
    <x v="0"/>
    <x v="4"/>
    <s v="Forsvaret"/>
    <x v="1"/>
    <n v="0"/>
    <x v="3"/>
    <x v="0"/>
  </r>
  <r>
    <x v="54"/>
    <x v="0"/>
    <x v="4"/>
    <s v="Fritidsbebyggelse"/>
    <x v="1"/>
    <n v="0"/>
    <x v="0"/>
    <x v="0"/>
  </r>
  <r>
    <x v="54"/>
    <x v="0"/>
    <x v="4"/>
    <s v="Golfbane"/>
    <x v="1"/>
    <n v="0"/>
    <x v="5"/>
    <x v="3"/>
  </r>
  <r>
    <x v="54"/>
    <x v="0"/>
    <x v="4"/>
    <s v="Grønnstruktur"/>
    <x v="1"/>
    <n v="0"/>
    <x v="7"/>
    <x v="3"/>
  </r>
  <r>
    <x v="54"/>
    <x v="0"/>
    <x v="4"/>
    <s v="Kombinasjoner av hovedformål"/>
    <x v="1"/>
    <n v="0"/>
    <x v="2"/>
    <x v="2"/>
  </r>
  <r>
    <x v="54"/>
    <x v="0"/>
    <x v="4"/>
    <s v="Landbruks-, natur- og friluftsområder, spredt utbygging"/>
    <x v="1"/>
    <n v="0"/>
    <x v="0"/>
    <x v="0"/>
  </r>
  <r>
    <x v="54"/>
    <x v="0"/>
    <x v="4"/>
    <s v="Landbruks-, natur- og friluftsområder der landbruk er utelukket"/>
    <x v="1"/>
    <n v="0"/>
    <x v="0"/>
    <x v="0"/>
  </r>
  <r>
    <x v="54"/>
    <x v="0"/>
    <x v="4"/>
    <s v="Næringsbebyggelse / virksomhet"/>
    <x v="1"/>
    <n v="0"/>
    <x v="3"/>
    <x v="0"/>
  </r>
  <r>
    <x v="54"/>
    <x v="0"/>
    <x v="4"/>
    <s v="Offentlig eller privat tjenesteyting"/>
    <x v="1"/>
    <n v="0"/>
    <x v="3"/>
    <x v="0"/>
  </r>
  <r>
    <x v="54"/>
    <x v="0"/>
    <x v="4"/>
    <s v="Omdisponert til andre formål enn landbruk"/>
    <x v="1"/>
    <n v="0"/>
    <x v="10"/>
    <x v="5"/>
  </r>
  <r>
    <x v="54"/>
    <x v="0"/>
    <x v="4"/>
    <s v="Samferdselsanlegg og teknisk infrastruktur"/>
    <x v="1"/>
    <n v="0"/>
    <x v="1"/>
    <x v="1"/>
  </r>
  <r>
    <x v="54"/>
    <x v="0"/>
    <x v="4"/>
    <s v="Skogplanting"/>
    <x v="1"/>
    <n v="0"/>
    <x v="4"/>
    <x v="3"/>
  </r>
  <r>
    <x v="54"/>
    <x v="0"/>
    <x v="5"/>
    <s v="Annen bebyggelse og anlegg"/>
    <x v="0"/>
    <n v="0"/>
    <x v="3"/>
    <x v="0"/>
  </r>
  <r>
    <x v="54"/>
    <x v="0"/>
    <x v="5"/>
    <s v="Annet landbruksformål, feks. tilleggsnæringer"/>
    <x v="0"/>
    <n v="0"/>
    <x v="8"/>
    <x v="0"/>
  </r>
  <r>
    <x v="54"/>
    <x v="0"/>
    <x v="5"/>
    <s v="Boligbebyggelse, inkludert uteoppholdsareal"/>
    <x v="0"/>
    <n v="0"/>
    <x v="0"/>
    <x v="0"/>
  </r>
  <r>
    <x v="54"/>
    <x v="0"/>
    <x v="5"/>
    <s v="Bruk og vern av sjø og vassdrag, med tilhørende strandsone"/>
    <x v="0"/>
    <n v="0"/>
    <x v="7"/>
    <x v="3"/>
  </r>
  <r>
    <x v="54"/>
    <x v="0"/>
    <x v="5"/>
    <s v="Forsvaret"/>
    <x v="0"/>
    <n v="0"/>
    <x v="3"/>
    <x v="0"/>
  </r>
  <r>
    <x v="54"/>
    <x v="0"/>
    <x v="5"/>
    <s v="Fritidsbebyggelse"/>
    <x v="0"/>
    <n v="0"/>
    <x v="0"/>
    <x v="0"/>
  </r>
  <r>
    <x v="54"/>
    <x v="0"/>
    <x v="5"/>
    <s v="Golfbane"/>
    <x v="0"/>
    <n v="0"/>
    <x v="5"/>
    <x v="3"/>
  </r>
  <r>
    <x v="54"/>
    <x v="0"/>
    <x v="5"/>
    <s v="Grønnstruktur"/>
    <x v="0"/>
    <n v="0"/>
    <x v="7"/>
    <x v="3"/>
  </r>
  <r>
    <x v="54"/>
    <x v="0"/>
    <x v="5"/>
    <s v="Kombinasjoner av hovedformål"/>
    <x v="0"/>
    <n v="0"/>
    <x v="2"/>
    <x v="2"/>
  </r>
  <r>
    <x v="54"/>
    <x v="0"/>
    <x v="5"/>
    <s v="Landbruks-, natur- og friluftsområder, spredt utbygging"/>
    <x v="0"/>
    <n v="0"/>
    <x v="0"/>
    <x v="0"/>
  </r>
  <r>
    <x v="54"/>
    <x v="0"/>
    <x v="5"/>
    <s v="Landbruks-, natur- og friluftsområder der landbruk er utelukket"/>
    <x v="0"/>
    <n v="0"/>
    <x v="0"/>
    <x v="0"/>
  </r>
  <r>
    <x v="54"/>
    <x v="0"/>
    <x v="5"/>
    <s v="Næringsbebyggelse / virksomhet"/>
    <x v="0"/>
    <n v="0"/>
    <x v="3"/>
    <x v="0"/>
  </r>
  <r>
    <x v="54"/>
    <x v="0"/>
    <x v="5"/>
    <s v="Offentlig eller privat tjenesteyting"/>
    <x v="0"/>
    <n v="0"/>
    <x v="3"/>
    <x v="0"/>
  </r>
  <r>
    <x v="54"/>
    <x v="0"/>
    <x v="5"/>
    <s v="Omdisponert til andre formål enn landbruk"/>
    <x v="0"/>
    <n v="0"/>
    <x v="10"/>
    <x v="5"/>
  </r>
  <r>
    <x v="54"/>
    <x v="0"/>
    <x v="5"/>
    <s v="Samferdselsanlegg og teknisk infrastruktur"/>
    <x v="0"/>
    <n v="0"/>
    <x v="1"/>
    <x v="1"/>
  </r>
  <r>
    <x v="54"/>
    <x v="0"/>
    <x v="5"/>
    <s v="Skogplanting"/>
    <x v="0"/>
    <n v="0"/>
    <x v="4"/>
    <x v="3"/>
  </r>
  <r>
    <x v="54"/>
    <x v="0"/>
    <x v="5"/>
    <s v="Annen bebyggelse og anlegg"/>
    <x v="1"/>
    <n v="0"/>
    <x v="3"/>
    <x v="0"/>
  </r>
  <r>
    <x v="54"/>
    <x v="0"/>
    <x v="5"/>
    <s v="Annet landbruksformål, feks. tilleggsnæringer"/>
    <x v="1"/>
    <n v="0"/>
    <x v="8"/>
    <x v="0"/>
  </r>
  <r>
    <x v="54"/>
    <x v="0"/>
    <x v="5"/>
    <s v="Boligbebyggelse, inkludert uteoppholdsareal"/>
    <x v="1"/>
    <n v="0"/>
    <x v="0"/>
    <x v="0"/>
  </r>
  <r>
    <x v="54"/>
    <x v="0"/>
    <x v="5"/>
    <s v="Bruk og vern av sjø og vassdrag, med tilhørende strandsone"/>
    <x v="1"/>
    <n v="0"/>
    <x v="7"/>
    <x v="3"/>
  </r>
  <r>
    <x v="54"/>
    <x v="0"/>
    <x v="5"/>
    <s v="Forsvaret"/>
    <x v="1"/>
    <n v="0"/>
    <x v="3"/>
    <x v="0"/>
  </r>
  <r>
    <x v="54"/>
    <x v="0"/>
    <x v="5"/>
    <s v="Fritidsbebyggelse"/>
    <x v="1"/>
    <n v="0"/>
    <x v="0"/>
    <x v="0"/>
  </r>
  <r>
    <x v="54"/>
    <x v="0"/>
    <x v="5"/>
    <s v="Golfbane"/>
    <x v="1"/>
    <n v="0"/>
    <x v="5"/>
    <x v="3"/>
  </r>
  <r>
    <x v="54"/>
    <x v="0"/>
    <x v="5"/>
    <s v="Grønnstruktur"/>
    <x v="1"/>
    <n v="0"/>
    <x v="7"/>
    <x v="3"/>
  </r>
  <r>
    <x v="54"/>
    <x v="0"/>
    <x v="5"/>
    <s v="Kombinasjoner av hovedformål"/>
    <x v="1"/>
    <n v="0"/>
    <x v="2"/>
    <x v="2"/>
  </r>
  <r>
    <x v="54"/>
    <x v="0"/>
    <x v="5"/>
    <s v="Landbruks-, natur- og friluftsområder, spredt utbygging"/>
    <x v="1"/>
    <n v="0"/>
    <x v="0"/>
    <x v="0"/>
  </r>
  <r>
    <x v="54"/>
    <x v="0"/>
    <x v="5"/>
    <s v="Landbruks-, natur- og friluftsområder der landbruk er utelukket"/>
    <x v="1"/>
    <n v="0"/>
    <x v="0"/>
    <x v="0"/>
  </r>
  <r>
    <x v="54"/>
    <x v="0"/>
    <x v="5"/>
    <s v="Næringsbebyggelse / virksomhet"/>
    <x v="1"/>
    <n v="0"/>
    <x v="3"/>
    <x v="0"/>
  </r>
  <r>
    <x v="54"/>
    <x v="0"/>
    <x v="5"/>
    <s v="Offentlig eller privat tjenesteyting"/>
    <x v="1"/>
    <n v="0"/>
    <x v="3"/>
    <x v="0"/>
  </r>
  <r>
    <x v="54"/>
    <x v="0"/>
    <x v="5"/>
    <s v="Omdisponert til andre formål enn landbruk"/>
    <x v="1"/>
    <n v="0"/>
    <x v="10"/>
    <x v="5"/>
  </r>
  <r>
    <x v="54"/>
    <x v="0"/>
    <x v="5"/>
    <s v="Samferdselsanlegg og teknisk infrastruktur"/>
    <x v="1"/>
    <n v="0"/>
    <x v="1"/>
    <x v="1"/>
  </r>
  <r>
    <x v="54"/>
    <x v="0"/>
    <x v="5"/>
    <s v="Skogplanting"/>
    <x v="1"/>
    <n v="0"/>
    <x v="4"/>
    <x v="3"/>
  </r>
  <r>
    <x v="54"/>
    <x v="0"/>
    <x v="6"/>
    <s v="Annen bebyggelse og anlegg"/>
    <x v="0"/>
    <n v="58.7"/>
    <x v="3"/>
    <x v="0"/>
  </r>
  <r>
    <x v="54"/>
    <x v="0"/>
    <x v="6"/>
    <s v="Annet landbruksformål, feks. tilleggsnæringer"/>
    <x v="0"/>
    <n v="0.9"/>
    <x v="8"/>
    <x v="0"/>
  </r>
  <r>
    <x v="54"/>
    <x v="0"/>
    <x v="6"/>
    <s v="Boligbebyggelse, inkludert uteoppholdsareal"/>
    <x v="0"/>
    <n v="0"/>
    <x v="0"/>
    <x v="0"/>
  </r>
  <r>
    <x v="54"/>
    <x v="0"/>
    <x v="6"/>
    <s v="Bruk og vern av sjø og vassdrag, med tilhørende strandsone"/>
    <x v="0"/>
    <n v="0"/>
    <x v="7"/>
    <x v="3"/>
  </r>
  <r>
    <x v="54"/>
    <x v="0"/>
    <x v="6"/>
    <s v="Forsvaret"/>
    <x v="0"/>
    <n v="0"/>
    <x v="3"/>
    <x v="0"/>
  </r>
  <r>
    <x v="54"/>
    <x v="0"/>
    <x v="6"/>
    <s v="Fritidsbebyggelse"/>
    <x v="0"/>
    <n v="0"/>
    <x v="0"/>
    <x v="0"/>
  </r>
  <r>
    <x v="54"/>
    <x v="0"/>
    <x v="6"/>
    <s v="Golfbane"/>
    <x v="0"/>
    <n v="0"/>
    <x v="5"/>
    <x v="3"/>
  </r>
  <r>
    <x v="54"/>
    <x v="0"/>
    <x v="6"/>
    <s v="Grønnstruktur"/>
    <x v="0"/>
    <n v="0"/>
    <x v="7"/>
    <x v="3"/>
  </r>
  <r>
    <x v="54"/>
    <x v="0"/>
    <x v="6"/>
    <s v="Kombinasjoner av hovedformål"/>
    <x v="0"/>
    <n v="0"/>
    <x v="2"/>
    <x v="2"/>
  </r>
  <r>
    <x v="54"/>
    <x v="0"/>
    <x v="6"/>
    <s v="Landbruks-, natur- og friluftsområder, spredt utbygging"/>
    <x v="0"/>
    <n v="0"/>
    <x v="0"/>
    <x v="0"/>
  </r>
  <r>
    <x v="54"/>
    <x v="0"/>
    <x v="6"/>
    <s v="Landbruks-, natur- og friluftsområder der landbruk er utelukket"/>
    <x v="0"/>
    <n v="0"/>
    <x v="0"/>
    <x v="0"/>
  </r>
  <r>
    <x v="54"/>
    <x v="0"/>
    <x v="6"/>
    <s v="Næringsbebyggelse / virksomhet"/>
    <x v="0"/>
    <n v="0"/>
    <x v="3"/>
    <x v="0"/>
  </r>
  <r>
    <x v="54"/>
    <x v="0"/>
    <x v="6"/>
    <s v="Offentlig eller privat tjenesteyting"/>
    <x v="0"/>
    <n v="0"/>
    <x v="3"/>
    <x v="0"/>
  </r>
  <r>
    <x v="54"/>
    <x v="0"/>
    <x v="6"/>
    <s v="Omdisponert til andre formål enn landbruk"/>
    <x v="0"/>
    <n v="59.6"/>
    <x v="10"/>
    <x v="5"/>
  </r>
  <r>
    <x v="54"/>
    <x v="0"/>
    <x v="6"/>
    <s v="Samferdselsanlegg og teknisk infrastruktur"/>
    <x v="0"/>
    <n v="0"/>
    <x v="1"/>
    <x v="1"/>
  </r>
  <r>
    <x v="54"/>
    <x v="0"/>
    <x v="6"/>
    <s v="Skogplanting"/>
    <x v="0"/>
    <n v="0"/>
    <x v="4"/>
    <x v="3"/>
  </r>
  <r>
    <x v="54"/>
    <x v="0"/>
    <x v="6"/>
    <s v="Annen bebyggelse og anlegg"/>
    <x v="1"/>
    <n v="0"/>
    <x v="3"/>
    <x v="0"/>
  </r>
  <r>
    <x v="54"/>
    <x v="0"/>
    <x v="6"/>
    <s v="Annet landbruksformål, feks. tilleggsnæringer"/>
    <x v="1"/>
    <n v="0"/>
    <x v="8"/>
    <x v="0"/>
  </r>
  <r>
    <x v="54"/>
    <x v="0"/>
    <x v="6"/>
    <s v="Boligbebyggelse, inkludert uteoppholdsareal"/>
    <x v="1"/>
    <n v="0"/>
    <x v="0"/>
    <x v="0"/>
  </r>
  <r>
    <x v="54"/>
    <x v="0"/>
    <x v="6"/>
    <s v="Bruk og vern av sjø og vassdrag, med tilhørende strandsone"/>
    <x v="1"/>
    <n v="0"/>
    <x v="7"/>
    <x v="3"/>
  </r>
  <r>
    <x v="54"/>
    <x v="0"/>
    <x v="6"/>
    <s v="Forsvaret"/>
    <x v="1"/>
    <n v="0"/>
    <x v="3"/>
    <x v="0"/>
  </r>
  <r>
    <x v="54"/>
    <x v="0"/>
    <x v="6"/>
    <s v="Fritidsbebyggelse"/>
    <x v="1"/>
    <n v="0"/>
    <x v="0"/>
    <x v="0"/>
  </r>
  <r>
    <x v="54"/>
    <x v="0"/>
    <x v="6"/>
    <s v="Golfbane"/>
    <x v="1"/>
    <n v="0"/>
    <x v="5"/>
    <x v="3"/>
  </r>
  <r>
    <x v="54"/>
    <x v="0"/>
    <x v="6"/>
    <s v="Grønnstruktur"/>
    <x v="1"/>
    <n v="0"/>
    <x v="7"/>
    <x v="3"/>
  </r>
  <r>
    <x v="54"/>
    <x v="0"/>
    <x v="6"/>
    <s v="Kombinasjoner av hovedformål"/>
    <x v="1"/>
    <n v="0"/>
    <x v="2"/>
    <x v="2"/>
  </r>
  <r>
    <x v="54"/>
    <x v="0"/>
    <x v="6"/>
    <s v="Landbruks-, natur- og friluftsområder, spredt utbygging"/>
    <x v="1"/>
    <n v="0"/>
    <x v="0"/>
    <x v="0"/>
  </r>
  <r>
    <x v="54"/>
    <x v="0"/>
    <x v="6"/>
    <s v="Landbruks-, natur- og friluftsområder der landbruk er utelukket"/>
    <x v="1"/>
    <n v="0"/>
    <x v="0"/>
    <x v="0"/>
  </r>
  <r>
    <x v="54"/>
    <x v="0"/>
    <x v="6"/>
    <s v="Næringsbebyggelse / virksomhet"/>
    <x v="1"/>
    <n v="0"/>
    <x v="3"/>
    <x v="0"/>
  </r>
  <r>
    <x v="54"/>
    <x v="0"/>
    <x v="6"/>
    <s v="Offentlig eller privat tjenesteyting"/>
    <x v="1"/>
    <n v="0"/>
    <x v="3"/>
    <x v="0"/>
  </r>
  <r>
    <x v="54"/>
    <x v="0"/>
    <x v="6"/>
    <s v="Omdisponert til andre formål enn landbruk"/>
    <x v="1"/>
    <n v="0"/>
    <x v="10"/>
    <x v="5"/>
  </r>
  <r>
    <x v="54"/>
    <x v="0"/>
    <x v="6"/>
    <s v="Samferdselsanlegg og teknisk infrastruktur"/>
    <x v="1"/>
    <n v="0"/>
    <x v="1"/>
    <x v="1"/>
  </r>
  <r>
    <x v="54"/>
    <x v="0"/>
    <x v="6"/>
    <s v="Skogplanting"/>
    <x v="1"/>
    <n v="0"/>
    <x v="4"/>
    <x v="3"/>
  </r>
  <r>
    <x v="54"/>
    <x v="0"/>
    <x v="7"/>
    <s v="Annen bebyggelse og anlegg"/>
    <x v="0"/>
    <n v="7.8"/>
    <x v="3"/>
    <x v="0"/>
  </r>
  <r>
    <x v="54"/>
    <x v="0"/>
    <x v="7"/>
    <s v="Annet landbruksformål, feks. tilleggsnæringer"/>
    <x v="0"/>
    <n v="0"/>
    <x v="8"/>
    <x v="0"/>
  </r>
  <r>
    <x v="54"/>
    <x v="0"/>
    <x v="7"/>
    <s v="Boligbebyggelse, inkludert uteoppholdsareal"/>
    <x v="0"/>
    <n v="8.1999999999999993"/>
    <x v="0"/>
    <x v="0"/>
  </r>
  <r>
    <x v="54"/>
    <x v="0"/>
    <x v="7"/>
    <s v="Bruk og vern av sjø og vassdrag, med tilhørende strandsone"/>
    <x v="0"/>
    <n v="0"/>
    <x v="7"/>
    <x v="3"/>
  </r>
  <r>
    <x v="54"/>
    <x v="0"/>
    <x v="7"/>
    <s v="Forsvaret"/>
    <x v="0"/>
    <n v="0"/>
    <x v="3"/>
    <x v="0"/>
  </r>
  <r>
    <x v="54"/>
    <x v="0"/>
    <x v="7"/>
    <s v="Fritidsbebyggelse"/>
    <x v="0"/>
    <n v="0"/>
    <x v="0"/>
    <x v="0"/>
  </r>
  <r>
    <x v="54"/>
    <x v="0"/>
    <x v="7"/>
    <s v="Golfbane"/>
    <x v="0"/>
    <n v="0"/>
    <x v="5"/>
    <x v="3"/>
  </r>
  <r>
    <x v="54"/>
    <x v="0"/>
    <x v="7"/>
    <s v="Grønnstruktur"/>
    <x v="0"/>
    <n v="25.6"/>
    <x v="7"/>
    <x v="3"/>
  </r>
  <r>
    <x v="54"/>
    <x v="0"/>
    <x v="7"/>
    <s v="Kombinasjoner av hovedformål"/>
    <x v="0"/>
    <n v="0"/>
    <x v="2"/>
    <x v="2"/>
  </r>
  <r>
    <x v="54"/>
    <x v="0"/>
    <x v="7"/>
    <s v="Landbruks-, natur- og friluftsområder, spredt utbygging"/>
    <x v="0"/>
    <n v="0"/>
    <x v="0"/>
    <x v="0"/>
  </r>
  <r>
    <x v="54"/>
    <x v="0"/>
    <x v="7"/>
    <s v="Landbruks-, natur- og friluftsområder der landbruk er utelukket"/>
    <x v="0"/>
    <n v="0"/>
    <x v="0"/>
    <x v="0"/>
  </r>
  <r>
    <x v="54"/>
    <x v="0"/>
    <x v="7"/>
    <s v="Næringsbebyggelse / virksomhet"/>
    <x v="0"/>
    <n v="0"/>
    <x v="3"/>
    <x v="0"/>
  </r>
  <r>
    <x v="54"/>
    <x v="0"/>
    <x v="7"/>
    <s v="Offentlig eller privat tjenesteyting"/>
    <x v="0"/>
    <n v="0"/>
    <x v="3"/>
    <x v="0"/>
  </r>
  <r>
    <x v="54"/>
    <x v="0"/>
    <x v="7"/>
    <s v="Omdisponert til andre formål enn landbruk"/>
    <x v="0"/>
    <n v="46.9"/>
    <x v="10"/>
    <x v="5"/>
  </r>
  <r>
    <x v="54"/>
    <x v="0"/>
    <x v="7"/>
    <s v="Samferdselsanlegg og teknisk infrastruktur"/>
    <x v="0"/>
    <n v="5.3"/>
    <x v="1"/>
    <x v="1"/>
  </r>
  <r>
    <x v="54"/>
    <x v="0"/>
    <x v="7"/>
    <s v="Skogplanting"/>
    <x v="0"/>
    <n v="0"/>
    <x v="4"/>
    <x v="3"/>
  </r>
  <r>
    <x v="54"/>
    <x v="0"/>
    <x v="7"/>
    <s v="Annen bebyggelse og anlegg"/>
    <x v="1"/>
    <n v="11"/>
    <x v="3"/>
    <x v="0"/>
  </r>
  <r>
    <x v="54"/>
    <x v="0"/>
    <x v="7"/>
    <s v="Annet landbruksformål, feks. tilleggsnæringer"/>
    <x v="1"/>
    <n v="0"/>
    <x v="8"/>
    <x v="0"/>
  </r>
  <r>
    <x v="54"/>
    <x v="0"/>
    <x v="7"/>
    <s v="Boligbebyggelse, inkludert uteoppholdsareal"/>
    <x v="1"/>
    <n v="9.6"/>
    <x v="0"/>
    <x v="0"/>
  </r>
  <r>
    <x v="54"/>
    <x v="0"/>
    <x v="7"/>
    <s v="Bruk og vern av sjø og vassdrag, med tilhørende strandsone"/>
    <x v="1"/>
    <n v="0"/>
    <x v="7"/>
    <x v="3"/>
  </r>
  <r>
    <x v="54"/>
    <x v="0"/>
    <x v="7"/>
    <s v="Forsvaret"/>
    <x v="1"/>
    <n v="0"/>
    <x v="3"/>
    <x v="0"/>
  </r>
  <r>
    <x v="54"/>
    <x v="0"/>
    <x v="7"/>
    <s v="Fritidsbebyggelse"/>
    <x v="1"/>
    <n v="0"/>
    <x v="0"/>
    <x v="0"/>
  </r>
  <r>
    <x v="54"/>
    <x v="0"/>
    <x v="7"/>
    <s v="Golfbane"/>
    <x v="1"/>
    <n v="0"/>
    <x v="5"/>
    <x v="3"/>
  </r>
  <r>
    <x v="54"/>
    <x v="0"/>
    <x v="7"/>
    <s v="Grønnstruktur"/>
    <x v="1"/>
    <n v="2.4"/>
    <x v="7"/>
    <x v="3"/>
  </r>
  <r>
    <x v="54"/>
    <x v="0"/>
    <x v="7"/>
    <s v="Kombinasjoner av hovedformål"/>
    <x v="1"/>
    <n v="0"/>
    <x v="2"/>
    <x v="2"/>
  </r>
  <r>
    <x v="54"/>
    <x v="0"/>
    <x v="7"/>
    <s v="Landbruks-, natur- og friluftsområder, spredt utbygging"/>
    <x v="1"/>
    <n v="0"/>
    <x v="0"/>
    <x v="0"/>
  </r>
  <r>
    <x v="54"/>
    <x v="0"/>
    <x v="7"/>
    <s v="Landbruks-, natur- og friluftsområder der landbruk er utelukket"/>
    <x v="1"/>
    <n v="0"/>
    <x v="0"/>
    <x v="0"/>
  </r>
  <r>
    <x v="54"/>
    <x v="0"/>
    <x v="7"/>
    <s v="Næringsbebyggelse / virksomhet"/>
    <x v="1"/>
    <n v="0"/>
    <x v="3"/>
    <x v="0"/>
  </r>
  <r>
    <x v="54"/>
    <x v="0"/>
    <x v="7"/>
    <s v="Offentlig eller privat tjenesteyting"/>
    <x v="1"/>
    <n v="0"/>
    <x v="3"/>
    <x v="0"/>
  </r>
  <r>
    <x v="54"/>
    <x v="0"/>
    <x v="7"/>
    <s v="Omdisponert til andre formål enn landbruk"/>
    <x v="1"/>
    <n v="27.7"/>
    <x v="10"/>
    <x v="5"/>
  </r>
  <r>
    <x v="54"/>
    <x v="0"/>
    <x v="7"/>
    <s v="Samferdselsanlegg og teknisk infrastruktur"/>
    <x v="1"/>
    <n v="4.7"/>
    <x v="1"/>
    <x v="1"/>
  </r>
  <r>
    <x v="54"/>
    <x v="0"/>
    <x v="7"/>
    <s v="Skogplanting"/>
    <x v="1"/>
    <n v="0"/>
    <x v="4"/>
    <x v="3"/>
  </r>
  <r>
    <x v="54"/>
    <x v="0"/>
    <x v="8"/>
    <s v="Annen bebyggelse og anlegg"/>
    <x v="0"/>
    <n v="0"/>
    <x v="3"/>
    <x v="0"/>
  </r>
  <r>
    <x v="54"/>
    <x v="0"/>
    <x v="8"/>
    <s v="Annet landbruksformål, feks. tilleggsnæringer"/>
    <x v="0"/>
    <n v="2.5"/>
    <x v="8"/>
    <x v="0"/>
  </r>
  <r>
    <x v="54"/>
    <x v="0"/>
    <x v="8"/>
    <s v="Boligbebyggelse, inkludert uteoppholdsareal"/>
    <x v="0"/>
    <n v="0"/>
    <x v="0"/>
    <x v="0"/>
  </r>
  <r>
    <x v="54"/>
    <x v="0"/>
    <x v="8"/>
    <s v="Bruk og vern av sjø og vassdrag, med tilhørende strandsone"/>
    <x v="0"/>
    <n v="0"/>
    <x v="7"/>
    <x v="3"/>
  </r>
  <r>
    <x v="54"/>
    <x v="0"/>
    <x v="8"/>
    <s v="Forsvaret"/>
    <x v="0"/>
    <n v="0"/>
    <x v="3"/>
    <x v="0"/>
  </r>
  <r>
    <x v="54"/>
    <x v="0"/>
    <x v="8"/>
    <s v="Fritidsbebyggelse"/>
    <x v="0"/>
    <n v="0"/>
    <x v="0"/>
    <x v="0"/>
  </r>
  <r>
    <x v="54"/>
    <x v="0"/>
    <x v="8"/>
    <s v="Golfbane"/>
    <x v="0"/>
    <n v="0"/>
    <x v="5"/>
    <x v="3"/>
  </r>
  <r>
    <x v="54"/>
    <x v="0"/>
    <x v="8"/>
    <s v="Grønnstruktur"/>
    <x v="0"/>
    <n v="0"/>
    <x v="7"/>
    <x v="3"/>
  </r>
  <r>
    <x v="54"/>
    <x v="0"/>
    <x v="8"/>
    <s v="Kombinasjoner av hovedformål"/>
    <x v="0"/>
    <n v="0"/>
    <x v="2"/>
    <x v="2"/>
  </r>
  <r>
    <x v="54"/>
    <x v="0"/>
    <x v="8"/>
    <s v="Landbruks-, natur- og friluftsområder, spredt utbygging"/>
    <x v="0"/>
    <n v="0"/>
    <x v="0"/>
    <x v="0"/>
  </r>
  <r>
    <x v="54"/>
    <x v="0"/>
    <x v="8"/>
    <s v="Landbruks-, natur- og friluftsområder der landbruk er utelukket"/>
    <x v="0"/>
    <n v="0"/>
    <x v="0"/>
    <x v="0"/>
  </r>
  <r>
    <x v="54"/>
    <x v="0"/>
    <x v="8"/>
    <s v="Næringsbebyggelse / virksomhet"/>
    <x v="0"/>
    <n v="0"/>
    <x v="3"/>
    <x v="0"/>
  </r>
  <r>
    <x v="54"/>
    <x v="0"/>
    <x v="8"/>
    <s v="Offentlig eller privat tjenesteyting"/>
    <x v="0"/>
    <n v="0"/>
    <x v="3"/>
    <x v="0"/>
  </r>
  <r>
    <x v="54"/>
    <x v="0"/>
    <x v="8"/>
    <s v="Omdisponert til andre formål enn landbruk"/>
    <x v="0"/>
    <n v="3.5"/>
    <x v="10"/>
    <x v="5"/>
  </r>
  <r>
    <x v="54"/>
    <x v="0"/>
    <x v="8"/>
    <s v="Samferdselsanlegg og teknisk infrastruktur"/>
    <x v="0"/>
    <n v="1"/>
    <x v="1"/>
    <x v="1"/>
  </r>
  <r>
    <x v="54"/>
    <x v="0"/>
    <x v="8"/>
    <s v="Skogplanting"/>
    <x v="0"/>
    <n v="0"/>
    <x v="4"/>
    <x v="3"/>
  </r>
  <r>
    <x v="54"/>
    <x v="0"/>
    <x v="8"/>
    <s v="Annen bebyggelse og anlegg"/>
    <x v="1"/>
    <n v="0"/>
    <x v="3"/>
    <x v="0"/>
  </r>
  <r>
    <x v="54"/>
    <x v="0"/>
    <x v="8"/>
    <s v="Annet landbruksformål, feks. tilleggsnæringer"/>
    <x v="1"/>
    <n v="0"/>
    <x v="8"/>
    <x v="0"/>
  </r>
  <r>
    <x v="54"/>
    <x v="0"/>
    <x v="8"/>
    <s v="Boligbebyggelse, inkludert uteoppholdsareal"/>
    <x v="1"/>
    <n v="0"/>
    <x v="0"/>
    <x v="0"/>
  </r>
  <r>
    <x v="54"/>
    <x v="0"/>
    <x v="8"/>
    <s v="Bruk og vern av sjø og vassdrag, med tilhørende strandsone"/>
    <x v="1"/>
    <n v="0"/>
    <x v="7"/>
    <x v="3"/>
  </r>
  <r>
    <x v="54"/>
    <x v="0"/>
    <x v="8"/>
    <s v="Forsvaret"/>
    <x v="1"/>
    <n v="0"/>
    <x v="3"/>
    <x v="0"/>
  </r>
  <r>
    <x v="54"/>
    <x v="0"/>
    <x v="8"/>
    <s v="Fritidsbebyggelse"/>
    <x v="1"/>
    <n v="0"/>
    <x v="0"/>
    <x v="0"/>
  </r>
  <r>
    <x v="54"/>
    <x v="0"/>
    <x v="8"/>
    <s v="Golfbane"/>
    <x v="1"/>
    <n v="0"/>
    <x v="5"/>
    <x v="3"/>
  </r>
  <r>
    <x v="54"/>
    <x v="0"/>
    <x v="8"/>
    <s v="Grønnstruktur"/>
    <x v="1"/>
    <n v="0"/>
    <x v="7"/>
    <x v="3"/>
  </r>
  <r>
    <x v="54"/>
    <x v="0"/>
    <x v="8"/>
    <s v="Kombinasjoner av hovedformål"/>
    <x v="1"/>
    <n v="0"/>
    <x v="2"/>
    <x v="2"/>
  </r>
  <r>
    <x v="54"/>
    <x v="0"/>
    <x v="8"/>
    <s v="Landbruks-, natur- og friluftsområder, spredt utbygging"/>
    <x v="1"/>
    <n v="0"/>
    <x v="0"/>
    <x v="0"/>
  </r>
  <r>
    <x v="54"/>
    <x v="0"/>
    <x v="8"/>
    <s v="Landbruks-, natur- og friluftsområder der landbruk er utelukket"/>
    <x v="1"/>
    <n v="0"/>
    <x v="0"/>
    <x v="0"/>
  </r>
  <r>
    <x v="54"/>
    <x v="0"/>
    <x v="8"/>
    <s v="Næringsbebyggelse / virksomhet"/>
    <x v="1"/>
    <n v="0"/>
    <x v="3"/>
    <x v="0"/>
  </r>
  <r>
    <x v="54"/>
    <x v="0"/>
    <x v="8"/>
    <s v="Offentlig eller privat tjenesteyting"/>
    <x v="1"/>
    <n v="0"/>
    <x v="3"/>
    <x v="0"/>
  </r>
  <r>
    <x v="54"/>
    <x v="0"/>
    <x v="8"/>
    <s v="Omdisponert til andre formål enn landbruk"/>
    <x v="1"/>
    <n v="0"/>
    <x v="10"/>
    <x v="5"/>
  </r>
  <r>
    <x v="54"/>
    <x v="0"/>
    <x v="8"/>
    <s v="Samferdselsanlegg og teknisk infrastruktur"/>
    <x v="1"/>
    <n v="0"/>
    <x v="1"/>
    <x v="1"/>
  </r>
  <r>
    <x v="54"/>
    <x v="0"/>
    <x v="8"/>
    <s v="Skogplanting"/>
    <x v="1"/>
    <n v="0"/>
    <x v="4"/>
    <x v="3"/>
  </r>
  <r>
    <x v="54"/>
    <x v="0"/>
    <x v="9"/>
    <s v="Annen bebyggelse og anlegg"/>
    <x v="0"/>
    <n v="0"/>
    <x v="3"/>
    <x v="0"/>
  </r>
  <r>
    <x v="54"/>
    <x v="0"/>
    <x v="9"/>
    <s v="Annet landbruksformål, feks. tilleggsnæringer"/>
    <x v="0"/>
    <n v="0"/>
    <x v="8"/>
    <x v="0"/>
  </r>
  <r>
    <x v="54"/>
    <x v="0"/>
    <x v="9"/>
    <s v="Boligbebyggelse, inkludert uteoppholdsareal"/>
    <x v="0"/>
    <n v="36.9"/>
    <x v="0"/>
    <x v="0"/>
  </r>
  <r>
    <x v="54"/>
    <x v="0"/>
    <x v="9"/>
    <s v="Bruk og vern av sjø og vassdrag, med tilhørende strandsone"/>
    <x v="0"/>
    <n v="0"/>
    <x v="7"/>
    <x v="3"/>
  </r>
  <r>
    <x v="54"/>
    <x v="0"/>
    <x v="9"/>
    <s v="Forsvaret"/>
    <x v="0"/>
    <n v="0"/>
    <x v="3"/>
    <x v="0"/>
  </r>
  <r>
    <x v="54"/>
    <x v="0"/>
    <x v="9"/>
    <s v="Fritidsbebyggelse"/>
    <x v="0"/>
    <n v="0"/>
    <x v="0"/>
    <x v="0"/>
  </r>
  <r>
    <x v="54"/>
    <x v="0"/>
    <x v="9"/>
    <s v="Golfbane"/>
    <x v="0"/>
    <n v="0"/>
    <x v="5"/>
    <x v="3"/>
  </r>
  <r>
    <x v="54"/>
    <x v="0"/>
    <x v="9"/>
    <s v="Grønnstruktur"/>
    <x v="0"/>
    <n v="0"/>
    <x v="7"/>
    <x v="3"/>
  </r>
  <r>
    <x v="54"/>
    <x v="0"/>
    <x v="9"/>
    <s v="Kombinasjoner av hovedformål"/>
    <x v="0"/>
    <n v="0"/>
    <x v="2"/>
    <x v="2"/>
  </r>
  <r>
    <x v="54"/>
    <x v="0"/>
    <x v="9"/>
    <s v="Landbruks-, natur- og friluftsområder, spredt utbygging"/>
    <x v="0"/>
    <n v="0"/>
    <x v="0"/>
    <x v="0"/>
  </r>
  <r>
    <x v="54"/>
    <x v="0"/>
    <x v="9"/>
    <s v="Landbruks-, natur- og friluftsområder der landbruk er utelukket"/>
    <x v="0"/>
    <n v="0"/>
    <x v="0"/>
    <x v="0"/>
  </r>
  <r>
    <x v="54"/>
    <x v="0"/>
    <x v="9"/>
    <s v="Næringsbebyggelse / virksomhet"/>
    <x v="0"/>
    <n v="29"/>
    <x v="3"/>
    <x v="0"/>
  </r>
  <r>
    <x v="54"/>
    <x v="0"/>
    <x v="9"/>
    <s v="Offentlig eller privat tjenesteyting"/>
    <x v="0"/>
    <n v="0"/>
    <x v="3"/>
    <x v="0"/>
  </r>
  <r>
    <x v="54"/>
    <x v="0"/>
    <x v="9"/>
    <s v="Omdisponert til andre formål enn landbruk"/>
    <x v="0"/>
    <n v="70"/>
    <x v="10"/>
    <x v="5"/>
  </r>
  <r>
    <x v="54"/>
    <x v="0"/>
    <x v="9"/>
    <s v="Samferdselsanlegg og teknisk infrastruktur"/>
    <x v="0"/>
    <n v="4.0999999999999996"/>
    <x v="1"/>
    <x v="1"/>
  </r>
  <r>
    <x v="54"/>
    <x v="0"/>
    <x v="9"/>
    <s v="Skogplanting"/>
    <x v="0"/>
    <n v="0"/>
    <x v="4"/>
    <x v="3"/>
  </r>
  <r>
    <x v="54"/>
    <x v="0"/>
    <x v="9"/>
    <s v="Annen bebyggelse og anlegg"/>
    <x v="1"/>
    <n v="0"/>
    <x v="3"/>
    <x v="0"/>
  </r>
  <r>
    <x v="54"/>
    <x v="0"/>
    <x v="9"/>
    <s v="Annet landbruksformål, feks. tilleggsnæringer"/>
    <x v="1"/>
    <n v="0"/>
    <x v="8"/>
    <x v="0"/>
  </r>
  <r>
    <x v="54"/>
    <x v="0"/>
    <x v="9"/>
    <s v="Boligbebyggelse, inkludert uteoppholdsareal"/>
    <x v="1"/>
    <n v="42"/>
    <x v="0"/>
    <x v="0"/>
  </r>
  <r>
    <x v="54"/>
    <x v="0"/>
    <x v="9"/>
    <s v="Bruk og vern av sjø og vassdrag, med tilhørende strandsone"/>
    <x v="1"/>
    <n v="0"/>
    <x v="7"/>
    <x v="3"/>
  </r>
  <r>
    <x v="54"/>
    <x v="0"/>
    <x v="9"/>
    <s v="Forsvaret"/>
    <x v="1"/>
    <n v="0"/>
    <x v="3"/>
    <x v="0"/>
  </r>
  <r>
    <x v="54"/>
    <x v="0"/>
    <x v="9"/>
    <s v="Fritidsbebyggelse"/>
    <x v="1"/>
    <n v="0"/>
    <x v="0"/>
    <x v="0"/>
  </r>
  <r>
    <x v="54"/>
    <x v="0"/>
    <x v="9"/>
    <s v="Golfbane"/>
    <x v="1"/>
    <n v="0"/>
    <x v="5"/>
    <x v="3"/>
  </r>
  <r>
    <x v="54"/>
    <x v="0"/>
    <x v="9"/>
    <s v="Grønnstruktur"/>
    <x v="1"/>
    <n v="0"/>
    <x v="7"/>
    <x v="3"/>
  </r>
  <r>
    <x v="54"/>
    <x v="0"/>
    <x v="9"/>
    <s v="Kombinasjoner av hovedformål"/>
    <x v="1"/>
    <n v="0"/>
    <x v="2"/>
    <x v="2"/>
  </r>
  <r>
    <x v="54"/>
    <x v="0"/>
    <x v="9"/>
    <s v="Landbruks-, natur- og friluftsområder, spredt utbygging"/>
    <x v="1"/>
    <n v="0"/>
    <x v="0"/>
    <x v="0"/>
  </r>
  <r>
    <x v="54"/>
    <x v="0"/>
    <x v="9"/>
    <s v="Landbruks-, natur- og friluftsområder der landbruk er utelukket"/>
    <x v="1"/>
    <n v="0"/>
    <x v="0"/>
    <x v="0"/>
  </r>
  <r>
    <x v="54"/>
    <x v="0"/>
    <x v="9"/>
    <s v="Næringsbebyggelse / virksomhet"/>
    <x v="1"/>
    <n v="1"/>
    <x v="3"/>
    <x v="0"/>
  </r>
  <r>
    <x v="54"/>
    <x v="0"/>
    <x v="9"/>
    <s v="Offentlig eller privat tjenesteyting"/>
    <x v="1"/>
    <n v="0"/>
    <x v="3"/>
    <x v="0"/>
  </r>
  <r>
    <x v="54"/>
    <x v="0"/>
    <x v="9"/>
    <s v="Omdisponert til andre formål enn landbruk"/>
    <x v="1"/>
    <n v="43"/>
    <x v="10"/>
    <x v="5"/>
  </r>
  <r>
    <x v="54"/>
    <x v="0"/>
    <x v="9"/>
    <s v="Samferdselsanlegg og teknisk infrastruktur"/>
    <x v="1"/>
    <n v="0"/>
    <x v="1"/>
    <x v="1"/>
  </r>
  <r>
    <x v="54"/>
    <x v="0"/>
    <x v="9"/>
    <s v="Skogplanting"/>
    <x v="1"/>
    <n v="0"/>
    <x v="4"/>
    <x v="3"/>
  </r>
  <r>
    <x v="54"/>
    <x v="0"/>
    <x v="10"/>
    <s v="Annen bebyggelse og anlegg"/>
    <x v="0"/>
    <n v="0"/>
    <x v="3"/>
    <x v="0"/>
  </r>
  <r>
    <x v="54"/>
    <x v="0"/>
    <x v="10"/>
    <s v="Annet landbruksformål, feks. tilleggsnæringer"/>
    <x v="0"/>
    <n v="0"/>
    <x v="8"/>
    <x v="0"/>
  </r>
  <r>
    <x v="54"/>
    <x v="0"/>
    <x v="10"/>
    <s v="Boligbebyggelse, inkludert uteoppholdsareal"/>
    <x v="0"/>
    <n v="0"/>
    <x v="0"/>
    <x v="0"/>
  </r>
  <r>
    <x v="54"/>
    <x v="0"/>
    <x v="10"/>
    <s v="Bruk og vern av sjø og vassdrag, med tilhørende strandsone"/>
    <x v="0"/>
    <n v="0"/>
    <x v="7"/>
    <x v="3"/>
  </r>
  <r>
    <x v="54"/>
    <x v="0"/>
    <x v="10"/>
    <s v="Forsvaret"/>
    <x v="0"/>
    <n v="0"/>
    <x v="3"/>
    <x v="0"/>
  </r>
  <r>
    <x v="54"/>
    <x v="0"/>
    <x v="10"/>
    <s v="Fritidsbebyggelse"/>
    <x v="0"/>
    <n v="0"/>
    <x v="0"/>
    <x v="0"/>
  </r>
  <r>
    <x v="54"/>
    <x v="0"/>
    <x v="10"/>
    <s v="Golfbane"/>
    <x v="0"/>
    <n v="0"/>
    <x v="5"/>
    <x v="3"/>
  </r>
  <r>
    <x v="54"/>
    <x v="0"/>
    <x v="10"/>
    <s v="Grønnstruktur"/>
    <x v="0"/>
    <n v="0"/>
    <x v="7"/>
    <x v="3"/>
  </r>
  <r>
    <x v="54"/>
    <x v="0"/>
    <x v="10"/>
    <s v="Kombinasjoner av hovedformål"/>
    <x v="0"/>
    <n v="0"/>
    <x v="2"/>
    <x v="2"/>
  </r>
  <r>
    <x v="54"/>
    <x v="0"/>
    <x v="10"/>
    <s v="Landbruks-, natur- og friluftsområder, spredt utbygging"/>
    <x v="0"/>
    <n v="0"/>
    <x v="0"/>
    <x v="0"/>
  </r>
  <r>
    <x v="54"/>
    <x v="0"/>
    <x v="10"/>
    <s v="Landbruks-, natur- og friluftsområder der landbruk er utelukket"/>
    <x v="0"/>
    <n v="0"/>
    <x v="0"/>
    <x v="0"/>
  </r>
  <r>
    <x v="54"/>
    <x v="0"/>
    <x v="10"/>
    <s v="Næringsbebyggelse / virksomhet"/>
    <x v="0"/>
    <n v="8.6"/>
    <x v="3"/>
    <x v="0"/>
  </r>
  <r>
    <x v="54"/>
    <x v="0"/>
    <x v="10"/>
    <s v="Offentlig eller privat tjenesteyting"/>
    <x v="0"/>
    <n v="5.2"/>
    <x v="3"/>
    <x v="0"/>
  </r>
  <r>
    <x v="54"/>
    <x v="0"/>
    <x v="10"/>
    <s v="Omdisponert til andre formål enn landbruk"/>
    <x v="0"/>
    <n v="13.8"/>
    <x v="10"/>
    <x v="5"/>
  </r>
  <r>
    <x v="54"/>
    <x v="0"/>
    <x v="10"/>
    <s v="Samferdselsanlegg og teknisk infrastruktur"/>
    <x v="0"/>
    <n v="0"/>
    <x v="1"/>
    <x v="1"/>
  </r>
  <r>
    <x v="54"/>
    <x v="0"/>
    <x v="10"/>
    <s v="Skogplanting"/>
    <x v="0"/>
    <n v="0"/>
    <x v="4"/>
    <x v="3"/>
  </r>
  <r>
    <x v="54"/>
    <x v="0"/>
    <x v="10"/>
    <s v="Annen bebyggelse og anlegg"/>
    <x v="1"/>
    <n v="0"/>
    <x v="3"/>
    <x v="0"/>
  </r>
  <r>
    <x v="54"/>
    <x v="0"/>
    <x v="10"/>
    <s v="Annet landbruksformål, feks. tilleggsnæringer"/>
    <x v="1"/>
    <n v="0"/>
    <x v="8"/>
    <x v="0"/>
  </r>
  <r>
    <x v="54"/>
    <x v="0"/>
    <x v="10"/>
    <s v="Boligbebyggelse, inkludert uteoppholdsareal"/>
    <x v="1"/>
    <n v="0"/>
    <x v="0"/>
    <x v="0"/>
  </r>
  <r>
    <x v="54"/>
    <x v="0"/>
    <x v="10"/>
    <s v="Bruk og vern av sjø og vassdrag, med tilhørende strandsone"/>
    <x v="1"/>
    <n v="0"/>
    <x v="7"/>
    <x v="3"/>
  </r>
  <r>
    <x v="54"/>
    <x v="0"/>
    <x v="10"/>
    <s v="Forsvaret"/>
    <x v="1"/>
    <n v="0"/>
    <x v="3"/>
    <x v="0"/>
  </r>
  <r>
    <x v="54"/>
    <x v="0"/>
    <x v="10"/>
    <s v="Fritidsbebyggelse"/>
    <x v="1"/>
    <n v="0"/>
    <x v="0"/>
    <x v="0"/>
  </r>
  <r>
    <x v="54"/>
    <x v="0"/>
    <x v="10"/>
    <s v="Golfbane"/>
    <x v="1"/>
    <n v="0"/>
    <x v="5"/>
    <x v="3"/>
  </r>
  <r>
    <x v="54"/>
    <x v="0"/>
    <x v="10"/>
    <s v="Grønnstruktur"/>
    <x v="1"/>
    <n v="0"/>
    <x v="7"/>
    <x v="3"/>
  </r>
  <r>
    <x v="54"/>
    <x v="0"/>
    <x v="10"/>
    <s v="Kombinasjoner av hovedformål"/>
    <x v="1"/>
    <n v="0"/>
    <x v="2"/>
    <x v="2"/>
  </r>
  <r>
    <x v="54"/>
    <x v="0"/>
    <x v="10"/>
    <s v="Landbruks-, natur- og friluftsområder, spredt utbygging"/>
    <x v="1"/>
    <n v="0"/>
    <x v="0"/>
    <x v="0"/>
  </r>
  <r>
    <x v="54"/>
    <x v="0"/>
    <x v="10"/>
    <s v="Landbruks-, natur- og friluftsområder der landbruk er utelukket"/>
    <x v="1"/>
    <n v="0"/>
    <x v="0"/>
    <x v="0"/>
  </r>
  <r>
    <x v="54"/>
    <x v="0"/>
    <x v="10"/>
    <s v="Næringsbebyggelse / virksomhet"/>
    <x v="1"/>
    <n v="0"/>
    <x v="3"/>
    <x v="0"/>
  </r>
  <r>
    <x v="54"/>
    <x v="0"/>
    <x v="10"/>
    <s v="Offentlig eller privat tjenesteyting"/>
    <x v="1"/>
    <n v="0"/>
    <x v="3"/>
    <x v="0"/>
  </r>
  <r>
    <x v="54"/>
    <x v="0"/>
    <x v="10"/>
    <s v="Omdisponert til andre formål enn landbruk"/>
    <x v="1"/>
    <n v="0"/>
    <x v="10"/>
    <x v="5"/>
  </r>
  <r>
    <x v="54"/>
    <x v="0"/>
    <x v="10"/>
    <s v="Samferdselsanlegg og teknisk infrastruktur"/>
    <x v="1"/>
    <n v="0"/>
    <x v="1"/>
    <x v="1"/>
  </r>
  <r>
    <x v="54"/>
    <x v="0"/>
    <x v="10"/>
    <s v="Skogplanting"/>
    <x v="1"/>
    <n v="0"/>
    <x v="4"/>
    <x v="3"/>
  </r>
  <r>
    <x v="54"/>
    <x v="0"/>
    <x v="11"/>
    <s v="Annen bebyggelse og anlegg"/>
    <x v="0"/>
    <n v="0"/>
    <x v="3"/>
    <x v="0"/>
  </r>
  <r>
    <x v="54"/>
    <x v="0"/>
    <x v="11"/>
    <s v="Annet landbruksformål, feks. tilleggsnæringer"/>
    <x v="0"/>
    <n v="0"/>
    <x v="8"/>
    <x v="0"/>
  </r>
  <r>
    <x v="54"/>
    <x v="0"/>
    <x v="11"/>
    <s v="Boligbebyggelse, inkludert uteoppholdsareal"/>
    <x v="0"/>
    <n v="0"/>
    <x v="0"/>
    <x v="0"/>
  </r>
  <r>
    <x v="54"/>
    <x v="0"/>
    <x v="11"/>
    <s v="Bruk og vern av sjø og vassdrag, med tilhørende strandsone"/>
    <x v="0"/>
    <n v="0"/>
    <x v="7"/>
    <x v="3"/>
  </r>
  <r>
    <x v="54"/>
    <x v="0"/>
    <x v="11"/>
    <s v="Forsvaret"/>
    <x v="0"/>
    <n v="0"/>
    <x v="3"/>
    <x v="0"/>
  </r>
  <r>
    <x v="54"/>
    <x v="0"/>
    <x v="11"/>
    <s v="Fritidsbebyggelse"/>
    <x v="0"/>
    <n v="0"/>
    <x v="0"/>
    <x v="0"/>
  </r>
  <r>
    <x v="54"/>
    <x v="0"/>
    <x v="11"/>
    <s v="Golfbane"/>
    <x v="0"/>
    <n v="0"/>
    <x v="5"/>
    <x v="3"/>
  </r>
  <r>
    <x v="54"/>
    <x v="0"/>
    <x v="11"/>
    <s v="Grønnstruktur"/>
    <x v="0"/>
    <n v="0"/>
    <x v="7"/>
    <x v="3"/>
  </r>
  <r>
    <x v="54"/>
    <x v="0"/>
    <x v="11"/>
    <s v="Kombinasjoner av hovedformål"/>
    <x v="0"/>
    <n v="0"/>
    <x v="2"/>
    <x v="2"/>
  </r>
  <r>
    <x v="54"/>
    <x v="0"/>
    <x v="11"/>
    <s v="Landbruks-, natur- og friluftsområder, spredt utbygging"/>
    <x v="0"/>
    <n v="0"/>
    <x v="0"/>
    <x v="0"/>
  </r>
  <r>
    <x v="54"/>
    <x v="0"/>
    <x v="11"/>
    <s v="Landbruks-, natur- og friluftsområder der landbruk er utelukket"/>
    <x v="0"/>
    <n v="0"/>
    <x v="0"/>
    <x v="0"/>
  </r>
  <r>
    <x v="54"/>
    <x v="0"/>
    <x v="11"/>
    <s v="Næringsbebyggelse / virksomhet"/>
    <x v="0"/>
    <n v="2"/>
    <x v="3"/>
    <x v="0"/>
  </r>
  <r>
    <x v="54"/>
    <x v="0"/>
    <x v="11"/>
    <s v="Offentlig eller privat tjenesteyting"/>
    <x v="0"/>
    <n v="0"/>
    <x v="3"/>
    <x v="0"/>
  </r>
  <r>
    <x v="54"/>
    <x v="0"/>
    <x v="11"/>
    <s v="Omdisponert til andre formål enn landbruk"/>
    <x v="0"/>
    <n v="2"/>
    <x v="10"/>
    <x v="5"/>
  </r>
  <r>
    <x v="54"/>
    <x v="0"/>
    <x v="11"/>
    <s v="Samferdselsanlegg og teknisk infrastruktur"/>
    <x v="0"/>
    <n v="0"/>
    <x v="1"/>
    <x v="1"/>
  </r>
  <r>
    <x v="54"/>
    <x v="0"/>
    <x v="11"/>
    <s v="Skogplanting"/>
    <x v="0"/>
    <n v="0"/>
    <x v="4"/>
    <x v="3"/>
  </r>
  <r>
    <x v="54"/>
    <x v="0"/>
    <x v="11"/>
    <s v="Annen bebyggelse og anlegg"/>
    <x v="1"/>
    <n v="0"/>
    <x v="3"/>
    <x v="0"/>
  </r>
  <r>
    <x v="54"/>
    <x v="0"/>
    <x v="11"/>
    <s v="Annet landbruksformål, feks. tilleggsnæringer"/>
    <x v="1"/>
    <n v="0"/>
    <x v="8"/>
    <x v="0"/>
  </r>
  <r>
    <x v="54"/>
    <x v="0"/>
    <x v="11"/>
    <s v="Boligbebyggelse, inkludert uteoppholdsareal"/>
    <x v="1"/>
    <n v="0"/>
    <x v="0"/>
    <x v="0"/>
  </r>
  <r>
    <x v="54"/>
    <x v="0"/>
    <x v="11"/>
    <s v="Bruk og vern av sjø og vassdrag, med tilhørende strandsone"/>
    <x v="1"/>
    <n v="0"/>
    <x v="7"/>
    <x v="3"/>
  </r>
  <r>
    <x v="54"/>
    <x v="0"/>
    <x v="11"/>
    <s v="Forsvaret"/>
    <x v="1"/>
    <n v="0"/>
    <x v="3"/>
    <x v="0"/>
  </r>
  <r>
    <x v="54"/>
    <x v="0"/>
    <x v="11"/>
    <s v="Fritidsbebyggelse"/>
    <x v="1"/>
    <n v="0"/>
    <x v="0"/>
    <x v="0"/>
  </r>
  <r>
    <x v="54"/>
    <x v="0"/>
    <x v="11"/>
    <s v="Golfbane"/>
    <x v="1"/>
    <n v="0"/>
    <x v="5"/>
    <x v="3"/>
  </r>
  <r>
    <x v="54"/>
    <x v="0"/>
    <x v="11"/>
    <s v="Grønnstruktur"/>
    <x v="1"/>
    <n v="0"/>
    <x v="7"/>
    <x v="3"/>
  </r>
  <r>
    <x v="54"/>
    <x v="0"/>
    <x v="11"/>
    <s v="Kombinasjoner av hovedformål"/>
    <x v="1"/>
    <n v="0"/>
    <x v="2"/>
    <x v="2"/>
  </r>
  <r>
    <x v="54"/>
    <x v="0"/>
    <x v="11"/>
    <s v="Landbruks-, natur- og friluftsområder, spredt utbygging"/>
    <x v="1"/>
    <n v="0"/>
    <x v="0"/>
    <x v="0"/>
  </r>
  <r>
    <x v="54"/>
    <x v="0"/>
    <x v="11"/>
    <s v="Landbruks-, natur- og friluftsområder der landbruk er utelukket"/>
    <x v="1"/>
    <n v="0"/>
    <x v="0"/>
    <x v="0"/>
  </r>
  <r>
    <x v="54"/>
    <x v="0"/>
    <x v="11"/>
    <s v="Næringsbebyggelse / virksomhet"/>
    <x v="1"/>
    <n v="0"/>
    <x v="3"/>
    <x v="0"/>
  </r>
  <r>
    <x v="54"/>
    <x v="0"/>
    <x v="11"/>
    <s v="Offentlig eller privat tjenesteyting"/>
    <x v="1"/>
    <n v="0"/>
    <x v="3"/>
    <x v="0"/>
  </r>
  <r>
    <x v="54"/>
    <x v="0"/>
    <x v="11"/>
    <s v="Omdisponert til andre formål enn landbruk"/>
    <x v="1"/>
    <n v="0"/>
    <x v="10"/>
    <x v="5"/>
  </r>
  <r>
    <x v="54"/>
    <x v="0"/>
    <x v="11"/>
    <s v="Samferdselsanlegg og teknisk infrastruktur"/>
    <x v="1"/>
    <n v="0"/>
    <x v="1"/>
    <x v="1"/>
  </r>
  <r>
    <x v="54"/>
    <x v="0"/>
    <x v="11"/>
    <s v="Skogplanting"/>
    <x v="1"/>
    <n v="0"/>
    <x v="4"/>
    <x v="3"/>
  </r>
  <r>
    <x v="54"/>
    <x v="0"/>
    <x v="12"/>
    <s v="Annen bebyggelse og anlegg"/>
    <x v="0"/>
    <n v="1"/>
    <x v="3"/>
    <x v="0"/>
  </r>
  <r>
    <x v="54"/>
    <x v="0"/>
    <x v="12"/>
    <s v="Annet landbruksformål, feks. tilleggsnæringer"/>
    <x v="0"/>
    <n v="0"/>
    <x v="8"/>
    <x v="0"/>
  </r>
  <r>
    <x v="54"/>
    <x v="0"/>
    <x v="12"/>
    <s v="Boligbebyggelse, inkludert uteoppholdsareal"/>
    <x v="0"/>
    <n v="6"/>
    <x v="0"/>
    <x v="0"/>
  </r>
  <r>
    <x v="54"/>
    <x v="0"/>
    <x v="12"/>
    <s v="Bruk og vern av sjø og vassdrag, med tilhørende strandsone"/>
    <x v="0"/>
    <n v="0"/>
    <x v="7"/>
    <x v="3"/>
  </r>
  <r>
    <x v="54"/>
    <x v="0"/>
    <x v="12"/>
    <s v="Forsvaret"/>
    <x v="0"/>
    <n v="0"/>
    <x v="3"/>
    <x v="0"/>
  </r>
  <r>
    <x v="54"/>
    <x v="0"/>
    <x v="12"/>
    <s v="Fritidsbebyggelse"/>
    <x v="0"/>
    <n v="0"/>
    <x v="0"/>
    <x v="0"/>
  </r>
  <r>
    <x v="54"/>
    <x v="0"/>
    <x v="12"/>
    <s v="Golfbane"/>
    <x v="0"/>
    <n v="0"/>
    <x v="5"/>
    <x v="3"/>
  </r>
  <r>
    <x v="54"/>
    <x v="0"/>
    <x v="12"/>
    <s v="Grønnstruktur"/>
    <x v="0"/>
    <n v="1"/>
    <x v="7"/>
    <x v="3"/>
  </r>
  <r>
    <x v="54"/>
    <x v="0"/>
    <x v="12"/>
    <s v="Kombinasjoner av hovedformål"/>
    <x v="0"/>
    <n v="0"/>
    <x v="2"/>
    <x v="2"/>
  </r>
  <r>
    <x v="54"/>
    <x v="0"/>
    <x v="12"/>
    <s v="Landbruks-, natur- og friluftsområder, spredt utbygging"/>
    <x v="0"/>
    <n v="0"/>
    <x v="0"/>
    <x v="0"/>
  </r>
  <r>
    <x v="54"/>
    <x v="0"/>
    <x v="12"/>
    <s v="Landbruks-, natur- og friluftsområder der landbruk er utelukket"/>
    <x v="0"/>
    <n v="0"/>
    <x v="0"/>
    <x v="0"/>
  </r>
  <r>
    <x v="54"/>
    <x v="0"/>
    <x v="12"/>
    <s v="Næringsbebyggelse / virksomhet"/>
    <x v="0"/>
    <n v="0"/>
    <x v="3"/>
    <x v="0"/>
  </r>
  <r>
    <x v="54"/>
    <x v="0"/>
    <x v="12"/>
    <s v="Offentlig eller privat tjenesteyting"/>
    <x v="0"/>
    <n v="0"/>
    <x v="3"/>
    <x v="0"/>
  </r>
  <r>
    <x v="54"/>
    <x v="0"/>
    <x v="12"/>
    <s v="Omdisponert til andre formål enn landbruk"/>
    <x v="0"/>
    <n v="9"/>
    <x v="10"/>
    <x v="5"/>
  </r>
  <r>
    <x v="54"/>
    <x v="0"/>
    <x v="12"/>
    <s v="Samferdselsanlegg og teknisk infrastruktur"/>
    <x v="0"/>
    <n v="1"/>
    <x v="1"/>
    <x v="1"/>
  </r>
  <r>
    <x v="54"/>
    <x v="0"/>
    <x v="12"/>
    <s v="Skogplanting"/>
    <x v="0"/>
    <n v="0"/>
    <x v="4"/>
    <x v="3"/>
  </r>
  <r>
    <x v="54"/>
    <x v="0"/>
    <x v="12"/>
    <s v="Annen bebyggelse og anlegg"/>
    <x v="1"/>
    <n v="0"/>
    <x v="3"/>
    <x v="0"/>
  </r>
  <r>
    <x v="54"/>
    <x v="0"/>
    <x v="12"/>
    <s v="Annet landbruksformål, feks. tilleggsnæringer"/>
    <x v="1"/>
    <n v="0"/>
    <x v="8"/>
    <x v="0"/>
  </r>
  <r>
    <x v="54"/>
    <x v="0"/>
    <x v="12"/>
    <s v="Boligbebyggelse, inkludert uteoppholdsareal"/>
    <x v="1"/>
    <n v="3"/>
    <x v="0"/>
    <x v="0"/>
  </r>
  <r>
    <x v="54"/>
    <x v="0"/>
    <x v="12"/>
    <s v="Bruk og vern av sjø og vassdrag, med tilhørende strandsone"/>
    <x v="1"/>
    <n v="0"/>
    <x v="7"/>
    <x v="3"/>
  </r>
  <r>
    <x v="54"/>
    <x v="0"/>
    <x v="12"/>
    <s v="Forsvaret"/>
    <x v="1"/>
    <n v="0"/>
    <x v="3"/>
    <x v="0"/>
  </r>
  <r>
    <x v="54"/>
    <x v="0"/>
    <x v="12"/>
    <s v="Fritidsbebyggelse"/>
    <x v="1"/>
    <n v="0"/>
    <x v="0"/>
    <x v="0"/>
  </r>
  <r>
    <x v="54"/>
    <x v="0"/>
    <x v="12"/>
    <s v="Golfbane"/>
    <x v="1"/>
    <n v="0"/>
    <x v="5"/>
    <x v="3"/>
  </r>
  <r>
    <x v="54"/>
    <x v="0"/>
    <x v="12"/>
    <s v="Grønnstruktur"/>
    <x v="1"/>
    <n v="0"/>
    <x v="7"/>
    <x v="3"/>
  </r>
  <r>
    <x v="54"/>
    <x v="0"/>
    <x v="12"/>
    <s v="Kombinasjoner av hovedformål"/>
    <x v="1"/>
    <n v="0"/>
    <x v="2"/>
    <x v="2"/>
  </r>
  <r>
    <x v="54"/>
    <x v="0"/>
    <x v="12"/>
    <s v="Landbruks-, natur- og friluftsområder, spredt utbygging"/>
    <x v="1"/>
    <n v="0"/>
    <x v="0"/>
    <x v="0"/>
  </r>
  <r>
    <x v="54"/>
    <x v="0"/>
    <x v="12"/>
    <s v="Landbruks-, natur- og friluftsområder der landbruk er utelukket"/>
    <x v="1"/>
    <n v="0"/>
    <x v="0"/>
    <x v="0"/>
  </r>
  <r>
    <x v="54"/>
    <x v="0"/>
    <x v="12"/>
    <s v="Næringsbebyggelse / virksomhet"/>
    <x v="1"/>
    <n v="0"/>
    <x v="3"/>
    <x v="0"/>
  </r>
  <r>
    <x v="54"/>
    <x v="0"/>
    <x v="12"/>
    <s v="Offentlig eller privat tjenesteyting"/>
    <x v="1"/>
    <n v="0"/>
    <x v="3"/>
    <x v="0"/>
  </r>
  <r>
    <x v="54"/>
    <x v="0"/>
    <x v="12"/>
    <s v="Omdisponert til andre formål enn landbruk"/>
    <x v="1"/>
    <n v="3"/>
    <x v="10"/>
    <x v="5"/>
  </r>
  <r>
    <x v="54"/>
    <x v="0"/>
    <x v="12"/>
    <s v="Samferdselsanlegg og teknisk infrastruktur"/>
    <x v="1"/>
    <n v="0"/>
    <x v="1"/>
    <x v="1"/>
  </r>
  <r>
    <x v="54"/>
    <x v="0"/>
    <x v="12"/>
    <s v="Skogplanting"/>
    <x v="1"/>
    <n v="0"/>
    <x v="4"/>
    <x v="3"/>
  </r>
  <r>
    <x v="54"/>
    <x v="0"/>
    <x v="13"/>
    <s v="Annen bebyggelse og anlegg"/>
    <x v="0"/>
    <n v="2"/>
    <x v="3"/>
    <x v="0"/>
  </r>
  <r>
    <x v="54"/>
    <x v="0"/>
    <x v="13"/>
    <s v="Annet landbruksformål, feks. tilleggsnæringer"/>
    <x v="0"/>
    <n v="0"/>
    <x v="8"/>
    <x v="0"/>
  </r>
  <r>
    <x v="54"/>
    <x v="0"/>
    <x v="13"/>
    <s v="Boligbebyggelse, inkludert uteoppholdsareal"/>
    <x v="0"/>
    <n v="5.9"/>
    <x v="0"/>
    <x v="0"/>
  </r>
  <r>
    <x v="54"/>
    <x v="0"/>
    <x v="13"/>
    <s v="Bruk og vern av sjø og vassdrag, med tilhørende strandsone"/>
    <x v="0"/>
    <n v="0"/>
    <x v="7"/>
    <x v="3"/>
  </r>
  <r>
    <x v="54"/>
    <x v="0"/>
    <x v="13"/>
    <s v="Forsvaret"/>
    <x v="0"/>
    <n v="0"/>
    <x v="3"/>
    <x v="0"/>
  </r>
  <r>
    <x v="54"/>
    <x v="0"/>
    <x v="13"/>
    <s v="Fritidsbebyggelse"/>
    <x v="0"/>
    <n v="0"/>
    <x v="0"/>
    <x v="0"/>
  </r>
  <r>
    <x v="54"/>
    <x v="0"/>
    <x v="13"/>
    <s v="Golfbane"/>
    <x v="0"/>
    <n v="0"/>
    <x v="5"/>
    <x v="3"/>
  </r>
  <r>
    <x v="54"/>
    <x v="0"/>
    <x v="13"/>
    <s v="Grønnstruktur"/>
    <x v="0"/>
    <n v="3.9"/>
    <x v="7"/>
    <x v="3"/>
  </r>
  <r>
    <x v="54"/>
    <x v="0"/>
    <x v="13"/>
    <s v="Kombinasjoner av hovedformål"/>
    <x v="0"/>
    <n v="0"/>
    <x v="2"/>
    <x v="2"/>
  </r>
  <r>
    <x v="54"/>
    <x v="0"/>
    <x v="13"/>
    <s v="Landbruks-, natur- og friluftsområder, spredt utbygging"/>
    <x v="0"/>
    <n v="0"/>
    <x v="0"/>
    <x v="0"/>
  </r>
  <r>
    <x v="54"/>
    <x v="0"/>
    <x v="13"/>
    <s v="Landbruks-, natur- og friluftsområder der landbruk er utelukket"/>
    <x v="0"/>
    <n v="0"/>
    <x v="0"/>
    <x v="0"/>
  </r>
  <r>
    <x v="54"/>
    <x v="0"/>
    <x v="13"/>
    <s v="Næringsbebyggelse / virksomhet"/>
    <x v="0"/>
    <n v="0"/>
    <x v="3"/>
    <x v="0"/>
  </r>
  <r>
    <x v="54"/>
    <x v="0"/>
    <x v="13"/>
    <s v="Offentlig eller privat tjenesteyting"/>
    <x v="0"/>
    <n v="0"/>
    <x v="3"/>
    <x v="0"/>
  </r>
  <r>
    <x v="54"/>
    <x v="0"/>
    <x v="13"/>
    <s v="Omdisponert til andre formål enn landbruk"/>
    <x v="0"/>
    <n v="15.6"/>
    <x v="10"/>
    <x v="5"/>
  </r>
  <r>
    <x v="54"/>
    <x v="0"/>
    <x v="13"/>
    <s v="Samferdselsanlegg og teknisk infrastruktur"/>
    <x v="0"/>
    <n v="3.8"/>
    <x v="1"/>
    <x v="1"/>
  </r>
  <r>
    <x v="54"/>
    <x v="0"/>
    <x v="13"/>
    <s v="Skogplanting"/>
    <x v="0"/>
    <n v="0"/>
    <x v="4"/>
    <x v="3"/>
  </r>
  <r>
    <x v="54"/>
    <x v="0"/>
    <x v="13"/>
    <s v="Annen bebyggelse og anlegg"/>
    <x v="1"/>
    <n v="0"/>
    <x v="3"/>
    <x v="0"/>
  </r>
  <r>
    <x v="54"/>
    <x v="0"/>
    <x v="13"/>
    <s v="Annet landbruksformål, feks. tilleggsnæringer"/>
    <x v="1"/>
    <n v="0"/>
    <x v="8"/>
    <x v="0"/>
  </r>
  <r>
    <x v="54"/>
    <x v="0"/>
    <x v="13"/>
    <s v="Boligbebyggelse, inkludert uteoppholdsareal"/>
    <x v="1"/>
    <n v="0"/>
    <x v="0"/>
    <x v="0"/>
  </r>
  <r>
    <x v="54"/>
    <x v="0"/>
    <x v="13"/>
    <s v="Bruk og vern av sjø og vassdrag, med tilhørende strandsone"/>
    <x v="1"/>
    <n v="0"/>
    <x v="7"/>
    <x v="3"/>
  </r>
  <r>
    <x v="54"/>
    <x v="0"/>
    <x v="13"/>
    <s v="Forsvaret"/>
    <x v="1"/>
    <n v="0"/>
    <x v="3"/>
    <x v="0"/>
  </r>
  <r>
    <x v="54"/>
    <x v="0"/>
    <x v="13"/>
    <s v="Fritidsbebyggelse"/>
    <x v="1"/>
    <n v="0"/>
    <x v="0"/>
    <x v="0"/>
  </r>
  <r>
    <x v="54"/>
    <x v="0"/>
    <x v="13"/>
    <s v="Golfbane"/>
    <x v="1"/>
    <n v="0"/>
    <x v="5"/>
    <x v="3"/>
  </r>
  <r>
    <x v="54"/>
    <x v="0"/>
    <x v="13"/>
    <s v="Grønnstruktur"/>
    <x v="1"/>
    <n v="0"/>
    <x v="7"/>
    <x v="3"/>
  </r>
  <r>
    <x v="54"/>
    <x v="0"/>
    <x v="13"/>
    <s v="Kombinasjoner av hovedformål"/>
    <x v="1"/>
    <n v="0"/>
    <x v="2"/>
    <x v="2"/>
  </r>
  <r>
    <x v="54"/>
    <x v="0"/>
    <x v="13"/>
    <s v="Landbruks-, natur- og friluftsområder, spredt utbygging"/>
    <x v="1"/>
    <n v="0"/>
    <x v="0"/>
    <x v="0"/>
  </r>
  <r>
    <x v="54"/>
    <x v="0"/>
    <x v="13"/>
    <s v="Landbruks-, natur- og friluftsområder der landbruk er utelukket"/>
    <x v="1"/>
    <n v="0"/>
    <x v="0"/>
    <x v="0"/>
  </r>
  <r>
    <x v="54"/>
    <x v="0"/>
    <x v="13"/>
    <s v="Næringsbebyggelse / virksomhet"/>
    <x v="1"/>
    <n v="0"/>
    <x v="3"/>
    <x v="0"/>
  </r>
  <r>
    <x v="54"/>
    <x v="0"/>
    <x v="13"/>
    <s v="Offentlig eller privat tjenesteyting"/>
    <x v="1"/>
    <n v="0"/>
    <x v="3"/>
    <x v="0"/>
  </r>
  <r>
    <x v="54"/>
    <x v="0"/>
    <x v="13"/>
    <s v="Omdisponert til andre formål enn landbruk"/>
    <x v="1"/>
    <n v="0"/>
    <x v="10"/>
    <x v="5"/>
  </r>
  <r>
    <x v="54"/>
    <x v="0"/>
    <x v="13"/>
    <s v="Samferdselsanlegg og teknisk infrastruktur"/>
    <x v="1"/>
    <n v="0"/>
    <x v="1"/>
    <x v="1"/>
  </r>
  <r>
    <x v="54"/>
    <x v="0"/>
    <x v="13"/>
    <s v="Skogplanting"/>
    <x v="1"/>
    <n v="0"/>
    <x v="4"/>
    <x v="3"/>
  </r>
  <r>
    <x v="54"/>
    <x v="0"/>
    <x v="14"/>
    <s v="Annen bebyggelse og anlegg"/>
    <x v="0"/>
    <n v="0"/>
    <x v="3"/>
    <x v="0"/>
  </r>
  <r>
    <x v="54"/>
    <x v="0"/>
    <x v="14"/>
    <s v="Annet landbruksformål, feks. tilleggsnæringer"/>
    <x v="0"/>
    <n v="0"/>
    <x v="8"/>
    <x v="0"/>
  </r>
  <r>
    <x v="54"/>
    <x v="0"/>
    <x v="14"/>
    <s v="Boligbebyggelse, inkludert uteoppholdsareal"/>
    <x v="0"/>
    <n v="22.5"/>
    <x v="0"/>
    <x v="0"/>
  </r>
  <r>
    <x v="54"/>
    <x v="0"/>
    <x v="14"/>
    <s v="Bruk og vern av sjø og vassdrag, med tilhørende strandsone"/>
    <x v="0"/>
    <n v="0"/>
    <x v="7"/>
    <x v="3"/>
  </r>
  <r>
    <x v="54"/>
    <x v="0"/>
    <x v="14"/>
    <s v="Forsvaret"/>
    <x v="0"/>
    <n v="0"/>
    <x v="3"/>
    <x v="0"/>
  </r>
  <r>
    <x v="54"/>
    <x v="0"/>
    <x v="14"/>
    <s v="Fritidsbebyggelse"/>
    <x v="0"/>
    <n v="0"/>
    <x v="0"/>
    <x v="0"/>
  </r>
  <r>
    <x v="54"/>
    <x v="0"/>
    <x v="14"/>
    <s v="Golfbane"/>
    <x v="0"/>
    <n v="105"/>
    <x v="5"/>
    <x v="3"/>
  </r>
  <r>
    <x v="54"/>
    <x v="0"/>
    <x v="14"/>
    <s v="Grønnstruktur"/>
    <x v="0"/>
    <n v="0"/>
    <x v="7"/>
    <x v="3"/>
  </r>
  <r>
    <x v="54"/>
    <x v="0"/>
    <x v="14"/>
    <s v="Kombinasjoner av hovedformål"/>
    <x v="0"/>
    <n v="0"/>
    <x v="2"/>
    <x v="2"/>
  </r>
  <r>
    <x v="54"/>
    <x v="0"/>
    <x v="14"/>
    <s v="Landbruks-, natur- og friluftsområder, spredt utbygging"/>
    <x v="0"/>
    <n v="0"/>
    <x v="0"/>
    <x v="0"/>
  </r>
  <r>
    <x v="54"/>
    <x v="0"/>
    <x v="14"/>
    <s v="Landbruks-, natur- og friluftsområder der landbruk er utelukket"/>
    <x v="0"/>
    <n v="0"/>
    <x v="0"/>
    <x v="0"/>
  </r>
  <r>
    <x v="54"/>
    <x v="0"/>
    <x v="14"/>
    <s v="Næringsbebyggelse / virksomhet"/>
    <x v="0"/>
    <n v="0"/>
    <x v="3"/>
    <x v="0"/>
  </r>
  <r>
    <x v="54"/>
    <x v="0"/>
    <x v="14"/>
    <s v="Offentlig eller privat tjenesteyting"/>
    <x v="0"/>
    <n v="0"/>
    <x v="3"/>
    <x v="0"/>
  </r>
  <r>
    <x v="54"/>
    <x v="0"/>
    <x v="14"/>
    <s v="Omdisponert til andre formål enn landbruk"/>
    <x v="0"/>
    <n v="128.5"/>
    <x v="10"/>
    <x v="5"/>
  </r>
  <r>
    <x v="54"/>
    <x v="0"/>
    <x v="14"/>
    <s v="Samferdselsanlegg og teknisk infrastruktur"/>
    <x v="0"/>
    <n v="1"/>
    <x v="1"/>
    <x v="1"/>
  </r>
  <r>
    <x v="54"/>
    <x v="0"/>
    <x v="14"/>
    <s v="Skogplanting"/>
    <x v="0"/>
    <n v="0"/>
    <x v="4"/>
    <x v="3"/>
  </r>
  <r>
    <x v="54"/>
    <x v="0"/>
    <x v="14"/>
    <s v="Annen bebyggelse og anlegg"/>
    <x v="1"/>
    <n v="0"/>
    <x v="3"/>
    <x v="0"/>
  </r>
  <r>
    <x v="54"/>
    <x v="0"/>
    <x v="14"/>
    <s v="Annet landbruksformål, feks. tilleggsnæringer"/>
    <x v="1"/>
    <n v="0"/>
    <x v="8"/>
    <x v="0"/>
  </r>
  <r>
    <x v="54"/>
    <x v="0"/>
    <x v="14"/>
    <s v="Boligbebyggelse, inkludert uteoppholdsareal"/>
    <x v="1"/>
    <n v="0"/>
    <x v="0"/>
    <x v="0"/>
  </r>
  <r>
    <x v="54"/>
    <x v="0"/>
    <x v="14"/>
    <s v="Bruk og vern av sjø og vassdrag, med tilhørende strandsone"/>
    <x v="1"/>
    <n v="0"/>
    <x v="7"/>
    <x v="3"/>
  </r>
  <r>
    <x v="54"/>
    <x v="0"/>
    <x v="14"/>
    <s v="Forsvaret"/>
    <x v="1"/>
    <n v="0"/>
    <x v="3"/>
    <x v="0"/>
  </r>
  <r>
    <x v="54"/>
    <x v="0"/>
    <x v="14"/>
    <s v="Fritidsbebyggelse"/>
    <x v="1"/>
    <n v="0"/>
    <x v="0"/>
    <x v="0"/>
  </r>
  <r>
    <x v="54"/>
    <x v="0"/>
    <x v="14"/>
    <s v="Golfbane"/>
    <x v="1"/>
    <n v="0"/>
    <x v="5"/>
    <x v="3"/>
  </r>
  <r>
    <x v="54"/>
    <x v="0"/>
    <x v="14"/>
    <s v="Grønnstruktur"/>
    <x v="1"/>
    <n v="0"/>
    <x v="7"/>
    <x v="3"/>
  </r>
  <r>
    <x v="54"/>
    <x v="0"/>
    <x v="14"/>
    <s v="Kombinasjoner av hovedformål"/>
    <x v="1"/>
    <n v="0"/>
    <x v="2"/>
    <x v="2"/>
  </r>
  <r>
    <x v="54"/>
    <x v="0"/>
    <x v="14"/>
    <s v="Landbruks-, natur- og friluftsområder, spredt utbygging"/>
    <x v="1"/>
    <n v="0"/>
    <x v="0"/>
    <x v="0"/>
  </r>
  <r>
    <x v="54"/>
    <x v="0"/>
    <x v="14"/>
    <s v="Landbruks-, natur- og friluftsområder der landbruk er utelukket"/>
    <x v="1"/>
    <n v="0"/>
    <x v="0"/>
    <x v="0"/>
  </r>
  <r>
    <x v="54"/>
    <x v="0"/>
    <x v="14"/>
    <s v="Næringsbebyggelse / virksomhet"/>
    <x v="1"/>
    <n v="0"/>
    <x v="3"/>
    <x v="0"/>
  </r>
  <r>
    <x v="54"/>
    <x v="0"/>
    <x v="14"/>
    <s v="Offentlig eller privat tjenesteyting"/>
    <x v="1"/>
    <n v="0"/>
    <x v="3"/>
    <x v="0"/>
  </r>
  <r>
    <x v="54"/>
    <x v="0"/>
    <x v="14"/>
    <s v="Omdisponert til andre formål enn landbruk"/>
    <x v="1"/>
    <n v="0"/>
    <x v="10"/>
    <x v="5"/>
  </r>
  <r>
    <x v="54"/>
    <x v="0"/>
    <x v="14"/>
    <s v="Samferdselsanlegg og teknisk infrastruktur"/>
    <x v="1"/>
    <n v="0"/>
    <x v="1"/>
    <x v="1"/>
  </r>
  <r>
    <x v="54"/>
    <x v="0"/>
    <x v="14"/>
    <s v="Skogplanting"/>
    <x v="1"/>
    <n v="0"/>
    <x v="4"/>
    <x v="3"/>
  </r>
  <r>
    <x v="54"/>
    <x v="0"/>
    <x v="15"/>
    <s v="Annen bebyggelse og anlegg"/>
    <x v="0"/>
    <n v="0"/>
    <x v="3"/>
    <x v="0"/>
  </r>
  <r>
    <x v="54"/>
    <x v="0"/>
    <x v="15"/>
    <s v="Annet landbruksformål, feks. tilleggsnæringer"/>
    <x v="0"/>
    <n v="0"/>
    <x v="8"/>
    <x v="0"/>
  </r>
  <r>
    <x v="54"/>
    <x v="0"/>
    <x v="15"/>
    <s v="Boligbebyggelse, inkludert uteoppholdsareal"/>
    <x v="0"/>
    <n v="0"/>
    <x v="0"/>
    <x v="0"/>
  </r>
  <r>
    <x v="54"/>
    <x v="0"/>
    <x v="15"/>
    <s v="Bruk og vern av sjø og vassdrag, med tilhørende strandsone"/>
    <x v="0"/>
    <n v="0"/>
    <x v="7"/>
    <x v="3"/>
  </r>
  <r>
    <x v="54"/>
    <x v="0"/>
    <x v="15"/>
    <s v="Forsvaret"/>
    <x v="0"/>
    <n v="0"/>
    <x v="3"/>
    <x v="0"/>
  </r>
  <r>
    <x v="54"/>
    <x v="0"/>
    <x v="15"/>
    <s v="Fritidsbebyggelse"/>
    <x v="0"/>
    <n v="0"/>
    <x v="0"/>
    <x v="0"/>
  </r>
  <r>
    <x v="54"/>
    <x v="0"/>
    <x v="15"/>
    <s v="Golfbane"/>
    <x v="0"/>
    <n v="0"/>
    <x v="5"/>
    <x v="3"/>
  </r>
  <r>
    <x v="54"/>
    <x v="0"/>
    <x v="15"/>
    <s v="Grønnstruktur"/>
    <x v="0"/>
    <n v="0"/>
    <x v="7"/>
    <x v="3"/>
  </r>
  <r>
    <x v="54"/>
    <x v="0"/>
    <x v="15"/>
    <s v="Kombinasjoner av hovedformål"/>
    <x v="0"/>
    <n v="0"/>
    <x v="2"/>
    <x v="2"/>
  </r>
  <r>
    <x v="54"/>
    <x v="0"/>
    <x v="15"/>
    <s v="Landbruks-, natur- og friluftsområder, spredt utbygging"/>
    <x v="0"/>
    <n v="0"/>
    <x v="0"/>
    <x v="0"/>
  </r>
  <r>
    <x v="54"/>
    <x v="0"/>
    <x v="15"/>
    <s v="Landbruks-, natur- og friluftsområder der landbruk er utelukket"/>
    <x v="0"/>
    <n v="0"/>
    <x v="0"/>
    <x v="0"/>
  </r>
  <r>
    <x v="54"/>
    <x v="0"/>
    <x v="15"/>
    <s v="Næringsbebyggelse / virksomhet"/>
    <x v="0"/>
    <n v="0"/>
    <x v="3"/>
    <x v="0"/>
  </r>
  <r>
    <x v="54"/>
    <x v="0"/>
    <x v="15"/>
    <s v="Offentlig eller privat tjenesteyting"/>
    <x v="0"/>
    <n v="0"/>
    <x v="3"/>
    <x v="0"/>
  </r>
  <r>
    <x v="54"/>
    <x v="0"/>
    <x v="15"/>
    <s v="Omdisponert til andre formål enn landbruk"/>
    <x v="0"/>
    <n v="0"/>
    <x v="10"/>
    <x v="5"/>
  </r>
  <r>
    <x v="54"/>
    <x v="0"/>
    <x v="15"/>
    <s v="Samferdselsanlegg og teknisk infrastruktur"/>
    <x v="0"/>
    <n v="0"/>
    <x v="1"/>
    <x v="1"/>
  </r>
  <r>
    <x v="54"/>
    <x v="0"/>
    <x v="15"/>
    <s v="Skogplanting"/>
    <x v="0"/>
    <n v="0"/>
    <x v="4"/>
    <x v="3"/>
  </r>
  <r>
    <x v="54"/>
    <x v="0"/>
    <x v="15"/>
    <s v="Annen bebyggelse og anlegg"/>
    <x v="1"/>
    <n v="0"/>
    <x v="3"/>
    <x v="0"/>
  </r>
  <r>
    <x v="54"/>
    <x v="0"/>
    <x v="15"/>
    <s v="Annet landbruksformål, feks. tilleggsnæringer"/>
    <x v="1"/>
    <n v="0"/>
    <x v="8"/>
    <x v="0"/>
  </r>
  <r>
    <x v="54"/>
    <x v="0"/>
    <x v="15"/>
    <s v="Boligbebyggelse, inkludert uteoppholdsareal"/>
    <x v="1"/>
    <n v="3.3"/>
    <x v="0"/>
    <x v="0"/>
  </r>
  <r>
    <x v="54"/>
    <x v="0"/>
    <x v="15"/>
    <s v="Bruk og vern av sjø og vassdrag, med tilhørende strandsone"/>
    <x v="1"/>
    <n v="0"/>
    <x v="7"/>
    <x v="3"/>
  </r>
  <r>
    <x v="54"/>
    <x v="0"/>
    <x v="15"/>
    <s v="Forsvaret"/>
    <x v="1"/>
    <n v="0"/>
    <x v="3"/>
    <x v="0"/>
  </r>
  <r>
    <x v="54"/>
    <x v="0"/>
    <x v="15"/>
    <s v="Fritidsbebyggelse"/>
    <x v="1"/>
    <n v="0"/>
    <x v="0"/>
    <x v="0"/>
  </r>
  <r>
    <x v="54"/>
    <x v="0"/>
    <x v="15"/>
    <s v="Golfbane"/>
    <x v="1"/>
    <n v="0"/>
    <x v="5"/>
    <x v="3"/>
  </r>
  <r>
    <x v="54"/>
    <x v="0"/>
    <x v="15"/>
    <s v="Grønnstruktur"/>
    <x v="1"/>
    <n v="0"/>
    <x v="7"/>
    <x v="3"/>
  </r>
  <r>
    <x v="54"/>
    <x v="0"/>
    <x v="15"/>
    <s v="Kombinasjoner av hovedformål"/>
    <x v="1"/>
    <n v="0.2"/>
    <x v="2"/>
    <x v="2"/>
  </r>
  <r>
    <x v="54"/>
    <x v="0"/>
    <x v="15"/>
    <s v="Landbruks-, natur- og friluftsområder, spredt utbygging"/>
    <x v="1"/>
    <n v="0"/>
    <x v="0"/>
    <x v="0"/>
  </r>
  <r>
    <x v="54"/>
    <x v="0"/>
    <x v="15"/>
    <s v="Landbruks-, natur- og friluftsområder der landbruk er utelukket"/>
    <x v="1"/>
    <n v="0"/>
    <x v="0"/>
    <x v="0"/>
  </r>
  <r>
    <x v="54"/>
    <x v="0"/>
    <x v="15"/>
    <s v="Næringsbebyggelse / virksomhet"/>
    <x v="1"/>
    <n v="0"/>
    <x v="3"/>
    <x v="0"/>
  </r>
  <r>
    <x v="54"/>
    <x v="0"/>
    <x v="15"/>
    <s v="Offentlig eller privat tjenesteyting"/>
    <x v="1"/>
    <n v="0"/>
    <x v="3"/>
    <x v="0"/>
  </r>
  <r>
    <x v="54"/>
    <x v="0"/>
    <x v="15"/>
    <s v="Omdisponert til andre formål enn landbruk"/>
    <x v="1"/>
    <n v="3.5"/>
    <x v="10"/>
    <x v="5"/>
  </r>
  <r>
    <x v="54"/>
    <x v="0"/>
    <x v="15"/>
    <s v="Samferdselsanlegg og teknisk infrastruktur"/>
    <x v="1"/>
    <n v="0"/>
    <x v="1"/>
    <x v="1"/>
  </r>
  <r>
    <x v="54"/>
    <x v="0"/>
    <x v="15"/>
    <s v="Skogplanting"/>
    <x v="1"/>
    <n v="0"/>
    <x v="4"/>
    <x v="3"/>
  </r>
  <r>
    <x v="54"/>
    <x v="0"/>
    <x v="16"/>
    <s v="Annen bebyggelse og anlegg"/>
    <x v="0"/>
    <n v="0"/>
    <x v="3"/>
    <x v="0"/>
  </r>
  <r>
    <x v="54"/>
    <x v="0"/>
    <x v="16"/>
    <s v="Annet landbruksformål, feks. tilleggsnæringer"/>
    <x v="0"/>
    <n v="0"/>
    <x v="8"/>
    <x v="0"/>
  </r>
  <r>
    <x v="54"/>
    <x v="0"/>
    <x v="16"/>
    <s v="Boligbebyggelse, inkludert uteoppholdsareal"/>
    <x v="0"/>
    <n v="0"/>
    <x v="0"/>
    <x v="0"/>
  </r>
  <r>
    <x v="54"/>
    <x v="0"/>
    <x v="16"/>
    <s v="Bruk og vern av sjø og vassdrag, med tilhørende strandsone"/>
    <x v="0"/>
    <n v="0"/>
    <x v="7"/>
    <x v="3"/>
  </r>
  <r>
    <x v="54"/>
    <x v="0"/>
    <x v="16"/>
    <s v="Forsvaret"/>
    <x v="0"/>
    <n v="0"/>
    <x v="3"/>
    <x v="0"/>
  </r>
  <r>
    <x v="54"/>
    <x v="0"/>
    <x v="16"/>
    <s v="Fritidsbebyggelse"/>
    <x v="0"/>
    <n v="0"/>
    <x v="0"/>
    <x v="0"/>
  </r>
  <r>
    <x v="54"/>
    <x v="0"/>
    <x v="16"/>
    <s v="Golfbane"/>
    <x v="0"/>
    <n v="0"/>
    <x v="5"/>
    <x v="3"/>
  </r>
  <r>
    <x v="54"/>
    <x v="0"/>
    <x v="16"/>
    <s v="Grønnstruktur"/>
    <x v="0"/>
    <n v="0"/>
    <x v="7"/>
    <x v="3"/>
  </r>
  <r>
    <x v="54"/>
    <x v="0"/>
    <x v="16"/>
    <s v="Kombinasjoner av hovedformål"/>
    <x v="0"/>
    <n v="0"/>
    <x v="2"/>
    <x v="2"/>
  </r>
  <r>
    <x v="54"/>
    <x v="0"/>
    <x v="16"/>
    <s v="Landbruks-, natur- og friluftsområder, spredt utbygging"/>
    <x v="0"/>
    <n v="0"/>
    <x v="0"/>
    <x v="0"/>
  </r>
  <r>
    <x v="54"/>
    <x v="0"/>
    <x v="16"/>
    <s v="Landbruks-, natur- og friluftsområder der landbruk er utelukket"/>
    <x v="0"/>
    <n v="0"/>
    <x v="0"/>
    <x v="0"/>
  </r>
  <r>
    <x v="54"/>
    <x v="0"/>
    <x v="16"/>
    <s v="Næringsbebyggelse / virksomhet"/>
    <x v="0"/>
    <n v="0"/>
    <x v="3"/>
    <x v="0"/>
  </r>
  <r>
    <x v="54"/>
    <x v="0"/>
    <x v="16"/>
    <s v="Offentlig eller privat tjenesteyting"/>
    <x v="0"/>
    <n v="0"/>
    <x v="3"/>
    <x v="0"/>
  </r>
  <r>
    <x v="54"/>
    <x v="0"/>
    <x v="16"/>
    <s v="Omdisponert til andre formål enn landbruk"/>
    <x v="0"/>
    <n v="0"/>
    <x v="10"/>
    <x v="5"/>
  </r>
  <r>
    <x v="54"/>
    <x v="0"/>
    <x v="16"/>
    <s v="Samferdselsanlegg og teknisk infrastruktur"/>
    <x v="0"/>
    <n v="0"/>
    <x v="1"/>
    <x v="1"/>
  </r>
  <r>
    <x v="54"/>
    <x v="0"/>
    <x v="16"/>
    <s v="Skogplanting"/>
    <x v="0"/>
    <n v="0"/>
    <x v="4"/>
    <x v="3"/>
  </r>
  <r>
    <x v="54"/>
    <x v="0"/>
    <x v="16"/>
    <s v="Annen bebyggelse og anlegg"/>
    <x v="1"/>
    <n v="0"/>
    <x v="3"/>
    <x v="0"/>
  </r>
  <r>
    <x v="54"/>
    <x v="0"/>
    <x v="16"/>
    <s v="Annet landbruksformål, feks. tilleggsnæringer"/>
    <x v="1"/>
    <n v="0"/>
    <x v="8"/>
    <x v="0"/>
  </r>
  <r>
    <x v="54"/>
    <x v="0"/>
    <x v="16"/>
    <s v="Boligbebyggelse, inkludert uteoppholdsareal"/>
    <x v="1"/>
    <n v="0"/>
    <x v="0"/>
    <x v="0"/>
  </r>
  <r>
    <x v="54"/>
    <x v="0"/>
    <x v="16"/>
    <s v="Bruk og vern av sjø og vassdrag, med tilhørende strandsone"/>
    <x v="1"/>
    <n v="0"/>
    <x v="7"/>
    <x v="3"/>
  </r>
  <r>
    <x v="54"/>
    <x v="0"/>
    <x v="16"/>
    <s v="Forsvaret"/>
    <x v="1"/>
    <n v="0"/>
    <x v="3"/>
    <x v="0"/>
  </r>
  <r>
    <x v="54"/>
    <x v="0"/>
    <x v="16"/>
    <s v="Fritidsbebyggelse"/>
    <x v="1"/>
    <n v="0"/>
    <x v="0"/>
    <x v="0"/>
  </r>
  <r>
    <x v="54"/>
    <x v="0"/>
    <x v="16"/>
    <s v="Golfbane"/>
    <x v="1"/>
    <n v="0"/>
    <x v="5"/>
    <x v="3"/>
  </r>
  <r>
    <x v="54"/>
    <x v="0"/>
    <x v="16"/>
    <s v="Grønnstruktur"/>
    <x v="1"/>
    <n v="0"/>
    <x v="7"/>
    <x v="3"/>
  </r>
  <r>
    <x v="54"/>
    <x v="0"/>
    <x v="16"/>
    <s v="Kombinasjoner av hovedformål"/>
    <x v="1"/>
    <n v="0"/>
    <x v="2"/>
    <x v="2"/>
  </r>
  <r>
    <x v="54"/>
    <x v="0"/>
    <x v="16"/>
    <s v="Landbruks-, natur- og friluftsområder, spredt utbygging"/>
    <x v="1"/>
    <n v="0"/>
    <x v="0"/>
    <x v="0"/>
  </r>
  <r>
    <x v="54"/>
    <x v="0"/>
    <x v="16"/>
    <s v="Landbruks-, natur- og friluftsområder der landbruk er utelukket"/>
    <x v="1"/>
    <n v="0"/>
    <x v="0"/>
    <x v="0"/>
  </r>
  <r>
    <x v="54"/>
    <x v="0"/>
    <x v="16"/>
    <s v="Næringsbebyggelse / virksomhet"/>
    <x v="1"/>
    <n v="0"/>
    <x v="3"/>
    <x v="0"/>
  </r>
  <r>
    <x v="54"/>
    <x v="0"/>
    <x v="16"/>
    <s v="Offentlig eller privat tjenesteyting"/>
    <x v="1"/>
    <n v="0"/>
    <x v="3"/>
    <x v="0"/>
  </r>
  <r>
    <x v="54"/>
    <x v="0"/>
    <x v="16"/>
    <s v="Omdisponert til andre formål enn landbruk"/>
    <x v="1"/>
    <n v="0"/>
    <x v="10"/>
    <x v="5"/>
  </r>
  <r>
    <x v="54"/>
    <x v="0"/>
    <x v="16"/>
    <s v="Samferdselsanlegg og teknisk infrastruktur"/>
    <x v="1"/>
    <n v="0"/>
    <x v="1"/>
    <x v="1"/>
  </r>
  <r>
    <x v="54"/>
    <x v="0"/>
    <x v="16"/>
    <s v="Skogplanting"/>
    <x v="1"/>
    <n v="0"/>
    <x v="4"/>
    <x v="3"/>
  </r>
  <r>
    <x v="54"/>
    <x v="0"/>
    <x v="17"/>
    <s v="Annen bebyggelse og anlegg"/>
    <x v="0"/>
    <n v="0"/>
    <x v="3"/>
    <x v="0"/>
  </r>
  <r>
    <x v="54"/>
    <x v="0"/>
    <x v="17"/>
    <s v="Annet landbruksformål, feks. tilleggsnæringer"/>
    <x v="0"/>
    <n v="0"/>
    <x v="8"/>
    <x v="0"/>
  </r>
  <r>
    <x v="54"/>
    <x v="0"/>
    <x v="17"/>
    <s v="Boligbebyggelse, inkludert uteoppholdsareal"/>
    <x v="0"/>
    <n v="0"/>
    <x v="0"/>
    <x v="0"/>
  </r>
  <r>
    <x v="54"/>
    <x v="0"/>
    <x v="17"/>
    <s v="Bruk og vern av sjø og vassdrag, med tilhørende strandsone"/>
    <x v="0"/>
    <n v="0"/>
    <x v="7"/>
    <x v="3"/>
  </r>
  <r>
    <x v="54"/>
    <x v="0"/>
    <x v="17"/>
    <s v="Forsvaret"/>
    <x v="0"/>
    <n v="0"/>
    <x v="3"/>
    <x v="0"/>
  </r>
  <r>
    <x v="54"/>
    <x v="0"/>
    <x v="17"/>
    <s v="Fritidsbebyggelse"/>
    <x v="0"/>
    <n v="0"/>
    <x v="0"/>
    <x v="0"/>
  </r>
  <r>
    <x v="54"/>
    <x v="0"/>
    <x v="17"/>
    <s v="Golfbane"/>
    <x v="0"/>
    <n v="0"/>
    <x v="5"/>
    <x v="3"/>
  </r>
  <r>
    <x v="54"/>
    <x v="0"/>
    <x v="17"/>
    <s v="Grønnstruktur"/>
    <x v="0"/>
    <n v="0"/>
    <x v="7"/>
    <x v="3"/>
  </r>
  <r>
    <x v="54"/>
    <x v="0"/>
    <x v="17"/>
    <s v="Kombinasjoner av hovedformål"/>
    <x v="0"/>
    <n v="0"/>
    <x v="2"/>
    <x v="2"/>
  </r>
  <r>
    <x v="54"/>
    <x v="0"/>
    <x v="17"/>
    <s v="Landbruks-, natur- og friluftsområder, spredt utbygging"/>
    <x v="0"/>
    <n v="0"/>
    <x v="0"/>
    <x v="0"/>
  </r>
  <r>
    <x v="54"/>
    <x v="0"/>
    <x v="17"/>
    <s v="Landbruks-, natur- og friluftsområder der landbruk er utelukket"/>
    <x v="0"/>
    <n v="0"/>
    <x v="0"/>
    <x v="0"/>
  </r>
  <r>
    <x v="54"/>
    <x v="0"/>
    <x v="17"/>
    <s v="Næringsbebyggelse / virksomhet"/>
    <x v="0"/>
    <n v="0"/>
    <x v="3"/>
    <x v="0"/>
  </r>
  <r>
    <x v="54"/>
    <x v="0"/>
    <x v="17"/>
    <s v="Offentlig eller privat tjenesteyting"/>
    <x v="0"/>
    <n v="0"/>
    <x v="3"/>
    <x v="0"/>
  </r>
  <r>
    <x v="54"/>
    <x v="0"/>
    <x v="17"/>
    <s v="Omdisponert til andre formål enn landbruk"/>
    <x v="0"/>
    <n v="5"/>
    <x v="10"/>
    <x v="5"/>
  </r>
  <r>
    <x v="54"/>
    <x v="0"/>
    <x v="17"/>
    <s v="Samferdselsanlegg og teknisk infrastruktur"/>
    <x v="0"/>
    <n v="5"/>
    <x v="1"/>
    <x v="1"/>
  </r>
  <r>
    <x v="54"/>
    <x v="0"/>
    <x v="17"/>
    <s v="Skogplanting"/>
    <x v="0"/>
    <n v="0"/>
    <x v="4"/>
    <x v="3"/>
  </r>
  <r>
    <x v="54"/>
    <x v="0"/>
    <x v="17"/>
    <s v="Annen bebyggelse og anlegg"/>
    <x v="1"/>
    <n v="0"/>
    <x v="3"/>
    <x v="0"/>
  </r>
  <r>
    <x v="54"/>
    <x v="0"/>
    <x v="17"/>
    <s v="Annet landbruksformål, feks. tilleggsnæringer"/>
    <x v="1"/>
    <n v="0"/>
    <x v="8"/>
    <x v="0"/>
  </r>
  <r>
    <x v="54"/>
    <x v="0"/>
    <x v="17"/>
    <s v="Boligbebyggelse, inkludert uteoppholdsareal"/>
    <x v="1"/>
    <n v="0"/>
    <x v="0"/>
    <x v="0"/>
  </r>
  <r>
    <x v="54"/>
    <x v="0"/>
    <x v="17"/>
    <s v="Bruk og vern av sjø og vassdrag, med tilhørende strandsone"/>
    <x v="1"/>
    <n v="0"/>
    <x v="7"/>
    <x v="3"/>
  </r>
  <r>
    <x v="54"/>
    <x v="0"/>
    <x v="17"/>
    <s v="Forsvaret"/>
    <x v="1"/>
    <n v="0"/>
    <x v="3"/>
    <x v="0"/>
  </r>
  <r>
    <x v="54"/>
    <x v="0"/>
    <x v="17"/>
    <s v="Fritidsbebyggelse"/>
    <x v="1"/>
    <n v="0"/>
    <x v="0"/>
    <x v="0"/>
  </r>
  <r>
    <x v="54"/>
    <x v="0"/>
    <x v="17"/>
    <s v="Golfbane"/>
    <x v="1"/>
    <n v="0"/>
    <x v="5"/>
    <x v="3"/>
  </r>
  <r>
    <x v="54"/>
    <x v="0"/>
    <x v="17"/>
    <s v="Grønnstruktur"/>
    <x v="1"/>
    <n v="0"/>
    <x v="7"/>
    <x v="3"/>
  </r>
  <r>
    <x v="54"/>
    <x v="0"/>
    <x v="17"/>
    <s v="Kombinasjoner av hovedformål"/>
    <x v="1"/>
    <n v="0"/>
    <x v="2"/>
    <x v="2"/>
  </r>
  <r>
    <x v="54"/>
    <x v="0"/>
    <x v="17"/>
    <s v="Landbruks-, natur- og friluftsområder, spredt utbygging"/>
    <x v="1"/>
    <n v="0"/>
    <x v="0"/>
    <x v="0"/>
  </r>
  <r>
    <x v="54"/>
    <x v="0"/>
    <x v="17"/>
    <s v="Landbruks-, natur- og friluftsområder der landbruk er utelukket"/>
    <x v="1"/>
    <n v="0"/>
    <x v="0"/>
    <x v="0"/>
  </r>
  <r>
    <x v="54"/>
    <x v="0"/>
    <x v="17"/>
    <s v="Næringsbebyggelse / virksomhet"/>
    <x v="1"/>
    <n v="0"/>
    <x v="3"/>
    <x v="0"/>
  </r>
  <r>
    <x v="54"/>
    <x v="0"/>
    <x v="17"/>
    <s v="Offentlig eller privat tjenesteyting"/>
    <x v="1"/>
    <n v="0"/>
    <x v="3"/>
    <x v="0"/>
  </r>
  <r>
    <x v="54"/>
    <x v="0"/>
    <x v="17"/>
    <s v="Omdisponert til andre formål enn landbruk"/>
    <x v="1"/>
    <n v="0"/>
    <x v="10"/>
    <x v="5"/>
  </r>
  <r>
    <x v="54"/>
    <x v="0"/>
    <x v="17"/>
    <s v="Samferdselsanlegg og teknisk infrastruktur"/>
    <x v="1"/>
    <n v="0"/>
    <x v="1"/>
    <x v="1"/>
  </r>
  <r>
    <x v="54"/>
    <x v="0"/>
    <x v="17"/>
    <s v="Skogplanting"/>
    <x v="1"/>
    <n v="0"/>
    <x v="4"/>
    <x v="3"/>
  </r>
  <r>
    <x v="54"/>
    <x v="0"/>
    <x v="18"/>
    <s v="Annen bebyggelse og anlegg"/>
    <x v="0"/>
    <n v="0"/>
    <x v="3"/>
    <x v="0"/>
  </r>
  <r>
    <x v="54"/>
    <x v="0"/>
    <x v="18"/>
    <s v="Annet landbruksformål, feks. tilleggsnæringer"/>
    <x v="0"/>
    <n v="0"/>
    <x v="8"/>
    <x v="0"/>
  </r>
  <r>
    <x v="54"/>
    <x v="0"/>
    <x v="18"/>
    <s v="Boligbebyggelse, inkludert uteoppholdsareal"/>
    <x v="0"/>
    <n v="1.7"/>
    <x v="0"/>
    <x v="0"/>
  </r>
  <r>
    <x v="54"/>
    <x v="0"/>
    <x v="18"/>
    <s v="Bruk og vern av sjø og vassdrag, med tilhørende strandsone"/>
    <x v="0"/>
    <n v="0"/>
    <x v="7"/>
    <x v="3"/>
  </r>
  <r>
    <x v="54"/>
    <x v="0"/>
    <x v="18"/>
    <s v="Forsvaret"/>
    <x v="0"/>
    <n v="0"/>
    <x v="3"/>
    <x v="0"/>
  </r>
  <r>
    <x v="54"/>
    <x v="0"/>
    <x v="18"/>
    <s v="Fritidsbebyggelse"/>
    <x v="0"/>
    <n v="0"/>
    <x v="0"/>
    <x v="0"/>
  </r>
  <r>
    <x v="54"/>
    <x v="0"/>
    <x v="18"/>
    <s v="Golfbane"/>
    <x v="0"/>
    <n v="0"/>
    <x v="5"/>
    <x v="3"/>
  </r>
  <r>
    <x v="54"/>
    <x v="0"/>
    <x v="18"/>
    <s v="Grønnstruktur"/>
    <x v="0"/>
    <n v="0"/>
    <x v="7"/>
    <x v="3"/>
  </r>
  <r>
    <x v="54"/>
    <x v="0"/>
    <x v="18"/>
    <s v="Kombinasjoner av hovedformål"/>
    <x v="0"/>
    <n v="0"/>
    <x v="2"/>
    <x v="2"/>
  </r>
  <r>
    <x v="54"/>
    <x v="0"/>
    <x v="18"/>
    <s v="Landbruks-, natur- og friluftsområder, spredt utbygging"/>
    <x v="0"/>
    <n v="0"/>
    <x v="0"/>
    <x v="0"/>
  </r>
  <r>
    <x v="54"/>
    <x v="0"/>
    <x v="18"/>
    <s v="Landbruks-, natur- og friluftsområder der landbruk er utelukket"/>
    <x v="0"/>
    <n v="0"/>
    <x v="0"/>
    <x v="0"/>
  </r>
  <r>
    <x v="54"/>
    <x v="0"/>
    <x v="18"/>
    <s v="Næringsbebyggelse / virksomhet"/>
    <x v="0"/>
    <n v="0"/>
    <x v="3"/>
    <x v="0"/>
  </r>
  <r>
    <x v="54"/>
    <x v="0"/>
    <x v="18"/>
    <s v="Offentlig eller privat tjenesteyting"/>
    <x v="0"/>
    <n v="0"/>
    <x v="3"/>
    <x v="0"/>
  </r>
  <r>
    <x v="54"/>
    <x v="0"/>
    <x v="18"/>
    <s v="Omdisponert til andre formål enn landbruk"/>
    <x v="0"/>
    <n v="1.7"/>
    <x v="10"/>
    <x v="5"/>
  </r>
  <r>
    <x v="54"/>
    <x v="0"/>
    <x v="18"/>
    <s v="Samferdselsanlegg og teknisk infrastruktur"/>
    <x v="0"/>
    <n v="0"/>
    <x v="1"/>
    <x v="1"/>
  </r>
  <r>
    <x v="54"/>
    <x v="0"/>
    <x v="18"/>
    <s v="Skogplanting"/>
    <x v="0"/>
    <n v="0"/>
    <x v="4"/>
    <x v="3"/>
  </r>
  <r>
    <x v="54"/>
    <x v="0"/>
    <x v="18"/>
    <s v="Annen bebyggelse og anlegg"/>
    <x v="1"/>
    <n v="0"/>
    <x v="3"/>
    <x v="0"/>
  </r>
  <r>
    <x v="54"/>
    <x v="0"/>
    <x v="18"/>
    <s v="Annet landbruksformål, feks. tilleggsnæringer"/>
    <x v="1"/>
    <n v="0"/>
    <x v="8"/>
    <x v="0"/>
  </r>
  <r>
    <x v="54"/>
    <x v="0"/>
    <x v="18"/>
    <s v="Boligbebyggelse, inkludert uteoppholdsareal"/>
    <x v="1"/>
    <n v="0"/>
    <x v="0"/>
    <x v="0"/>
  </r>
  <r>
    <x v="54"/>
    <x v="0"/>
    <x v="18"/>
    <s v="Bruk og vern av sjø og vassdrag, med tilhørende strandsone"/>
    <x v="1"/>
    <n v="0"/>
    <x v="7"/>
    <x v="3"/>
  </r>
  <r>
    <x v="54"/>
    <x v="0"/>
    <x v="18"/>
    <s v="Forsvaret"/>
    <x v="1"/>
    <n v="0"/>
    <x v="3"/>
    <x v="0"/>
  </r>
  <r>
    <x v="54"/>
    <x v="0"/>
    <x v="18"/>
    <s v="Fritidsbebyggelse"/>
    <x v="1"/>
    <n v="0"/>
    <x v="0"/>
    <x v="0"/>
  </r>
  <r>
    <x v="54"/>
    <x v="0"/>
    <x v="18"/>
    <s v="Golfbane"/>
    <x v="1"/>
    <n v="0"/>
    <x v="5"/>
    <x v="3"/>
  </r>
  <r>
    <x v="54"/>
    <x v="0"/>
    <x v="18"/>
    <s v="Grønnstruktur"/>
    <x v="1"/>
    <n v="0"/>
    <x v="7"/>
    <x v="3"/>
  </r>
  <r>
    <x v="54"/>
    <x v="0"/>
    <x v="18"/>
    <s v="Kombinasjoner av hovedformål"/>
    <x v="1"/>
    <n v="0"/>
    <x v="2"/>
    <x v="2"/>
  </r>
  <r>
    <x v="54"/>
    <x v="0"/>
    <x v="18"/>
    <s v="Landbruks-, natur- og friluftsområder, spredt utbygging"/>
    <x v="1"/>
    <n v="0"/>
    <x v="0"/>
    <x v="0"/>
  </r>
  <r>
    <x v="54"/>
    <x v="0"/>
    <x v="18"/>
    <s v="Landbruks-, natur- og friluftsområder der landbruk er utelukket"/>
    <x v="1"/>
    <n v="0"/>
    <x v="0"/>
    <x v="0"/>
  </r>
  <r>
    <x v="54"/>
    <x v="0"/>
    <x v="18"/>
    <s v="Næringsbebyggelse / virksomhet"/>
    <x v="1"/>
    <n v="0"/>
    <x v="3"/>
    <x v="0"/>
  </r>
  <r>
    <x v="54"/>
    <x v="0"/>
    <x v="18"/>
    <s v="Offentlig eller privat tjenesteyting"/>
    <x v="1"/>
    <n v="0"/>
    <x v="3"/>
    <x v="0"/>
  </r>
  <r>
    <x v="54"/>
    <x v="0"/>
    <x v="18"/>
    <s v="Omdisponert til andre formål enn landbruk"/>
    <x v="1"/>
    <n v="0"/>
    <x v="10"/>
    <x v="5"/>
  </r>
  <r>
    <x v="54"/>
    <x v="0"/>
    <x v="18"/>
    <s v="Samferdselsanlegg og teknisk infrastruktur"/>
    <x v="1"/>
    <n v="0"/>
    <x v="1"/>
    <x v="1"/>
  </r>
  <r>
    <x v="54"/>
    <x v="0"/>
    <x v="18"/>
    <s v="Skogplanting"/>
    <x v="1"/>
    <n v="0"/>
    <x v="4"/>
    <x v="3"/>
  </r>
  <r>
    <x v="54"/>
    <x v="0"/>
    <x v="19"/>
    <s v="Annen bebyggelse og anlegg"/>
    <x v="0"/>
    <n v="0"/>
    <x v="3"/>
    <x v="0"/>
  </r>
  <r>
    <x v="54"/>
    <x v="0"/>
    <x v="19"/>
    <s v="Annet landbruksformål, feks. tilleggsnæringer"/>
    <x v="0"/>
    <n v="1.5"/>
    <x v="8"/>
    <x v="0"/>
  </r>
  <r>
    <x v="54"/>
    <x v="0"/>
    <x v="19"/>
    <s v="Boligbebyggelse, inkludert uteoppholdsareal"/>
    <x v="0"/>
    <n v="24.2"/>
    <x v="0"/>
    <x v="0"/>
  </r>
  <r>
    <x v="54"/>
    <x v="0"/>
    <x v="19"/>
    <s v="Bruk og vern av sjø og vassdrag, med tilhørende strandsone"/>
    <x v="0"/>
    <n v="0"/>
    <x v="7"/>
    <x v="3"/>
  </r>
  <r>
    <x v="54"/>
    <x v="0"/>
    <x v="19"/>
    <s v="Forsvaret"/>
    <x v="0"/>
    <n v="0"/>
    <x v="3"/>
    <x v="0"/>
  </r>
  <r>
    <x v="54"/>
    <x v="0"/>
    <x v="19"/>
    <s v="Fritidsbebyggelse"/>
    <x v="0"/>
    <n v="0"/>
    <x v="0"/>
    <x v="0"/>
  </r>
  <r>
    <x v="54"/>
    <x v="0"/>
    <x v="19"/>
    <s v="Golfbane"/>
    <x v="0"/>
    <n v="0"/>
    <x v="5"/>
    <x v="3"/>
  </r>
  <r>
    <x v="54"/>
    <x v="0"/>
    <x v="19"/>
    <s v="Grønnstruktur"/>
    <x v="0"/>
    <n v="0"/>
    <x v="7"/>
    <x v="3"/>
  </r>
  <r>
    <x v="54"/>
    <x v="0"/>
    <x v="19"/>
    <s v="Kombinasjoner av hovedformål"/>
    <x v="0"/>
    <n v="0"/>
    <x v="2"/>
    <x v="2"/>
  </r>
  <r>
    <x v="54"/>
    <x v="0"/>
    <x v="19"/>
    <s v="Landbruks-, natur- og friluftsområder, spredt utbygging"/>
    <x v="0"/>
    <n v="0"/>
    <x v="0"/>
    <x v="0"/>
  </r>
  <r>
    <x v="54"/>
    <x v="0"/>
    <x v="19"/>
    <s v="Landbruks-, natur- og friluftsområder der landbruk er utelukket"/>
    <x v="0"/>
    <n v="0"/>
    <x v="0"/>
    <x v="0"/>
  </r>
  <r>
    <x v="54"/>
    <x v="0"/>
    <x v="19"/>
    <s v="Næringsbebyggelse / virksomhet"/>
    <x v="0"/>
    <n v="0"/>
    <x v="3"/>
    <x v="0"/>
  </r>
  <r>
    <x v="54"/>
    <x v="0"/>
    <x v="19"/>
    <s v="Offentlig eller privat tjenesteyting"/>
    <x v="0"/>
    <n v="0"/>
    <x v="3"/>
    <x v="0"/>
  </r>
  <r>
    <x v="54"/>
    <x v="0"/>
    <x v="19"/>
    <s v="Omdisponert til andre formål enn landbruk"/>
    <x v="0"/>
    <n v="29.6"/>
    <x v="10"/>
    <x v="5"/>
  </r>
  <r>
    <x v="54"/>
    <x v="0"/>
    <x v="19"/>
    <s v="Samferdselsanlegg og teknisk infrastruktur"/>
    <x v="0"/>
    <n v="3.9"/>
    <x v="1"/>
    <x v="1"/>
  </r>
  <r>
    <x v="54"/>
    <x v="0"/>
    <x v="19"/>
    <s v="Skogplanting"/>
    <x v="0"/>
    <n v="0"/>
    <x v="4"/>
    <x v="3"/>
  </r>
  <r>
    <x v="54"/>
    <x v="0"/>
    <x v="19"/>
    <s v="Annen bebyggelse og anlegg"/>
    <x v="1"/>
    <n v="0"/>
    <x v="3"/>
    <x v="0"/>
  </r>
  <r>
    <x v="54"/>
    <x v="0"/>
    <x v="19"/>
    <s v="Annet landbruksformål, feks. tilleggsnæringer"/>
    <x v="1"/>
    <n v="0"/>
    <x v="8"/>
    <x v="0"/>
  </r>
  <r>
    <x v="54"/>
    <x v="0"/>
    <x v="19"/>
    <s v="Boligbebyggelse, inkludert uteoppholdsareal"/>
    <x v="1"/>
    <n v="3.4"/>
    <x v="0"/>
    <x v="0"/>
  </r>
  <r>
    <x v="54"/>
    <x v="0"/>
    <x v="19"/>
    <s v="Bruk og vern av sjø og vassdrag, med tilhørende strandsone"/>
    <x v="1"/>
    <n v="0"/>
    <x v="7"/>
    <x v="3"/>
  </r>
  <r>
    <x v="54"/>
    <x v="0"/>
    <x v="19"/>
    <s v="Forsvaret"/>
    <x v="1"/>
    <n v="0"/>
    <x v="3"/>
    <x v="0"/>
  </r>
  <r>
    <x v="54"/>
    <x v="0"/>
    <x v="19"/>
    <s v="Fritidsbebyggelse"/>
    <x v="1"/>
    <n v="0"/>
    <x v="0"/>
    <x v="0"/>
  </r>
  <r>
    <x v="54"/>
    <x v="0"/>
    <x v="19"/>
    <s v="Golfbane"/>
    <x v="1"/>
    <n v="0"/>
    <x v="5"/>
    <x v="3"/>
  </r>
  <r>
    <x v="54"/>
    <x v="0"/>
    <x v="19"/>
    <s v="Grønnstruktur"/>
    <x v="1"/>
    <n v="0"/>
    <x v="7"/>
    <x v="3"/>
  </r>
  <r>
    <x v="54"/>
    <x v="0"/>
    <x v="19"/>
    <s v="Kombinasjoner av hovedformål"/>
    <x v="1"/>
    <n v="0"/>
    <x v="2"/>
    <x v="2"/>
  </r>
  <r>
    <x v="54"/>
    <x v="0"/>
    <x v="19"/>
    <s v="Landbruks-, natur- og friluftsområder, spredt utbygging"/>
    <x v="1"/>
    <n v="0"/>
    <x v="0"/>
    <x v="0"/>
  </r>
  <r>
    <x v="54"/>
    <x v="0"/>
    <x v="19"/>
    <s v="Landbruks-, natur- og friluftsområder der landbruk er utelukket"/>
    <x v="1"/>
    <n v="0"/>
    <x v="0"/>
    <x v="0"/>
  </r>
  <r>
    <x v="54"/>
    <x v="0"/>
    <x v="19"/>
    <s v="Næringsbebyggelse / virksomhet"/>
    <x v="1"/>
    <n v="70"/>
    <x v="3"/>
    <x v="0"/>
  </r>
  <r>
    <x v="54"/>
    <x v="0"/>
    <x v="19"/>
    <s v="Offentlig eller privat tjenesteyting"/>
    <x v="1"/>
    <n v="0"/>
    <x v="3"/>
    <x v="0"/>
  </r>
  <r>
    <x v="54"/>
    <x v="0"/>
    <x v="19"/>
    <s v="Omdisponert til andre formål enn landbruk"/>
    <x v="1"/>
    <n v="78.400000000000006"/>
    <x v="10"/>
    <x v="5"/>
  </r>
  <r>
    <x v="54"/>
    <x v="0"/>
    <x v="19"/>
    <s v="Samferdselsanlegg og teknisk infrastruktur"/>
    <x v="1"/>
    <n v="5"/>
    <x v="1"/>
    <x v="1"/>
  </r>
  <r>
    <x v="54"/>
    <x v="0"/>
    <x v="19"/>
    <s v="Skogplanting"/>
    <x v="1"/>
    <n v="0"/>
    <x v="4"/>
    <x v="3"/>
  </r>
  <r>
    <x v="54"/>
    <x v="0"/>
    <x v="20"/>
    <s v="Annen bebyggelse og anlegg"/>
    <x v="0"/>
    <n v="0"/>
    <x v="3"/>
    <x v="0"/>
  </r>
  <r>
    <x v="54"/>
    <x v="0"/>
    <x v="20"/>
    <s v="Annet landbruksformål, feks. tilleggsnæringer"/>
    <x v="0"/>
    <n v="0"/>
    <x v="8"/>
    <x v="0"/>
  </r>
  <r>
    <x v="54"/>
    <x v="0"/>
    <x v="20"/>
    <s v="Boligbebyggelse, inkludert uteoppholdsareal"/>
    <x v="0"/>
    <n v="2"/>
    <x v="0"/>
    <x v="0"/>
  </r>
  <r>
    <x v="54"/>
    <x v="0"/>
    <x v="20"/>
    <s v="Bruk og vern av sjø og vassdrag, med tilhørende strandsone"/>
    <x v="0"/>
    <n v="0"/>
    <x v="7"/>
    <x v="3"/>
  </r>
  <r>
    <x v="54"/>
    <x v="0"/>
    <x v="20"/>
    <s v="Forsvaret"/>
    <x v="0"/>
    <n v="0"/>
    <x v="3"/>
    <x v="0"/>
  </r>
  <r>
    <x v="54"/>
    <x v="0"/>
    <x v="20"/>
    <s v="Fritidsbebyggelse"/>
    <x v="0"/>
    <n v="0"/>
    <x v="0"/>
    <x v="0"/>
  </r>
  <r>
    <x v="54"/>
    <x v="0"/>
    <x v="20"/>
    <s v="Golfbane"/>
    <x v="0"/>
    <n v="0"/>
    <x v="5"/>
    <x v="3"/>
  </r>
  <r>
    <x v="54"/>
    <x v="0"/>
    <x v="20"/>
    <s v="Grønnstruktur"/>
    <x v="0"/>
    <n v="0.8"/>
    <x v="7"/>
    <x v="3"/>
  </r>
  <r>
    <x v="54"/>
    <x v="0"/>
    <x v="20"/>
    <s v="Kombinasjoner av hovedformål"/>
    <x v="0"/>
    <n v="0"/>
    <x v="2"/>
    <x v="2"/>
  </r>
  <r>
    <x v="54"/>
    <x v="0"/>
    <x v="20"/>
    <s v="Landbruks-, natur- og friluftsområder, spredt utbygging"/>
    <x v="0"/>
    <n v="0"/>
    <x v="0"/>
    <x v="0"/>
  </r>
  <r>
    <x v="54"/>
    <x v="0"/>
    <x v="20"/>
    <s v="Landbruks-, natur- og friluftsområder der landbruk er utelukket"/>
    <x v="0"/>
    <n v="0"/>
    <x v="0"/>
    <x v="0"/>
  </r>
  <r>
    <x v="54"/>
    <x v="0"/>
    <x v="20"/>
    <s v="Næringsbebyggelse / virksomhet"/>
    <x v="0"/>
    <n v="0"/>
    <x v="3"/>
    <x v="0"/>
  </r>
  <r>
    <x v="54"/>
    <x v="0"/>
    <x v="20"/>
    <s v="Offentlig eller privat tjenesteyting"/>
    <x v="0"/>
    <n v="0"/>
    <x v="3"/>
    <x v="0"/>
  </r>
  <r>
    <x v="54"/>
    <x v="0"/>
    <x v="20"/>
    <s v="Omdisponert til andre formål enn landbruk"/>
    <x v="0"/>
    <n v="4.5"/>
    <x v="10"/>
    <x v="5"/>
  </r>
  <r>
    <x v="54"/>
    <x v="0"/>
    <x v="20"/>
    <s v="Samferdselsanlegg og teknisk infrastruktur"/>
    <x v="0"/>
    <n v="1.7"/>
    <x v="1"/>
    <x v="1"/>
  </r>
  <r>
    <x v="54"/>
    <x v="0"/>
    <x v="20"/>
    <s v="Skogplanting"/>
    <x v="0"/>
    <n v="0"/>
    <x v="4"/>
    <x v="3"/>
  </r>
  <r>
    <x v="54"/>
    <x v="0"/>
    <x v="20"/>
    <s v="Annen bebyggelse og anlegg"/>
    <x v="1"/>
    <n v="45.5"/>
    <x v="3"/>
    <x v="0"/>
  </r>
  <r>
    <x v="54"/>
    <x v="0"/>
    <x v="20"/>
    <s v="Annet landbruksformål, feks. tilleggsnæringer"/>
    <x v="1"/>
    <n v="0"/>
    <x v="8"/>
    <x v="0"/>
  </r>
  <r>
    <x v="54"/>
    <x v="0"/>
    <x v="20"/>
    <s v="Boligbebyggelse, inkludert uteoppholdsareal"/>
    <x v="1"/>
    <n v="38.9"/>
    <x v="0"/>
    <x v="0"/>
  </r>
  <r>
    <x v="54"/>
    <x v="0"/>
    <x v="20"/>
    <s v="Bruk og vern av sjø og vassdrag, med tilhørende strandsone"/>
    <x v="1"/>
    <n v="0"/>
    <x v="7"/>
    <x v="3"/>
  </r>
  <r>
    <x v="54"/>
    <x v="0"/>
    <x v="20"/>
    <s v="Forsvaret"/>
    <x v="1"/>
    <n v="0"/>
    <x v="3"/>
    <x v="0"/>
  </r>
  <r>
    <x v="54"/>
    <x v="0"/>
    <x v="20"/>
    <s v="Fritidsbebyggelse"/>
    <x v="1"/>
    <n v="0"/>
    <x v="0"/>
    <x v="0"/>
  </r>
  <r>
    <x v="54"/>
    <x v="0"/>
    <x v="20"/>
    <s v="Golfbane"/>
    <x v="1"/>
    <n v="0"/>
    <x v="5"/>
    <x v="3"/>
  </r>
  <r>
    <x v="54"/>
    <x v="0"/>
    <x v="20"/>
    <s v="Grønnstruktur"/>
    <x v="1"/>
    <n v="41.5"/>
    <x v="7"/>
    <x v="3"/>
  </r>
  <r>
    <x v="54"/>
    <x v="0"/>
    <x v="20"/>
    <s v="Kombinasjoner av hovedformål"/>
    <x v="1"/>
    <n v="0"/>
    <x v="2"/>
    <x v="2"/>
  </r>
  <r>
    <x v="54"/>
    <x v="0"/>
    <x v="20"/>
    <s v="Landbruks-, natur- og friluftsområder, spredt utbygging"/>
    <x v="1"/>
    <n v="0"/>
    <x v="0"/>
    <x v="0"/>
  </r>
  <r>
    <x v="54"/>
    <x v="0"/>
    <x v="20"/>
    <s v="Landbruks-, natur- og friluftsområder der landbruk er utelukket"/>
    <x v="1"/>
    <n v="0"/>
    <x v="0"/>
    <x v="0"/>
  </r>
  <r>
    <x v="54"/>
    <x v="0"/>
    <x v="20"/>
    <s v="Næringsbebyggelse / virksomhet"/>
    <x v="1"/>
    <n v="0"/>
    <x v="3"/>
    <x v="0"/>
  </r>
  <r>
    <x v="54"/>
    <x v="0"/>
    <x v="20"/>
    <s v="Offentlig eller privat tjenesteyting"/>
    <x v="1"/>
    <n v="0"/>
    <x v="3"/>
    <x v="0"/>
  </r>
  <r>
    <x v="54"/>
    <x v="0"/>
    <x v="20"/>
    <s v="Omdisponert til andre formål enn landbruk"/>
    <x v="1"/>
    <n v="151.4"/>
    <x v="10"/>
    <x v="5"/>
  </r>
  <r>
    <x v="54"/>
    <x v="0"/>
    <x v="20"/>
    <s v="Samferdselsanlegg og teknisk infrastruktur"/>
    <x v="1"/>
    <n v="25.5"/>
    <x v="1"/>
    <x v="1"/>
  </r>
  <r>
    <x v="54"/>
    <x v="0"/>
    <x v="20"/>
    <s v="Skogplanting"/>
    <x v="1"/>
    <n v="0"/>
    <x v="4"/>
    <x v="3"/>
  </r>
  <r>
    <x v="54"/>
    <x v="0"/>
    <x v="21"/>
    <s v="Annen bebyggelse og anlegg"/>
    <x v="0"/>
    <n v="0"/>
    <x v="3"/>
    <x v="0"/>
  </r>
  <r>
    <x v="54"/>
    <x v="0"/>
    <x v="21"/>
    <s v="Annet landbruksformål, feks. tilleggsnæringer"/>
    <x v="0"/>
    <n v="0"/>
    <x v="8"/>
    <x v="0"/>
  </r>
  <r>
    <x v="54"/>
    <x v="0"/>
    <x v="21"/>
    <s v="Boligbebyggelse, inkludert uteoppholdsareal"/>
    <x v="0"/>
    <n v="0"/>
    <x v="0"/>
    <x v="0"/>
  </r>
  <r>
    <x v="54"/>
    <x v="0"/>
    <x v="21"/>
    <s v="Bruk og vern av sjø og vassdrag, med tilhørende strandsone"/>
    <x v="0"/>
    <n v="0"/>
    <x v="7"/>
    <x v="3"/>
  </r>
  <r>
    <x v="54"/>
    <x v="0"/>
    <x v="21"/>
    <s v="Forsvaret"/>
    <x v="0"/>
    <n v="0"/>
    <x v="3"/>
    <x v="0"/>
  </r>
  <r>
    <x v="54"/>
    <x v="0"/>
    <x v="21"/>
    <s v="Fritidsbebyggelse"/>
    <x v="0"/>
    <n v="0"/>
    <x v="0"/>
    <x v="0"/>
  </r>
  <r>
    <x v="54"/>
    <x v="0"/>
    <x v="21"/>
    <s v="Golfbane"/>
    <x v="0"/>
    <n v="0"/>
    <x v="5"/>
    <x v="3"/>
  </r>
  <r>
    <x v="54"/>
    <x v="0"/>
    <x v="21"/>
    <s v="Grønnstruktur"/>
    <x v="0"/>
    <n v="0"/>
    <x v="7"/>
    <x v="3"/>
  </r>
  <r>
    <x v="54"/>
    <x v="0"/>
    <x v="21"/>
    <s v="Kombinasjoner av hovedformål"/>
    <x v="0"/>
    <n v="0"/>
    <x v="2"/>
    <x v="2"/>
  </r>
  <r>
    <x v="54"/>
    <x v="0"/>
    <x v="21"/>
    <s v="Landbruks-, natur- og friluftsområder, spredt utbygging"/>
    <x v="0"/>
    <n v="0"/>
    <x v="0"/>
    <x v="0"/>
  </r>
  <r>
    <x v="54"/>
    <x v="0"/>
    <x v="21"/>
    <s v="Landbruks-, natur- og friluftsområder der landbruk er utelukket"/>
    <x v="0"/>
    <n v="0"/>
    <x v="0"/>
    <x v="0"/>
  </r>
  <r>
    <x v="54"/>
    <x v="0"/>
    <x v="21"/>
    <s v="Næringsbebyggelse / virksomhet"/>
    <x v="0"/>
    <n v="0"/>
    <x v="3"/>
    <x v="0"/>
  </r>
  <r>
    <x v="54"/>
    <x v="0"/>
    <x v="21"/>
    <s v="Offentlig eller privat tjenesteyting"/>
    <x v="0"/>
    <n v="0"/>
    <x v="3"/>
    <x v="0"/>
  </r>
  <r>
    <x v="54"/>
    <x v="0"/>
    <x v="21"/>
    <s v="Omdisponert til andre formål enn landbruk"/>
    <x v="0"/>
    <n v="0"/>
    <x v="10"/>
    <x v="5"/>
  </r>
  <r>
    <x v="54"/>
    <x v="0"/>
    <x v="21"/>
    <s v="Samferdselsanlegg og teknisk infrastruktur"/>
    <x v="0"/>
    <n v="0"/>
    <x v="1"/>
    <x v="1"/>
  </r>
  <r>
    <x v="54"/>
    <x v="0"/>
    <x v="21"/>
    <s v="Skogplanting"/>
    <x v="0"/>
    <n v="0"/>
    <x v="4"/>
    <x v="3"/>
  </r>
  <r>
    <x v="54"/>
    <x v="0"/>
    <x v="21"/>
    <s v="Annen bebyggelse og anlegg"/>
    <x v="1"/>
    <n v="0"/>
    <x v="3"/>
    <x v="0"/>
  </r>
  <r>
    <x v="54"/>
    <x v="0"/>
    <x v="21"/>
    <s v="Annet landbruksformål, feks. tilleggsnæringer"/>
    <x v="1"/>
    <n v="0"/>
    <x v="8"/>
    <x v="0"/>
  </r>
  <r>
    <x v="54"/>
    <x v="0"/>
    <x v="21"/>
    <s v="Boligbebyggelse, inkludert uteoppholdsareal"/>
    <x v="1"/>
    <n v="0"/>
    <x v="0"/>
    <x v="0"/>
  </r>
  <r>
    <x v="54"/>
    <x v="0"/>
    <x v="21"/>
    <s v="Bruk og vern av sjø og vassdrag, med tilhørende strandsone"/>
    <x v="1"/>
    <n v="0"/>
    <x v="7"/>
    <x v="3"/>
  </r>
  <r>
    <x v="54"/>
    <x v="0"/>
    <x v="21"/>
    <s v="Forsvaret"/>
    <x v="1"/>
    <n v="0"/>
    <x v="3"/>
    <x v="0"/>
  </r>
  <r>
    <x v="54"/>
    <x v="0"/>
    <x v="21"/>
    <s v="Fritidsbebyggelse"/>
    <x v="1"/>
    <n v="0"/>
    <x v="0"/>
    <x v="0"/>
  </r>
  <r>
    <x v="54"/>
    <x v="0"/>
    <x v="21"/>
    <s v="Golfbane"/>
    <x v="1"/>
    <n v="0"/>
    <x v="5"/>
    <x v="3"/>
  </r>
  <r>
    <x v="54"/>
    <x v="0"/>
    <x v="21"/>
    <s v="Grønnstruktur"/>
    <x v="1"/>
    <n v="0"/>
    <x v="7"/>
    <x v="3"/>
  </r>
  <r>
    <x v="54"/>
    <x v="0"/>
    <x v="21"/>
    <s v="Kombinasjoner av hovedformål"/>
    <x v="1"/>
    <n v="0"/>
    <x v="2"/>
    <x v="2"/>
  </r>
  <r>
    <x v="54"/>
    <x v="0"/>
    <x v="21"/>
    <s v="Landbruks-, natur- og friluftsområder, spredt utbygging"/>
    <x v="1"/>
    <n v="0"/>
    <x v="0"/>
    <x v="0"/>
  </r>
  <r>
    <x v="54"/>
    <x v="0"/>
    <x v="21"/>
    <s v="Landbruks-, natur- og friluftsområder der landbruk er utelukket"/>
    <x v="1"/>
    <n v="0"/>
    <x v="0"/>
    <x v="0"/>
  </r>
  <r>
    <x v="54"/>
    <x v="0"/>
    <x v="21"/>
    <s v="Næringsbebyggelse / virksomhet"/>
    <x v="1"/>
    <n v="0"/>
    <x v="3"/>
    <x v="0"/>
  </r>
  <r>
    <x v="54"/>
    <x v="0"/>
    <x v="21"/>
    <s v="Offentlig eller privat tjenesteyting"/>
    <x v="1"/>
    <n v="0"/>
    <x v="3"/>
    <x v="0"/>
  </r>
  <r>
    <x v="54"/>
    <x v="0"/>
    <x v="21"/>
    <s v="Omdisponert til andre formål enn landbruk"/>
    <x v="1"/>
    <n v="0"/>
    <x v="10"/>
    <x v="5"/>
  </r>
  <r>
    <x v="54"/>
    <x v="0"/>
    <x v="21"/>
    <s v="Samferdselsanlegg og teknisk infrastruktur"/>
    <x v="1"/>
    <n v="0"/>
    <x v="1"/>
    <x v="1"/>
  </r>
  <r>
    <x v="54"/>
    <x v="0"/>
    <x v="21"/>
    <s v="Skogplanting"/>
    <x v="1"/>
    <n v="0"/>
    <x v="4"/>
    <x v="3"/>
  </r>
  <r>
    <x v="54"/>
    <x v="1"/>
    <x v="22"/>
    <s v="Annen bebyggelse og anlegg"/>
    <x v="0"/>
    <n v="0"/>
    <x v="3"/>
    <x v="0"/>
  </r>
  <r>
    <x v="54"/>
    <x v="1"/>
    <x v="22"/>
    <s v="Annet landbruksformål, feks. tilleggsnæringer"/>
    <x v="0"/>
    <n v="0"/>
    <x v="8"/>
    <x v="0"/>
  </r>
  <r>
    <x v="54"/>
    <x v="1"/>
    <x v="22"/>
    <s v="Boligbebyggelse, inkludert uteoppholdsareal"/>
    <x v="0"/>
    <n v="0"/>
    <x v="0"/>
    <x v="0"/>
  </r>
  <r>
    <x v="54"/>
    <x v="1"/>
    <x v="22"/>
    <s v="Bruk og vern av sjø og vassdrag, med tilhørende strandsone"/>
    <x v="0"/>
    <n v="0"/>
    <x v="7"/>
    <x v="3"/>
  </r>
  <r>
    <x v="54"/>
    <x v="1"/>
    <x v="22"/>
    <s v="Forsvaret"/>
    <x v="0"/>
    <n v="0"/>
    <x v="3"/>
    <x v="0"/>
  </r>
  <r>
    <x v="54"/>
    <x v="1"/>
    <x v="22"/>
    <s v="Fritidsbebyggelse"/>
    <x v="0"/>
    <n v="0"/>
    <x v="0"/>
    <x v="0"/>
  </r>
  <r>
    <x v="54"/>
    <x v="1"/>
    <x v="22"/>
    <s v="Golfbane"/>
    <x v="0"/>
    <n v="0"/>
    <x v="5"/>
    <x v="3"/>
  </r>
  <r>
    <x v="54"/>
    <x v="1"/>
    <x v="22"/>
    <s v="Grønnstruktur"/>
    <x v="0"/>
    <n v="0"/>
    <x v="7"/>
    <x v="3"/>
  </r>
  <r>
    <x v="54"/>
    <x v="1"/>
    <x v="22"/>
    <s v="Kombinasjoner av hovedformål"/>
    <x v="0"/>
    <n v="0"/>
    <x v="2"/>
    <x v="2"/>
  </r>
  <r>
    <x v="54"/>
    <x v="1"/>
    <x v="22"/>
    <s v="Landbruks-, natur- og friluftsområder, spredt utbygging"/>
    <x v="0"/>
    <n v="0"/>
    <x v="0"/>
    <x v="0"/>
  </r>
  <r>
    <x v="54"/>
    <x v="1"/>
    <x v="22"/>
    <s v="Landbruks-, natur- og friluftsområder der landbruk er utelukket"/>
    <x v="0"/>
    <n v="0"/>
    <x v="0"/>
    <x v="0"/>
  </r>
  <r>
    <x v="54"/>
    <x v="1"/>
    <x v="22"/>
    <s v="Næringsbebyggelse / virksomhet"/>
    <x v="0"/>
    <n v="0"/>
    <x v="3"/>
    <x v="0"/>
  </r>
  <r>
    <x v="54"/>
    <x v="1"/>
    <x v="22"/>
    <s v="Offentlig eller privat tjenesteyting"/>
    <x v="0"/>
    <n v="0"/>
    <x v="3"/>
    <x v="0"/>
  </r>
  <r>
    <x v="54"/>
    <x v="1"/>
    <x v="22"/>
    <s v="Omdisponert til andre formål enn landbruk"/>
    <x v="0"/>
    <n v="1"/>
    <x v="10"/>
    <x v="5"/>
  </r>
  <r>
    <x v="54"/>
    <x v="1"/>
    <x v="22"/>
    <s v="Samferdselsanlegg og teknisk infrastruktur"/>
    <x v="0"/>
    <n v="1"/>
    <x v="1"/>
    <x v="1"/>
  </r>
  <r>
    <x v="54"/>
    <x v="1"/>
    <x v="22"/>
    <s v="Skogplanting"/>
    <x v="0"/>
    <n v="0"/>
    <x v="4"/>
    <x v="3"/>
  </r>
  <r>
    <x v="54"/>
    <x v="1"/>
    <x v="22"/>
    <s v="Annen bebyggelse og anlegg"/>
    <x v="1"/>
    <n v="0"/>
    <x v="3"/>
    <x v="0"/>
  </r>
  <r>
    <x v="54"/>
    <x v="1"/>
    <x v="22"/>
    <s v="Annet landbruksformål, feks. tilleggsnæringer"/>
    <x v="1"/>
    <n v="0"/>
    <x v="8"/>
    <x v="0"/>
  </r>
  <r>
    <x v="54"/>
    <x v="1"/>
    <x v="22"/>
    <s v="Boligbebyggelse, inkludert uteoppholdsareal"/>
    <x v="1"/>
    <n v="1"/>
    <x v="0"/>
    <x v="0"/>
  </r>
  <r>
    <x v="54"/>
    <x v="1"/>
    <x v="22"/>
    <s v="Bruk og vern av sjø og vassdrag, med tilhørende strandsone"/>
    <x v="1"/>
    <n v="0"/>
    <x v="7"/>
    <x v="3"/>
  </r>
  <r>
    <x v="54"/>
    <x v="1"/>
    <x v="22"/>
    <s v="Forsvaret"/>
    <x v="1"/>
    <n v="0"/>
    <x v="3"/>
    <x v="0"/>
  </r>
  <r>
    <x v="54"/>
    <x v="1"/>
    <x v="22"/>
    <s v="Fritidsbebyggelse"/>
    <x v="1"/>
    <n v="0"/>
    <x v="0"/>
    <x v="0"/>
  </r>
  <r>
    <x v="54"/>
    <x v="1"/>
    <x v="22"/>
    <s v="Golfbane"/>
    <x v="1"/>
    <n v="0"/>
    <x v="5"/>
    <x v="3"/>
  </r>
  <r>
    <x v="54"/>
    <x v="1"/>
    <x v="22"/>
    <s v="Grønnstruktur"/>
    <x v="1"/>
    <n v="0"/>
    <x v="7"/>
    <x v="3"/>
  </r>
  <r>
    <x v="54"/>
    <x v="1"/>
    <x v="22"/>
    <s v="Kombinasjoner av hovedformål"/>
    <x v="1"/>
    <n v="0"/>
    <x v="2"/>
    <x v="2"/>
  </r>
  <r>
    <x v="54"/>
    <x v="1"/>
    <x v="22"/>
    <s v="Landbruks-, natur- og friluftsområder, spredt utbygging"/>
    <x v="1"/>
    <n v="0"/>
    <x v="0"/>
    <x v="0"/>
  </r>
  <r>
    <x v="54"/>
    <x v="1"/>
    <x v="22"/>
    <s v="Landbruks-, natur- og friluftsområder der landbruk er utelukket"/>
    <x v="1"/>
    <n v="0"/>
    <x v="0"/>
    <x v="0"/>
  </r>
  <r>
    <x v="54"/>
    <x v="1"/>
    <x v="22"/>
    <s v="Næringsbebyggelse / virksomhet"/>
    <x v="1"/>
    <n v="0"/>
    <x v="3"/>
    <x v="0"/>
  </r>
  <r>
    <x v="54"/>
    <x v="1"/>
    <x v="22"/>
    <s v="Offentlig eller privat tjenesteyting"/>
    <x v="1"/>
    <n v="0"/>
    <x v="3"/>
    <x v="0"/>
  </r>
  <r>
    <x v="54"/>
    <x v="1"/>
    <x v="22"/>
    <s v="Omdisponert til andre formål enn landbruk"/>
    <x v="1"/>
    <n v="1"/>
    <x v="10"/>
    <x v="5"/>
  </r>
  <r>
    <x v="54"/>
    <x v="1"/>
    <x v="22"/>
    <s v="Samferdselsanlegg og teknisk infrastruktur"/>
    <x v="1"/>
    <n v="0"/>
    <x v="1"/>
    <x v="1"/>
  </r>
  <r>
    <x v="54"/>
    <x v="1"/>
    <x v="22"/>
    <s v="Skogplanting"/>
    <x v="1"/>
    <n v="0"/>
    <x v="4"/>
    <x v="3"/>
  </r>
  <r>
    <x v="54"/>
    <x v="6"/>
    <x v="95"/>
    <s v="Annen bebyggelse og anlegg"/>
    <x v="0"/>
    <n v="0"/>
    <x v="3"/>
    <x v="0"/>
  </r>
  <r>
    <x v="54"/>
    <x v="6"/>
    <x v="95"/>
    <s v="Annet landbruksformål, feks. tilleggsnæringer"/>
    <x v="0"/>
    <n v="0"/>
    <x v="8"/>
    <x v="0"/>
  </r>
  <r>
    <x v="54"/>
    <x v="6"/>
    <x v="95"/>
    <s v="Boligbebyggelse, inkludert uteoppholdsareal"/>
    <x v="0"/>
    <n v="1"/>
    <x v="0"/>
    <x v="0"/>
  </r>
  <r>
    <x v="54"/>
    <x v="6"/>
    <x v="95"/>
    <s v="Bruk og vern av sjø og vassdrag, med tilhørende strandsone"/>
    <x v="0"/>
    <n v="0"/>
    <x v="7"/>
    <x v="3"/>
  </r>
  <r>
    <x v="54"/>
    <x v="6"/>
    <x v="95"/>
    <s v="Forsvaret"/>
    <x v="0"/>
    <n v="0"/>
    <x v="3"/>
    <x v="0"/>
  </r>
  <r>
    <x v="54"/>
    <x v="6"/>
    <x v="95"/>
    <s v="Fritidsbebyggelse"/>
    <x v="0"/>
    <n v="0"/>
    <x v="0"/>
    <x v="0"/>
  </r>
  <r>
    <x v="54"/>
    <x v="6"/>
    <x v="95"/>
    <s v="Golfbane"/>
    <x v="0"/>
    <n v="0"/>
    <x v="5"/>
    <x v="3"/>
  </r>
  <r>
    <x v="54"/>
    <x v="6"/>
    <x v="95"/>
    <s v="Grønnstruktur"/>
    <x v="0"/>
    <n v="0"/>
    <x v="7"/>
    <x v="3"/>
  </r>
  <r>
    <x v="54"/>
    <x v="6"/>
    <x v="95"/>
    <s v="Kombinasjoner av hovedformål"/>
    <x v="0"/>
    <n v="0"/>
    <x v="2"/>
    <x v="2"/>
  </r>
  <r>
    <x v="54"/>
    <x v="6"/>
    <x v="95"/>
    <s v="Landbruks-, natur- og friluftsområder, spredt utbygging"/>
    <x v="0"/>
    <n v="0"/>
    <x v="0"/>
    <x v="0"/>
  </r>
  <r>
    <x v="54"/>
    <x v="6"/>
    <x v="95"/>
    <s v="Landbruks-, natur- og friluftsområder der landbruk er utelukket"/>
    <x v="0"/>
    <n v="0"/>
    <x v="0"/>
    <x v="0"/>
  </r>
  <r>
    <x v="54"/>
    <x v="6"/>
    <x v="95"/>
    <s v="Næringsbebyggelse / virksomhet"/>
    <x v="0"/>
    <n v="14.5"/>
    <x v="3"/>
    <x v="0"/>
  </r>
  <r>
    <x v="54"/>
    <x v="6"/>
    <x v="95"/>
    <s v="Offentlig eller privat tjenesteyting"/>
    <x v="0"/>
    <n v="0"/>
    <x v="3"/>
    <x v="0"/>
  </r>
  <r>
    <x v="54"/>
    <x v="6"/>
    <x v="95"/>
    <s v="Omdisponert til andre formål enn landbruk"/>
    <x v="0"/>
    <n v="20.2"/>
    <x v="10"/>
    <x v="5"/>
  </r>
  <r>
    <x v="54"/>
    <x v="6"/>
    <x v="95"/>
    <s v="Samferdselsanlegg og teknisk infrastruktur"/>
    <x v="0"/>
    <n v="4.7"/>
    <x v="1"/>
    <x v="1"/>
  </r>
  <r>
    <x v="54"/>
    <x v="6"/>
    <x v="95"/>
    <s v="Skogplanting"/>
    <x v="0"/>
    <n v="0"/>
    <x v="4"/>
    <x v="3"/>
  </r>
  <r>
    <x v="54"/>
    <x v="6"/>
    <x v="95"/>
    <s v="Annen bebyggelse og anlegg"/>
    <x v="1"/>
    <n v="0"/>
    <x v="3"/>
    <x v="0"/>
  </r>
  <r>
    <x v="54"/>
    <x v="6"/>
    <x v="95"/>
    <s v="Annet landbruksformål, feks. tilleggsnæringer"/>
    <x v="1"/>
    <n v="0"/>
    <x v="8"/>
    <x v="0"/>
  </r>
  <r>
    <x v="54"/>
    <x v="6"/>
    <x v="95"/>
    <s v="Boligbebyggelse, inkludert uteoppholdsareal"/>
    <x v="1"/>
    <n v="21.1"/>
    <x v="0"/>
    <x v="0"/>
  </r>
  <r>
    <x v="54"/>
    <x v="6"/>
    <x v="95"/>
    <s v="Bruk og vern av sjø og vassdrag, med tilhørende strandsone"/>
    <x v="1"/>
    <n v="0"/>
    <x v="7"/>
    <x v="3"/>
  </r>
  <r>
    <x v="54"/>
    <x v="6"/>
    <x v="95"/>
    <s v="Forsvaret"/>
    <x v="1"/>
    <n v="0"/>
    <x v="3"/>
    <x v="0"/>
  </r>
  <r>
    <x v="54"/>
    <x v="6"/>
    <x v="95"/>
    <s v="Fritidsbebyggelse"/>
    <x v="1"/>
    <n v="0"/>
    <x v="0"/>
    <x v="0"/>
  </r>
  <r>
    <x v="54"/>
    <x v="6"/>
    <x v="95"/>
    <s v="Golfbane"/>
    <x v="1"/>
    <n v="0"/>
    <x v="5"/>
    <x v="3"/>
  </r>
  <r>
    <x v="54"/>
    <x v="6"/>
    <x v="95"/>
    <s v="Grønnstruktur"/>
    <x v="1"/>
    <n v="0"/>
    <x v="7"/>
    <x v="3"/>
  </r>
  <r>
    <x v="54"/>
    <x v="6"/>
    <x v="95"/>
    <s v="Kombinasjoner av hovedformål"/>
    <x v="1"/>
    <n v="0"/>
    <x v="2"/>
    <x v="2"/>
  </r>
  <r>
    <x v="54"/>
    <x v="6"/>
    <x v="95"/>
    <s v="Landbruks-, natur- og friluftsområder, spredt utbygging"/>
    <x v="1"/>
    <n v="0"/>
    <x v="0"/>
    <x v="0"/>
  </r>
  <r>
    <x v="54"/>
    <x v="6"/>
    <x v="95"/>
    <s v="Landbruks-, natur- og friluftsområder der landbruk er utelukket"/>
    <x v="1"/>
    <n v="0"/>
    <x v="0"/>
    <x v="0"/>
  </r>
  <r>
    <x v="54"/>
    <x v="6"/>
    <x v="95"/>
    <s v="Næringsbebyggelse / virksomhet"/>
    <x v="1"/>
    <n v="2.7"/>
    <x v="3"/>
    <x v="0"/>
  </r>
  <r>
    <x v="54"/>
    <x v="6"/>
    <x v="95"/>
    <s v="Offentlig eller privat tjenesteyting"/>
    <x v="1"/>
    <n v="0"/>
    <x v="3"/>
    <x v="0"/>
  </r>
  <r>
    <x v="54"/>
    <x v="6"/>
    <x v="95"/>
    <s v="Omdisponert til andre formål enn landbruk"/>
    <x v="1"/>
    <n v="26.1"/>
    <x v="10"/>
    <x v="5"/>
  </r>
  <r>
    <x v="54"/>
    <x v="6"/>
    <x v="95"/>
    <s v="Samferdselsanlegg og teknisk infrastruktur"/>
    <x v="1"/>
    <n v="2.2999999999999998"/>
    <x v="1"/>
    <x v="1"/>
  </r>
  <r>
    <x v="54"/>
    <x v="6"/>
    <x v="95"/>
    <s v="Skogplanting"/>
    <x v="1"/>
    <n v="0"/>
    <x v="4"/>
    <x v="3"/>
  </r>
  <r>
    <x v="54"/>
    <x v="6"/>
    <x v="96"/>
    <s v="Annen bebyggelse og anlegg"/>
    <x v="0"/>
    <n v="0"/>
    <x v="3"/>
    <x v="0"/>
  </r>
  <r>
    <x v="54"/>
    <x v="6"/>
    <x v="96"/>
    <s v="Annet landbruksformål, feks. tilleggsnæringer"/>
    <x v="0"/>
    <n v="1"/>
    <x v="8"/>
    <x v="0"/>
  </r>
  <r>
    <x v="54"/>
    <x v="6"/>
    <x v="96"/>
    <s v="Boligbebyggelse, inkludert uteoppholdsareal"/>
    <x v="0"/>
    <n v="2.5"/>
    <x v="0"/>
    <x v="0"/>
  </r>
  <r>
    <x v="54"/>
    <x v="6"/>
    <x v="96"/>
    <s v="Bruk og vern av sjø og vassdrag, med tilhørende strandsone"/>
    <x v="0"/>
    <n v="0"/>
    <x v="7"/>
    <x v="3"/>
  </r>
  <r>
    <x v="54"/>
    <x v="6"/>
    <x v="96"/>
    <s v="Forsvaret"/>
    <x v="0"/>
    <n v="0"/>
    <x v="3"/>
    <x v="0"/>
  </r>
  <r>
    <x v="54"/>
    <x v="6"/>
    <x v="96"/>
    <s v="Fritidsbebyggelse"/>
    <x v="0"/>
    <n v="0"/>
    <x v="0"/>
    <x v="0"/>
  </r>
  <r>
    <x v="54"/>
    <x v="6"/>
    <x v="96"/>
    <s v="Golfbane"/>
    <x v="0"/>
    <n v="0"/>
    <x v="5"/>
    <x v="3"/>
  </r>
  <r>
    <x v="54"/>
    <x v="6"/>
    <x v="96"/>
    <s v="Grønnstruktur"/>
    <x v="0"/>
    <n v="0"/>
    <x v="7"/>
    <x v="3"/>
  </r>
  <r>
    <x v="54"/>
    <x v="6"/>
    <x v="96"/>
    <s v="Kombinasjoner av hovedformål"/>
    <x v="0"/>
    <n v="0"/>
    <x v="2"/>
    <x v="2"/>
  </r>
  <r>
    <x v="54"/>
    <x v="6"/>
    <x v="96"/>
    <s v="Landbruks-, natur- og friluftsområder, spredt utbygging"/>
    <x v="0"/>
    <n v="0"/>
    <x v="0"/>
    <x v="0"/>
  </r>
  <r>
    <x v="54"/>
    <x v="6"/>
    <x v="96"/>
    <s v="Landbruks-, natur- og friluftsområder der landbruk er utelukket"/>
    <x v="0"/>
    <n v="0"/>
    <x v="0"/>
    <x v="0"/>
  </r>
  <r>
    <x v="54"/>
    <x v="6"/>
    <x v="96"/>
    <s v="Næringsbebyggelse / virksomhet"/>
    <x v="0"/>
    <n v="0"/>
    <x v="3"/>
    <x v="0"/>
  </r>
  <r>
    <x v="54"/>
    <x v="6"/>
    <x v="96"/>
    <s v="Offentlig eller privat tjenesteyting"/>
    <x v="0"/>
    <n v="0"/>
    <x v="3"/>
    <x v="0"/>
  </r>
  <r>
    <x v="54"/>
    <x v="6"/>
    <x v="96"/>
    <s v="Omdisponert til andre formål enn landbruk"/>
    <x v="0"/>
    <n v="13.5"/>
    <x v="10"/>
    <x v="5"/>
  </r>
  <r>
    <x v="54"/>
    <x v="6"/>
    <x v="96"/>
    <s v="Samferdselsanlegg og teknisk infrastruktur"/>
    <x v="0"/>
    <n v="10"/>
    <x v="1"/>
    <x v="1"/>
  </r>
  <r>
    <x v="54"/>
    <x v="6"/>
    <x v="96"/>
    <s v="Skogplanting"/>
    <x v="0"/>
    <n v="0"/>
    <x v="4"/>
    <x v="3"/>
  </r>
  <r>
    <x v="54"/>
    <x v="6"/>
    <x v="96"/>
    <s v="Annen bebyggelse og anlegg"/>
    <x v="1"/>
    <n v="0"/>
    <x v="3"/>
    <x v="0"/>
  </r>
  <r>
    <x v="54"/>
    <x v="6"/>
    <x v="96"/>
    <s v="Annet landbruksformål, feks. tilleggsnæringer"/>
    <x v="1"/>
    <n v="0"/>
    <x v="8"/>
    <x v="0"/>
  </r>
  <r>
    <x v="54"/>
    <x v="6"/>
    <x v="96"/>
    <s v="Boligbebyggelse, inkludert uteoppholdsareal"/>
    <x v="1"/>
    <n v="0"/>
    <x v="0"/>
    <x v="0"/>
  </r>
  <r>
    <x v="54"/>
    <x v="6"/>
    <x v="96"/>
    <s v="Bruk og vern av sjø og vassdrag, med tilhørende strandsone"/>
    <x v="1"/>
    <n v="0"/>
    <x v="7"/>
    <x v="3"/>
  </r>
  <r>
    <x v="54"/>
    <x v="6"/>
    <x v="96"/>
    <s v="Forsvaret"/>
    <x v="1"/>
    <n v="0"/>
    <x v="3"/>
    <x v="0"/>
  </r>
  <r>
    <x v="54"/>
    <x v="6"/>
    <x v="96"/>
    <s v="Fritidsbebyggelse"/>
    <x v="1"/>
    <n v="0"/>
    <x v="0"/>
    <x v="0"/>
  </r>
  <r>
    <x v="54"/>
    <x v="6"/>
    <x v="96"/>
    <s v="Golfbane"/>
    <x v="1"/>
    <n v="0"/>
    <x v="5"/>
    <x v="3"/>
  </r>
  <r>
    <x v="54"/>
    <x v="6"/>
    <x v="96"/>
    <s v="Grønnstruktur"/>
    <x v="1"/>
    <n v="0"/>
    <x v="7"/>
    <x v="3"/>
  </r>
  <r>
    <x v="54"/>
    <x v="6"/>
    <x v="96"/>
    <s v="Kombinasjoner av hovedformål"/>
    <x v="1"/>
    <n v="0"/>
    <x v="2"/>
    <x v="2"/>
  </r>
  <r>
    <x v="54"/>
    <x v="6"/>
    <x v="96"/>
    <s v="Landbruks-, natur- og friluftsområder, spredt utbygging"/>
    <x v="1"/>
    <n v="0"/>
    <x v="0"/>
    <x v="0"/>
  </r>
  <r>
    <x v="54"/>
    <x v="6"/>
    <x v="96"/>
    <s v="Landbruks-, natur- og friluftsområder der landbruk er utelukket"/>
    <x v="1"/>
    <n v="0"/>
    <x v="0"/>
    <x v="0"/>
  </r>
  <r>
    <x v="54"/>
    <x v="6"/>
    <x v="96"/>
    <s v="Næringsbebyggelse / virksomhet"/>
    <x v="1"/>
    <n v="0"/>
    <x v="3"/>
    <x v="0"/>
  </r>
  <r>
    <x v="54"/>
    <x v="6"/>
    <x v="96"/>
    <s v="Offentlig eller privat tjenesteyting"/>
    <x v="1"/>
    <n v="0"/>
    <x v="3"/>
    <x v="0"/>
  </r>
  <r>
    <x v="54"/>
    <x v="6"/>
    <x v="96"/>
    <s v="Omdisponert til andre formål enn landbruk"/>
    <x v="1"/>
    <n v="0"/>
    <x v="10"/>
    <x v="5"/>
  </r>
  <r>
    <x v="54"/>
    <x v="6"/>
    <x v="96"/>
    <s v="Samferdselsanlegg og teknisk infrastruktur"/>
    <x v="1"/>
    <n v="0"/>
    <x v="1"/>
    <x v="1"/>
  </r>
  <r>
    <x v="54"/>
    <x v="6"/>
    <x v="96"/>
    <s v="Skogplanting"/>
    <x v="1"/>
    <n v="0"/>
    <x v="4"/>
    <x v="3"/>
  </r>
  <r>
    <x v="54"/>
    <x v="6"/>
    <x v="97"/>
    <s v="Annen bebyggelse og anlegg"/>
    <x v="0"/>
    <n v="0"/>
    <x v="3"/>
    <x v="0"/>
  </r>
  <r>
    <x v="54"/>
    <x v="6"/>
    <x v="97"/>
    <s v="Annet landbruksformål, feks. tilleggsnæringer"/>
    <x v="0"/>
    <n v="0"/>
    <x v="8"/>
    <x v="0"/>
  </r>
  <r>
    <x v="54"/>
    <x v="6"/>
    <x v="97"/>
    <s v="Boligbebyggelse, inkludert uteoppholdsareal"/>
    <x v="0"/>
    <n v="1.5"/>
    <x v="0"/>
    <x v="0"/>
  </r>
  <r>
    <x v="54"/>
    <x v="6"/>
    <x v="97"/>
    <s v="Bruk og vern av sjø og vassdrag, med tilhørende strandsone"/>
    <x v="0"/>
    <n v="0"/>
    <x v="7"/>
    <x v="3"/>
  </r>
  <r>
    <x v="54"/>
    <x v="6"/>
    <x v="97"/>
    <s v="Forsvaret"/>
    <x v="0"/>
    <n v="0"/>
    <x v="3"/>
    <x v="0"/>
  </r>
  <r>
    <x v="54"/>
    <x v="6"/>
    <x v="97"/>
    <s v="Fritidsbebyggelse"/>
    <x v="0"/>
    <n v="0"/>
    <x v="0"/>
    <x v="0"/>
  </r>
  <r>
    <x v="54"/>
    <x v="6"/>
    <x v="97"/>
    <s v="Golfbane"/>
    <x v="0"/>
    <n v="0"/>
    <x v="5"/>
    <x v="3"/>
  </r>
  <r>
    <x v="54"/>
    <x v="6"/>
    <x v="97"/>
    <s v="Grønnstruktur"/>
    <x v="0"/>
    <n v="0"/>
    <x v="7"/>
    <x v="3"/>
  </r>
  <r>
    <x v="54"/>
    <x v="6"/>
    <x v="97"/>
    <s v="Kombinasjoner av hovedformål"/>
    <x v="0"/>
    <n v="4.7"/>
    <x v="2"/>
    <x v="2"/>
  </r>
  <r>
    <x v="54"/>
    <x v="6"/>
    <x v="97"/>
    <s v="Landbruks-, natur- og friluftsområder, spredt utbygging"/>
    <x v="0"/>
    <n v="0"/>
    <x v="0"/>
    <x v="0"/>
  </r>
  <r>
    <x v="54"/>
    <x v="6"/>
    <x v="97"/>
    <s v="Landbruks-, natur- og friluftsområder der landbruk er utelukket"/>
    <x v="0"/>
    <n v="0"/>
    <x v="0"/>
    <x v="0"/>
  </r>
  <r>
    <x v="54"/>
    <x v="6"/>
    <x v="97"/>
    <s v="Næringsbebyggelse / virksomhet"/>
    <x v="0"/>
    <n v="0"/>
    <x v="3"/>
    <x v="0"/>
  </r>
  <r>
    <x v="54"/>
    <x v="6"/>
    <x v="97"/>
    <s v="Offentlig eller privat tjenesteyting"/>
    <x v="0"/>
    <n v="0"/>
    <x v="3"/>
    <x v="0"/>
  </r>
  <r>
    <x v="54"/>
    <x v="6"/>
    <x v="97"/>
    <s v="Omdisponert til andre formål enn landbruk"/>
    <x v="0"/>
    <n v="13.8"/>
    <x v="10"/>
    <x v="5"/>
  </r>
  <r>
    <x v="54"/>
    <x v="6"/>
    <x v="97"/>
    <s v="Samferdselsanlegg og teknisk infrastruktur"/>
    <x v="0"/>
    <n v="7.6"/>
    <x v="1"/>
    <x v="1"/>
  </r>
  <r>
    <x v="54"/>
    <x v="6"/>
    <x v="97"/>
    <s v="Skogplanting"/>
    <x v="0"/>
    <n v="0"/>
    <x v="4"/>
    <x v="3"/>
  </r>
  <r>
    <x v="54"/>
    <x v="6"/>
    <x v="97"/>
    <s v="Annen bebyggelse og anlegg"/>
    <x v="1"/>
    <n v="0"/>
    <x v="3"/>
    <x v="0"/>
  </r>
  <r>
    <x v="54"/>
    <x v="6"/>
    <x v="97"/>
    <s v="Annet landbruksformål, feks. tilleggsnæringer"/>
    <x v="1"/>
    <n v="0"/>
    <x v="8"/>
    <x v="0"/>
  </r>
  <r>
    <x v="54"/>
    <x v="6"/>
    <x v="97"/>
    <s v="Boligbebyggelse, inkludert uteoppholdsareal"/>
    <x v="1"/>
    <n v="1.5"/>
    <x v="0"/>
    <x v="0"/>
  </r>
  <r>
    <x v="54"/>
    <x v="6"/>
    <x v="97"/>
    <s v="Bruk og vern av sjø og vassdrag, med tilhørende strandsone"/>
    <x v="1"/>
    <n v="0"/>
    <x v="7"/>
    <x v="3"/>
  </r>
  <r>
    <x v="54"/>
    <x v="6"/>
    <x v="97"/>
    <s v="Forsvaret"/>
    <x v="1"/>
    <n v="0"/>
    <x v="3"/>
    <x v="0"/>
  </r>
  <r>
    <x v="54"/>
    <x v="6"/>
    <x v="97"/>
    <s v="Fritidsbebyggelse"/>
    <x v="1"/>
    <n v="0"/>
    <x v="0"/>
    <x v="0"/>
  </r>
  <r>
    <x v="54"/>
    <x v="6"/>
    <x v="97"/>
    <s v="Golfbane"/>
    <x v="1"/>
    <n v="0"/>
    <x v="5"/>
    <x v="3"/>
  </r>
  <r>
    <x v="54"/>
    <x v="6"/>
    <x v="97"/>
    <s v="Grønnstruktur"/>
    <x v="1"/>
    <n v="0"/>
    <x v="7"/>
    <x v="3"/>
  </r>
  <r>
    <x v="54"/>
    <x v="6"/>
    <x v="97"/>
    <s v="Kombinasjoner av hovedformål"/>
    <x v="1"/>
    <n v="25"/>
    <x v="2"/>
    <x v="2"/>
  </r>
  <r>
    <x v="54"/>
    <x v="6"/>
    <x v="97"/>
    <s v="Landbruks-, natur- og friluftsområder, spredt utbygging"/>
    <x v="1"/>
    <n v="2"/>
    <x v="0"/>
    <x v="0"/>
  </r>
  <r>
    <x v="54"/>
    <x v="6"/>
    <x v="97"/>
    <s v="Landbruks-, natur- og friluftsområder der landbruk er utelukket"/>
    <x v="1"/>
    <n v="0"/>
    <x v="0"/>
    <x v="0"/>
  </r>
  <r>
    <x v="54"/>
    <x v="6"/>
    <x v="97"/>
    <s v="Næringsbebyggelse / virksomhet"/>
    <x v="1"/>
    <n v="0"/>
    <x v="3"/>
    <x v="0"/>
  </r>
  <r>
    <x v="54"/>
    <x v="6"/>
    <x v="97"/>
    <s v="Offentlig eller privat tjenesteyting"/>
    <x v="1"/>
    <n v="8.6"/>
    <x v="3"/>
    <x v="0"/>
  </r>
  <r>
    <x v="54"/>
    <x v="6"/>
    <x v="97"/>
    <s v="Omdisponert til andre formål enn landbruk"/>
    <x v="1"/>
    <n v="45.5"/>
    <x v="10"/>
    <x v="5"/>
  </r>
  <r>
    <x v="54"/>
    <x v="6"/>
    <x v="97"/>
    <s v="Samferdselsanlegg og teknisk infrastruktur"/>
    <x v="1"/>
    <n v="8.4"/>
    <x v="1"/>
    <x v="1"/>
  </r>
  <r>
    <x v="54"/>
    <x v="6"/>
    <x v="97"/>
    <s v="Skogplanting"/>
    <x v="1"/>
    <n v="0"/>
    <x v="4"/>
    <x v="3"/>
  </r>
  <r>
    <x v="54"/>
    <x v="6"/>
    <x v="98"/>
    <s v="Annen bebyggelse og anlegg"/>
    <x v="0"/>
    <n v="0"/>
    <x v="3"/>
    <x v="0"/>
  </r>
  <r>
    <x v="54"/>
    <x v="6"/>
    <x v="98"/>
    <s v="Annet landbruksformål, feks. tilleggsnæringer"/>
    <x v="0"/>
    <n v="0"/>
    <x v="8"/>
    <x v="0"/>
  </r>
  <r>
    <x v="54"/>
    <x v="6"/>
    <x v="98"/>
    <s v="Boligbebyggelse, inkludert uteoppholdsareal"/>
    <x v="0"/>
    <n v="0.6"/>
    <x v="0"/>
    <x v="0"/>
  </r>
  <r>
    <x v="54"/>
    <x v="6"/>
    <x v="98"/>
    <s v="Bruk og vern av sjø og vassdrag, med tilhørende strandsone"/>
    <x v="0"/>
    <n v="0"/>
    <x v="7"/>
    <x v="3"/>
  </r>
  <r>
    <x v="54"/>
    <x v="6"/>
    <x v="98"/>
    <s v="Forsvaret"/>
    <x v="0"/>
    <n v="0"/>
    <x v="3"/>
    <x v="0"/>
  </r>
  <r>
    <x v="54"/>
    <x v="6"/>
    <x v="98"/>
    <s v="Fritidsbebyggelse"/>
    <x v="0"/>
    <n v="0"/>
    <x v="0"/>
    <x v="0"/>
  </r>
  <r>
    <x v="54"/>
    <x v="6"/>
    <x v="98"/>
    <s v="Golfbane"/>
    <x v="0"/>
    <n v="0"/>
    <x v="5"/>
    <x v="3"/>
  </r>
  <r>
    <x v="54"/>
    <x v="6"/>
    <x v="98"/>
    <s v="Grønnstruktur"/>
    <x v="0"/>
    <n v="0"/>
    <x v="7"/>
    <x v="3"/>
  </r>
  <r>
    <x v="54"/>
    <x v="6"/>
    <x v="98"/>
    <s v="Kombinasjoner av hovedformål"/>
    <x v="0"/>
    <n v="0"/>
    <x v="2"/>
    <x v="2"/>
  </r>
  <r>
    <x v="54"/>
    <x v="6"/>
    <x v="98"/>
    <s v="Landbruks-, natur- og friluftsområder, spredt utbygging"/>
    <x v="0"/>
    <n v="0"/>
    <x v="0"/>
    <x v="0"/>
  </r>
  <r>
    <x v="54"/>
    <x v="6"/>
    <x v="98"/>
    <s v="Landbruks-, natur- og friluftsområder der landbruk er utelukket"/>
    <x v="0"/>
    <n v="0"/>
    <x v="0"/>
    <x v="0"/>
  </r>
  <r>
    <x v="54"/>
    <x v="6"/>
    <x v="98"/>
    <s v="Næringsbebyggelse / virksomhet"/>
    <x v="0"/>
    <n v="0"/>
    <x v="3"/>
    <x v="0"/>
  </r>
  <r>
    <x v="54"/>
    <x v="6"/>
    <x v="98"/>
    <s v="Offentlig eller privat tjenesteyting"/>
    <x v="0"/>
    <n v="0"/>
    <x v="3"/>
    <x v="0"/>
  </r>
  <r>
    <x v="54"/>
    <x v="6"/>
    <x v="98"/>
    <s v="Omdisponert til andre formål enn landbruk"/>
    <x v="0"/>
    <n v="10.6"/>
    <x v="10"/>
    <x v="5"/>
  </r>
  <r>
    <x v="54"/>
    <x v="6"/>
    <x v="98"/>
    <s v="Samferdselsanlegg og teknisk infrastruktur"/>
    <x v="0"/>
    <n v="10"/>
    <x v="1"/>
    <x v="1"/>
  </r>
  <r>
    <x v="54"/>
    <x v="6"/>
    <x v="98"/>
    <s v="Skogplanting"/>
    <x v="0"/>
    <n v="0"/>
    <x v="4"/>
    <x v="3"/>
  </r>
  <r>
    <x v="54"/>
    <x v="6"/>
    <x v="98"/>
    <s v="Annen bebyggelse og anlegg"/>
    <x v="1"/>
    <n v="0"/>
    <x v="3"/>
    <x v="0"/>
  </r>
  <r>
    <x v="54"/>
    <x v="6"/>
    <x v="98"/>
    <s v="Annet landbruksformål, feks. tilleggsnæringer"/>
    <x v="1"/>
    <n v="0"/>
    <x v="8"/>
    <x v="0"/>
  </r>
  <r>
    <x v="54"/>
    <x v="6"/>
    <x v="98"/>
    <s v="Boligbebyggelse, inkludert uteoppholdsareal"/>
    <x v="1"/>
    <n v="0"/>
    <x v="0"/>
    <x v="0"/>
  </r>
  <r>
    <x v="54"/>
    <x v="6"/>
    <x v="98"/>
    <s v="Bruk og vern av sjø og vassdrag, med tilhørende strandsone"/>
    <x v="1"/>
    <n v="0"/>
    <x v="7"/>
    <x v="3"/>
  </r>
  <r>
    <x v="54"/>
    <x v="6"/>
    <x v="98"/>
    <s v="Forsvaret"/>
    <x v="1"/>
    <n v="0"/>
    <x v="3"/>
    <x v="0"/>
  </r>
  <r>
    <x v="54"/>
    <x v="6"/>
    <x v="98"/>
    <s v="Fritidsbebyggelse"/>
    <x v="1"/>
    <n v="0"/>
    <x v="0"/>
    <x v="0"/>
  </r>
  <r>
    <x v="54"/>
    <x v="6"/>
    <x v="98"/>
    <s v="Golfbane"/>
    <x v="1"/>
    <n v="0"/>
    <x v="5"/>
    <x v="3"/>
  </r>
  <r>
    <x v="54"/>
    <x v="6"/>
    <x v="98"/>
    <s v="Grønnstruktur"/>
    <x v="1"/>
    <n v="0"/>
    <x v="7"/>
    <x v="3"/>
  </r>
  <r>
    <x v="54"/>
    <x v="6"/>
    <x v="98"/>
    <s v="Kombinasjoner av hovedformål"/>
    <x v="1"/>
    <n v="0"/>
    <x v="2"/>
    <x v="2"/>
  </r>
  <r>
    <x v="54"/>
    <x v="6"/>
    <x v="98"/>
    <s v="Landbruks-, natur- og friluftsområder, spredt utbygging"/>
    <x v="1"/>
    <n v="0"/>
    <x v="0"/>
    <x v="0"/>
  </r>
  <r>
    <x v="54"/>
    <x v="6"/>
    <x v="98"/>
    <s v="Landbruks-, natur- og friluftsområder der landbruk er utelukket"/>
    <x v="1"/>
    <n v="0"/>
    <x v="0"/>
    <x v="0"/>
  </r>
  <r>
    <x v="54"/>
    <x v="6"/>
    <x v="98"/>
    <s v="Næringsbebyggelse / virksomhet"/>
    <x v="1"/>
    <n v="0"/>
    <x v="3"/>
    <x v="0"/>
  </r>
  <r>
    <x v="54"/>
    <x v="6"/>
    <x v="98"/>
    <s v="Offentlig eller privat tjenesteyting"/>
    <x v="1"/>
    <n v="0"/>
    <x v="3"/>
    <x v="0"/>
  </r>
  <r>
    <x v="54"/>
    <x v="6"/>
    <x v="98"/>
    <s v="Omdisponert til andre formål enn landbruk"/>
    <x v="1"/>
    <n v="0"/>
    <x v="10"/>
    <x v="5"/>
  </r>
  <r>
    <x v="54"/>
    <x v="6"/>
    <x v="98"/>
    <s v="Samferdselsanlegg og teknisk infrastruktur"/>
    <x v="1"/>
    <n v="0"/>
    <x v="1"/>
    <x v="1"/>
  </r>
  <r>
    <x v="54"/>
    <x v="6"/>
    <x v="98"/>
    <s v="Skogplanting"/>
    <x v="1"/>
    <n v="0"/>
    <x v="4"/>
    <x v="3"/>
  </r>
  <r>
    <x v="54"/>
    <x v="6"/>
    <x v="99"/>
    <s v="Annen bebyggelse og anlegg"/>
    <x v="0"/>
    <n v="0"/>
    <x v="3"/>
    <x v="0"/>
  </r>
  <r>
    <x v="54"/>
    <x v="6"/>
    <x v="99"/>
    <s v="Annet landbruksformål, feks. tilleggsnæringer"/>
    <x v="0"/>
    <n v="0"/>
    <x v="8"/>
    <x v="0"/>
  </r>
  <r>
    <x v="54"/>
    <x v="6"/>
    <x v="99"/>
    <s v="Boligbebyggelse, inkludert uteoppholdsareal"/>
    <x v="0"/>
    <n v="0.4"/>
    <x v="0"/>
    <x v="0"/>
  </r>
  <r>
    <x v="54"/>
    <x v="6"/>
    <x v="99"/>
    <s v="Bruk og vern av sjø og vassdrag, med tilhørende strandsone"/>
    <x v="0"/>
    <n v="0"/>
    <x v="7"/>
    <x v="3"/>
  </r>
  <r>
    <x v="54"/>
    <x v="6"/>
    <x v="99"/>
    <s v="Forsvaret"/>
    <x v="0"/>
    <n v="0"/>
    <x v="3"/>
    <x v="0"/>
  </r>
  <r>
    <x v="54"/>
    <x v="6"/>
    <x v="99"/>
    <s v="Fritidsbebyggelse"/>
    <x v="0"/>
    <n v="0"/>
    <x v="0"/>
    <x v="0"/>
  </r>
  <r>
    <x v="54"/>
    <x v="6"/>
    <x v="99"/>
    <s v="Golfbane"/>
    <x v="0"/>
    <n v="0"/>
    <x v="5"/>
    <x v="3"/>
  </r>
  <r>
    <x v="54"/>
    <x v="6"/>
    <x v="99"/>
    <s v="Grønnstruktur"/>
    <x v="0"/>
    <n v="0"/>
    <x v="7"/>
    <x v="3"/>
  </r>
  <r>
    <x v="54"/>
    <x v="6"/>
    <x v="99"/>
    <s v="Kombinasjoner av hovedformål"/>
    <x v="0"/>
    <n v="0"/>
    <x v="2"/>
    <x v="2"/>
  </r>
  <r>
    <x v="54"/>
    <x v="6"/>
    <x v="99"/>
    <s v="Landbruks-, natur- og friluftsområder, spredt utbygging"/>
    <x v="0"/>
    <n v="0"/>
    <x v="0"/>
    <x v="0"/>
  </r>
  <r>
    <x v="54"/>
    <x v="6"/>
    <x v="99"/>
    <s v="Landbruks-, natur- og friluftsområder der landbruk er utelukket"/>
    <x v="0"/>
    <n v="0"/>
    <x v="0"/>
    <x v="0"/>
  </r>
  <r>
    <x v="54"/>
    <x v="6"/>
    <x v="99"/>
    <s v="Næringsbebyggelse / virksomhet"/>
    <x v="0"/>
    <n v="1"/>
    <x v="3"/>
    <x v="0"/>
  </r>
  <r>
    <x v="54"/>
    <x v="6"/>
    <x v="99"/>
    <s v="Offentlig eller privat tjenesteyting"/>
    <x v="0"/>
    <n v="0"/>
    <x v="3"/>
    <x v="0"/>
  </r>
  <r>
    <x v="54"/>
    <x v="6"/>
    <x v="99"/>
    <s v="Omdisponert til andre formål enn landbruk"/>
    <x v="0"/>
    <n v="34.9"/>
    <x v="10"/>
    <x v="5"/>
  </r>
  <r>
    <x v="54"/>
    <x v="6"/>
    <x v="99"/>
    <s v="Samferdselsanlegg og teknisk infrastruktur"/>
    <x v="0"/>
    <n v="33.5"/>
    <x v="1"/>
    <x v="1"/>
  </r>
  <r>
    <x v="54"/>
    <x v="6"/>
    <x v="99"/>
    <s v="Skogplanting"/>
    <x v="0"/>
    <n v="0"/>
    <x v="4"/>
    <x v="3"/>
  </r>
  <r>
    <x v="54"/>
    <x v="6"/>
    <x v="99"/>
    <s v="Annen bebyggelse og anlegg"/>
    <x v="1"/>
    <n v="0"/>
    <x v="3"/>
    <x v="0"/>
  </r>
  <r>
    <x v="54"/>
    <x v="6"/>
    <x v="99"/>
    <s v="Annet landbruksformål, feks. tilleggsnæringer"/>
    <x v="1"/>
    <n v="0"/>
    <x v="8"/>
    <x v="0"/>
  </r>
  <r>
    <x v="54"/>
    <x v="6"/>
    <x v="99"/>
    <s v="Boligbebyggelse, inkludert uteoppholdsareal"/>
    <x v="1"/>
    <n v="0"/>
    <x v="0"/>
    <x v="0"/>
  </r>
  <r>
    <x v="54"/>
    <x v="6"/>
    <x v="99"/>
    <s v="Bruk og vern av sjø og vassdrag, med tilhørende strandsone"/>
    <x v="1"/>
    <n v="0"/>
    <x v="7"/>
    <x v="3"/>
  </r>
  <r>
    <x v="54"/>
    <x v="6"/>
    <x v="99"/>
    <s v="Forsvaret"/>
    <x v="1"/>
    <n v="0"/>
    <x v="3"/>
    <x v="0"/>
  </r>
  <r>
    <x v="54"/>
    <x v="6"/>
    <x v="99"/>
    <s v="Fritidsbebyggelse"/>
    <x v="1"/>
    <n v="0"/>
    <x v="0"/>
    <x v="0"/>
  </r>
  <r>
    <x v="54"/>
    <x v="6"/>
    <x v="99"/>
    <s v="Golfbane"/>
    <x v="1"/>
    <n v="0"/>
    <x v="5"/>
    <x v="3"/>
  </r>
  <r>
    <x v="54"/>
    <x v="6"/>
    <x v="99"/>
    <s v="Grønnstruktur"/>
    <x v="1"/>
    <n v="0"/>
    <x v="7"/>
    <x v="3"/>
  </r>
  <r>
    <x v="54"/>
    <x v="6"/>
    <x v="99"/>
    <s v="Kombinasjoner av hovedformål"/>
    <x v="1"/>
    <n v="0"/>
    <x v="2"/>
    <x v="2"/>
  </r>
  <r>
    <x v="54"/>
    <x v="6"/>
    <x v="99"/>
    <s v="Landbruks-, natur- og friluftsområder, spredt utbygging"/>
    <x v="1"/>
    <n v="0"/>
    <x v="0"/>
    <x v="0"/>
  </r>
  <r>
    <x v="54"/>
    <x v="6"/>
    <x v="99"/>
    <s v="Landbruks-, natur- og friluftsområder der landbruk er utelukket"/>
    <x v="1"/>
    <n v="0"/>
    <x v="0"/>
    <x v="0"/>
  </r>
  <r>
    <x v="54"/>
    <x v="6"/>
    <x v="99"/>
    <s v="Næringsbebyggelse / virksomhet"/>
    <x v="1"/>
    <n v="0"/>
    <x v="3"/>
    <x v="0"/>
  </r>
  <r>
    <x v="54"/>
    <x v="6"/>
    <x v="99"/>
    <s v="Offentlig eller privat tjenesteyting"/>
    <x v="1"/>
    <n v="0"/>
    <x v="3"/>
    <x v="0"/>
  </r>
  <r>
    <x v="54"/>
    <x v="6"/>
    <x v="99"/>
    <s v="Omdisponert til andre formål enn landbruk"/>
    <x v="1"/>
    <n v="0"/>
    <x v="10"/>
    <x v="5"/>
  </r>
  <r>
    <x v="54"/>
    <x v="6"/>
    <x v="99"/>
    <s v="Samferdselsanlegg og teknisk infrastruktur"/>
    <x v="1"/>
    <n v="0"/>
    <x v="1"/>
    <x v="1"/>
  </r>
  <r>
    <x v="54"/>
    <x v="6"/>
    <x v="99"/>
    <s v="Skogplanting"/>
    <x v="1"/>
    <n v="0"/>
    <x v="4"/>
    <x v="3"/>
  </r>
  <r>
    <x v="54"/>
    <x v="6"/>
    <x v="100"/>
    <s v="Annen bebyggelse og anlegg"/>
    <x v="0"/>
    <n v="0"/>
    <x v="3"/>
    <x v="0"/>
  </r>
  <r>
    <x v="54"/>
    <x v="6"/>
    <x v="100"/>
    <s v="Annet landbruksformål, feks. tilleggsnæringer"/>
    <x v="0"/>
    <n v="0"/>
    <x v="8"/>
    <x v="0"/>
  </r>
  <r>
    <x v="54"/>
    <x v="6"/>
    <x v="100"/>
    <s v="Boligbebyggelse, inkludert uteoppholdsareal"/>
    <x v="0"/>
    <n v="6.1"/>
    <x v="0"/>
    <x v="0"/>
  </r>
  <r>
    <x v="54"/>
    <x v="6"/>
    <x v="100"/>
    <s v="Bruk og vern av sjø og vassdrag, med tilhørende strandsone"/>
    <x v="0"/>
    <n v="0"/>
    <x v="7"/>
    <x v="3"/>
  </r>
  <r>
    <x v="54"/>
    <x v="6"/>
    <x v="100"/>
    <s v="Forsvaret"/>
    <x v="0"/>
    <n v="0"/>
    <x v="3"/>
    <x v="0"/>
  </r>
  <r>
    <x v="54"/>
    <x v="6"/>
    <x v="100"/>
    <s v="Fritidsbebyggelse"/>
    <x v="0"/>
    <n v="0"/>
    <x v="0"/>
    <x v="0"/>
  </r>
  <r>
    <x v="54"/>
    <x v="6"/>
    <x v="100"/>
    <s v="Golfbane"/>
    <x v="0"/>
    <n v="0"/>
    <x v="5"/>
    <x v="3"/>
  </r>
  <r>
    <x v="54"/>
    <x v="6"/>
    <x v="100"/>
    <s v="Grønnstruktur"/>
    <x v="0"/>
    <n v="0"/>
    <x v="7"/>
    <x v="3"/>
  </r>
  <r>
    <x v="54"/>
    <x v="6"/>
    <x v="100"/>
    <s v="Kombinasjoner av hovedformål"/>
    <x v="0"/>
    <n v="0"/>
    <x v="2"/>
    <x v="2"/>
  </r>
  <r>
    <x v="54"/>
    <x v="6"/>
    <x v="100"/>
    <s v="Landbruks-, natur- og friluftsområder, spredt utbygging"/>
    <x v="0"/>
    <n v="0"/>
    <x v="0"/>
    <x v="0"/>
  </r>
  <r>
    <x v="54"/>
    <x v="6"/>
    <x v="100"/>
    <s v="Landbruks-, natur- og friluftsområder der landbruk er utelukket"/>
    <x v="0"/>
    <n v="0"/>
    <x v="0"/>
    <x v="0"/>
  </r>
  <r>
    <x v="54"/>
    <x v="6"/>
    <x v="100"/>
    <s v="Næringsbebyggelse / virksomhet"/>
    <x v="0"/>
    <n v="0"/>
    <x v="3"/>
    <x v="0"/>
  </r>
  <r>
    <x v="54"/>
    <x v="6"/>
    <x v="100"/>
    <s v="Offentlig eller privat tjenesteyting"/>
    <x v="0"/>
    <n v="0"/>
    <x v="3"/>
    <x v="0"/>
  </r>
  <r>
    <x v="54"/>
    <x v="6"/>
    <x v="100"/>
    <s v="Omdisponert til andre formål enn landbruk"/>
    <x v="0"/>
    <n v="6.1"/>
    <x v="10"/>
    <x v="5"/>
  </r>
  <r>
    <x v="54"/>
    <x v="6"/>
    <x v="100"/>
    <s v="Samferdselsanlegg og teknisk infrastruktur"/>
    <x v="0"/>
    <n v="0"/>
    <x v="1"/>
    <x v="1"/>
  </r>
  <r>
    <x v="54"/>
    <x v="6"/>
    <x v="100"/>
    <s v="Skogplanting"/>
    <x v="0"/>
    <n v="0"/>
    <x v="4"/>
    <x v="3"/>
  </r>
  <r>
    <x v="54"/>
    <x v="6"/>
    <x v="100"/>
    <s v="Annen bebyggelse og anlegg"/>
    <x v="1"/>
    <n v="0"/>
    <x v="3"/>
    <x v="0"/>
  </r>
  <r>
    <x v="54"/>
    <x v="6"/>
    <x v="100"/>
    <s v="Annet landbruksformål, feks. tilleggsnæringer"/>
    <x v="1"/>
    <n v="0"/>
    <x v="8"/>
    <x v="0"/>
  </r>
  <r>
    <x v="54"/>
    <x v="6"/>
    <x v="100"/>
    <s v="Boligbebyggelse, inkludert uteoppholdsareal"/>
    <x v="1"/>
    <n v="0"/>
    <x v="0"/>
    <x v="0"/>
  </r>
  <r>
    <x v="54"/>
    <x v="6"/>
    <x v="100"/>
    <s v="Bruk og vern av sjø og vassdrag, med tilhørende strandsone"/>
    <x v="1"/>
    <n v="0"/>
    <x v="7"/>
    <x v="3"/>
  </r>
  <r>
    <x v="54"/>
    <x v="6"/>
    <x v="100"/>
    <s v="Forsvaret"/>
    <x v="1"/>
    <n v="0"/>
    <x v="3"/>
    <x v="0"/>
  </r>
  <r>
    <x v="54"/>
    <x v="6"/>
    <x v="100"/>
    <s v="Fritidsbebyggelse"/>
    <x v="1"/>
    <n v="0"/>
    <x v="0"/>
    <x v="0"/>
  </r>
  <r>
    <x v="54"/>
    <x v="6"/>
    <x v="100"/>
    <s v="Golfbane"/>
    <x v="1"/>
    <n v="0"/>
    <x v="5"/>
    <x v="3"/>
  </r>
  <r>
    <x v="54"/>
    <x v="6"/>
    <x v="100"/>
    <s v="Grønnstruktur"/>
    <x v="1"/>
    <n v="0"/>
    <x v="7"/>
    <x v="3"/>
  </r>
  <r>
    <x v="54"/>
    <x v="6"/>
    <x v="100"/>
    <s v="Kombinasjoner av hovedformål"/>
    <x v="1"/>
    <n v="0"/>
    <x v="2"/>
    <x v="2"/>
  </r>
  <r>
    <x v="54"/>
    <x v="6"/>
    <x v="100"/>
    <s v="Landbruks-, natur- og friluftsområder, spredt utbygging"/>
    <x v="1"/>
    <n v="0"/>
    <x v="0"/>
    <x v="0"/>
  </r>
  <r>
    <x v="54"/>
    <x v="6"/>
    <x v="100"/>
    <s v="Landbruks-, natur- og friluftsområder der landbruk er utelukket"/>
    <x v="1"/>
    <n v="0"/>
    <x v="0"/>
    <x v="0"/>
  </r>
  <r>
    <x v="54"/>
    <x v="6"/>
    <x v="100"/>
    <s v="Næringsbebyggelse / virksomhet"/>
    <x v="1"/>
    <n v="0"/>
    <x v="3"/>
    <x v="0"/>
  </r>
  <r>
    <x v="54"/>
    <x v="6"/>
    <x v="100"/>
    <s v="Offentlig eller privat tjenesteyting"/>
    <x v="1"/>
    <n v="0"/>
    <x v="3"/>
    <x v="0"/>
  </r>
  <r>
    <x v="54"/>
    <x v="6"/>
    <x v="100"/>
    <s v="Omdisponert til andre formål enn landbruk"/>
    <x v="1"/>
    <n v="0"/>
    <x v="10"/>
    <x v="5"/>
  </r>
  <r>
    <x v="54"/>
    <x v="6"/>
    <x v="100"/>
    <s v="Samferdselsanlegg og teknisk infrastruktur"/>
    <x v="1"/>
    <n v="0"/>
    <x v="1"/>
    <x v="1"/>
  </r>
  <r>
    <x v="54"/>
    <x v="6"/>
    <x v="100"/>
    <s v="Skogplanting"/>
    <x v="1"/>
    <n v="0"/>
    <x v="4"/>
    <x v="3"/>
  </r>
  <r>
    <x v="54"/>
    <x v="6"/>
    <x v="101"/>
    <s v="Annen bebyggelse og anlegg"/>
    <x v="0"/>
    <n v="0"/>
    <x v="3"/>
    <x v="0"/>
  </r>
  <r>
    <x v="54"/>
    <x v="6"/>
    <x v="101"/>
    <s v="Annet landbruksformål, feks. tilleggsnæringer"/>
    <x v="0"/>
    <n v="5.4"/>
    <x v="8"/>
    <x v="0"/>
  </r>
  <r>
    <x v="54"/>
    <x v="6"/>
    <x v="101"/>
    <s v="Boligbebyggelse, inkludert uteoppholdsareal"/>
    <x v="0"/>
    <n v="0"/>
    <x v="0"/>
    <x v="0"/>
  </r>
  <r>
    <x v="54"/>
    <x v="6"/>
    <x v="101"/>
    <s v="Bruk og vern av sjø og vassdrag, med tilhørende strandsone"/>
    <x v="0"/>
    <n v="0"/>
    <x v="7"/>
    <x v="3"/>
  </r>
  <r>
    <x v="54"/>
    <x v="6"/>
    <x v="101"/>
    <s v="Forsvaret"/>
    <x v="0"/>
    <n v="0"/>
    <x v="3"/>
    <x v="0"/>
  </r>
  <r>
    <x v="54"/>
    <x v="6"/>
    <x v="101"/>
    <s v="Fritidsbebyggelse"/>
    <x v="0"/>
    <n v="0"/>
    <x v="0"/>
    <x v="0"/>
  </r>
  <r>
    <x v="54"/>
    <x v="6"/>
    <x v="101"/>
    <s v="Golfbane"/>
    <x v="0"/>
    <n v="0"/>
    <x v="5"/>
    <x v="3"/>
  </r>
  <r>
    <x v="54"/>
    <x v="6"/>
    <x v="101"/>
    <s v="Grønnstruktur"/>
    <x v="0"/>
    <n v="0"/>
    <x v="7"/>
    <x v="3"/>
  </r>
  <r>
    <x v="54"/>
    <x v="6"/>
    <x v="101"/>
    <s v="Kombinasjoner av hovedformål"/>
    <x v="0"/>
    <n v="0"/>
    <x v="2"/>
    <x v="2"/>
  </r>
  <r>
    <x v="54"/>
    <x v="6"/>
    <x v="101"/>
    <s v="Landbruks-, natur- og friluftsområder, spredt utbygging"/>
    <x v="0"/>
    <n v="0"/>
    <x v="0"/>
    <x v="0"/>
  </r>
  <r>
    <x v="54"/>
    <x v="6"/>
    <x v="101"/>
    <s v="Landbruks-, natur- og friluftsområder der landbruk er utelukket"/>
    <x v="0"/>
    <n v="0"/>
    <x v="0"/>
    <x v="0"/>
  </r>
  <r>
    <x v="54"/>
    <x v="6"/>
    <x v="101"/>
    <s v="Næringsbebyggelse / virksomhet"/>
    <x v="0"/>
    <n v="0"/>
    <x v="3"/>
    <x v="0"/>
  </r>
  <r>
    <x v="54"/>
    <x v="6"/>
    <x v="101"/>
    <s v="Offentlig eller privat tjenesteyting"/>
    <x v="0"/>
    <n v="0"/>
    <x v="3"/>
    <x v="0"/>
  </r>
  <r>
    <x v="54"/>
    <x v="6"/>
    <x v="101"/>
    <s v="Omdisponert til andre formål enn landbruk"/>
    <x v="0"/>
    <n v="5.4"/>
    <x v="10"/>
    <x v="5"/>
  </r>
  <r>
    <x v="54"/>
    <x v="6"/>
    <x v="101"/>
    <s v="Samferdselsanlegg og teknisk infrastruktur"/>
    <x v="0"/>
    <n v="0"/>
    <x v="1"/>
    <x v="1"/>
  </r>
  <r>
    <x v="54"/>
    <x v="6"/>
    <x v="101"/>
    <s v="Skogplanting"/>
    <x v="0"/>
    <n v="0"/>
    <x v="4"/>
    <x v="3"/>
  </r>
  <r>
    <x v="54"/>
    <x v="6"/>
    <x v="101"/>
    <s v="Annen bebyggelse og anlegg"/>
    <x v="1"/>
    <n v="0"/>
    <x v="3"/>
    <x v="0"/>
  </r>
  <r>
    <x v="54"/>
    <x v="6"/>
    <x v="101"/>
    <s v="Annet landbruksformål, feks. tilleggsnæringer"/>
    <x v="1"/>
    <n v="0"/>
    <x v="8"/>
    <x v="0"/>
  </r>
  <r>
    <x v="54"/>
    <x v="6"/>
    <x v="101"/>
    <s v="Boligbebyggelse, inkludert uteoppholdsareal"/>
    <x v="1"/>
    <n v="0"/>
    <x v="0"/>
    <x v="0"/>
  </r>
  <r>
    <x v="54"/>
    <x v="6"/>
    <x v="101"/>
    <s v="Bruk og vern av sjø og vassdrag, med tilhørende strandsone"/>
    <x v="1"/>
    <n v="0"/>
    <x v="7"/>
    <x v="3"/>
  </r>
  <r>
    <x v="54"/>
    <x v="6"/>
    <x v="101"/>
    <s v="Forsvaret"/>
    <x v="1"/>
    <n v="0"/>
    <x v="3"/>
    <x v="0"/>
  </r>
  <r>
    <x v="54"/>
    <x v="6"/>
    <x v="101"/>
    <s v="Fritidsbebyggelse"/>
    <x v="1"/>
    <n v="0"/>
    <x v="0"/>
    <x v="0"/>
  </r>
  <r>
    <x v="54"/>
    <x v="6"/>
    <x v="101"/>
    <s v="Golfbane"/>
    <x v="1"/>
    <n v="0"/>
    <x v="5"/>
    <x v="3"/>
  </r>
  <r>
    <x v="54"/>
    <x v="6"/>
    <x v="101"/>
    <s v="Grønnstruktur"/>
    <x v="1"/>
    <n v="0"/>
    <x v="7"/>
    <x v="3"/>
  </r>
  <r>
    <x v="54"/>
    <x v="6"/>
    <x v="101"/>
    <s v="Kombinasjoner av hovedformål"/>
    <x v="1"/>
    <n v="0"/>
    <x v="2"/>
    <x v="2"/>
  </r>
  <r>
    <x v="54"/>
    <x v="6"/>
    <x v="101"/>
    <s v="Landbruks-, natur- og friluftsområder, spredt utbygging"/>
    <x v="1"/>
    <n v="0"/>
    <x v="0"/>
    <x v="0"/>
  </r>
  <r>
    <x v="54"/>
    <x v="6"/>
    <x v="101"/>
    <s v="Landbruks-, natur- og friluftsområder der landbruk er utelukket"/>
    <x v="1"/>
    <n v="0"/>
    <x v="0"/>
    <x v="0"/>
  </r>
  <r>
    <x v="54"/>
    <x v="6"/>
    <x v="101"/>
    <s v="Næringsbebyggelse / virksomhet"/>
    <x v="1"/>
    <n v="0"/>
    <x v="3"/>
    <x v="0"/>
  </r>
  <r>
    <x v="54"/>
    <x v="6"/>
    <x v="101"/>
    <s v="Offentlig eller privat tjenesteyting"/>
    <x v="1"/>
    <n v="0"/>
    <x v="3"/>
    <x v="0"/>
  </r>
  <r>
    <x v="54"/>
    <x v="6"/>
    <x v="101"/>
    <s v="Omdisponert til andre formål enn landbruk"/>
    <x v="1"/>
    <n v="0"/>
    <x v="10"/>
    <x v="5"/>
  </r>
  <r>
    <x v="54"/>
    <x v="6"/>
    <x v="101"/>
    <s v="Samferdselsanlegg og teknisk infrastruktur"/>
    <x v="1"/>
    <n v="0"/>
    <x v="1"/>
    <x v="1"/>
  </r>
  <r>
    <x v="54"/>
    <x v="6"/>
    <x v="101"/>
    <s v="Skogplanting"/>
    <x v="1"/>
    <n v="0"/>
    <x v="4"/>
    <x v="3"/>
  </r>
  <r>
    <x v="54"/>
    <x v="6"/>
    <x v="102"/>
    <s v="Annen bebyggelse og anlegg"/>
    <x v="0"/>
    <n v="0"/>
    <x v="3"/>
    <x v="0"/>
  </r>
  <r>
    <x v="54"/>
    <x v="6"/>
    <x v="102"/>
    <s v="Annet landbruksformål, feks. tilleggsnæringer"/>
    <x v="0"/>
    <n v="1.4"/>
    <x v="8"/>
    <x v="0"/>
  </r>
  <r>
    <x v="54"/>
    <x v="6"/>
    <x v="102"/>
    <s v="Boligbebyggelse, inkludert uteoppholdsareal"/>
    <x v="0"/>
    <n v="0.3"/>
    <x v="0"/>
    <x v="0"/>
  </r>
  <r>
    <x v="54"/>
    <x v="6"/>
    <x v="102"/>
    <s v="Bruk og vern av sjø og vassdrag, med tilhørende strandsone"/>
    <x v="0"/>
    <n v="0"/>
    <x v="7"/>
    <x v="3"/>
  </r>
  <r>
    <x v="54"/>
    <x v="6"/>
    <x v="102"/>
    <s v="Forsvaret"/>
    <x v="0"/>
    <n v="0"/>
    <x v="3"/>
    <x v="0"/>
  </r>
  <r>
    <x v="54"/>
    <x v="6"/>
    <x v="102"/>
    <s v="Fritidsbebyggelse"/>
    <x v="0"/>
    <n v="0"/>
    <x v="0"/>
    <x v="0"/>
  </r>
  <r>
    <x v="54"/>
    <x v="6"/>
    <x v="102"/>
    <s v="Golfbane"/>
    <x v="0"/>
    <n v="0"/>
    <x v="5"/>
    <x v="3"/>
  </r>
  <r>
    <x v="54"/>
    <x v="6"/>
    <x v="102"/>
    <s v="Grønnstruktur"/>
    <x v="0"/>
    <n v="0"/>
    <x v="7"/>
    <x v="3"/>
  </r>
  <r>
    <x v="54"/>
    <x v="6"/>
    <x v="102"/>
    <s v="Kombinasjoner av hovedformål"/>
    <x v="0"/>
    <n v="0"/>
    <x v="2"/>
    <x v="2"/>
  </r>
  <r>
    <x v="54"/>
    <x v="6"/>
    <x v="102"/>
    <s v="Landbruks-, natur- og friluftsområder, spredt utbygging"/>
    <x v="0"/>
    <n v="0"/>
    <x v="0"/>
    <x v="0"/>
  </r>
  <r>
    <x v="54"/>
    <x v="6"/>
    <x v="102"/>
    <s v="Landbruks-, natur- og friluftsområder der landbruk er utelukket"/>
    <x v="0"/>
    <n v="0"/>
    <x v="0"/>
    <x v="0"/>
  </r>
  <r>
    <x v="54"/>
    <x v="6"/>
    <x v="102"/>
    <s v="Næringsbebyggelse / virksomhet"/>
    <x v="0"/>
    <n v="5"/>
    <x v="3"/>
    <x v="0"/>
  </r>
  <r>
    <x v="54"/>
    <x v="6"/>
    <x v="102"/>
    <s v="Offentlig eller privat tjenesteyting"/>
    <x v="0"/>
    <n v="0"/>
    <x v="3"/>
    <x v="0"/>
  </r>
  <r>
    <x v="54"/>
    <x v="6"/>
    <x v="102"/>
    <s v="Omdisponert til andre formål enn landbruk"/>
    <x v="0"/>
    <n v="6.7"/>
    <x v="10"/>
    <x v="5"/>
  </r>
  <r>
    <x v="54"/>
    <x v="6"/>
    <x v="102"/>
    <s v="Samferdselsanlegg og teknisk infrastruktur"/>
    <x v="0"/>
    <n v="0"/>
    <x v="1"/>
    <x v="1"/>
  </r>
  <r>
    <x v="54"/>
    <x v="6"/>
    <x v="102"/>
    <s v="Skogplanting"/>
    <x v="0"/>
    <n v="0"/>
    <x v="4"/>
    <x v="3"/>
  </r>
  <r>
    <x v="54"/>
    <x v="6"/>
    <x v="102"/>
    <s v="Annen bebyggelse og anlegg"/>
    <x v="1"/>
    <n v="0"/>
    <x v="3"/>
    <x v="0"/>
  </r>
  <r>
    <x v="54"/>
    <x v="6"/>
    <x v="102"/>
    <s v="Annet landbruksformål, feks. tilleggsnæringer"/>
    <x v="1"/>
    <n v="9"/>
    <x v="8"/>
    <x v="0"/>
  </r>
  <r>
    <x v="54"/>
    <x v="6"/>
    <x v="102"/>
    <s v="Boligbebyggelse, inkludert uteoppholdsareal"/>
    <x v="1"/>
    <n v="1.1000000000000001"/>
    <x v="0"/>
    <x v="0"/>
  </r>
  <r>
    <x v="54"/>
    <x v="6"/>
    <x v="102"/>
    <s v="Bruk og vern av sjø og vassdrag, med tilhørende strandsone"/>
    <x v="1"/>
    <n v="0"/>
    <x v="7"/>
    <x v="3"/>
  </r>
  <r>
    <x v="54"/>
    <x v="6"/>
    <x v="102"/>
    <s v="Forsvaret"/>
    <x v="1"/>
    <n v="0"/>
    <x v="3"/>
    <x v="0"/>
  </r>
  <r>
    <x v="54"/>
    <x v="6"/>
    <x v="102"/>
    <s v="Fritidsbebyggelse"/>
    <x v="1"/>
    <n v="0"/>
    <x v="0"/>
    <x v="0"/>
  </r>
  <r>
    <x v="54"/>
    <x v="6"/>
    <x v="102"/>
    <s v="Golfbane"/>
    <x v="1"/>
    <n v="0"/>
    <x v="5"/>
    <x v="3"/>
  </r>
  <r>
    <x v="54"/>
    <x v="6"/>
    <x v="102"/>
    <s v="Grønnstruktur"/>
    <x v="1"/>
    <n v="0"/>
    <x v="7"/>
    <x v="3"/>
  </r>
  <r>
    <x v="54"/>
    <x v="6"/>
    <x v="102"/>
    <s v="Kombinasjoner av hovedformål"/>
    <x v="1"/>
    <n v="0"/>
    <x v="2"/>
    <x v="2"/>
  </r>
  <r>
    <x v="54"/>
    <x v="6"/>
    <x v="102"/>
    <s v="Landbruks-, natur- og friluftsområder, spredt utbygging"/>
    <x v="1"/>
    <n v="0"/>
    <x v="0"/>
    <x v="0"/>
  </r>
  <r>
    <x v="54"/>
    <x v="6"/>
    <x v="102"/>
    <s v="Landbruks-, natur- og friluftsområder der landbruk er utelukket"/>
    <x v="1"/>
    <n v="0"/>
    <x v="0"/>
    <x v="0"/>
  </r>
  <r>
    <x v="54"/>
    <x v="6"/>
    <x v="102"/>
    <s v="Næringsbebyggelse / virksomhet"/>
    <x v="1"/>
    <n v="0"/>
    <x v="3"/>
    <x v="0"/>
  </r>
  <r>
    <x v="54"/>
    <x v="6"/>
    <x v="102"/>
    <s v="Offentlig eller privat tjenesteyting"/>
    <x v="1"/>
    <n v="0"/>
    <x v="3"/>
    <x v="0"/>
  </r>
  <r>
    <x v="54"/>
    <x v="6"/>
    <x v="102"/>
    <s v="Omdisponert til andre formål enn landbruk"/>
    <x v="1"/>
    <n v="10.1"/>
    <x v="10"/>
    <x v="5"/>
  </r>
  <r>
    <x v="54"/>
    <x v="6"/>
    <x v="102"/>
    <s v="Samferdselsanlegg og teknisk infrastruktur"/>
    <x v="1"/>
    <n v="0"/>
    <x v="1"/>
    <x v="1"/>
  </r>
  <r>
    <x v="54"/>
    <x v="6"/>
    <x v="102"/>
    <s v="Skogplanting"/>
    <x v="1"/>
    <n v="0"/>
    <x v="4"/>
    <x v="3"/>
  </r>
  <r>
    <x v="54"/>
    <x v="6"/>
    <x v="103"/>
    <s v="Annen bebyggelse og anlegg"/>
    <x v="0"/>
    <n v="0"/>
    <x v="3"/>
    <x v="0"/>
  </r>
  <r>
    <x v="54"/>
    <x v="6"/>
    <x v="103"/>
    <s v="Annet landbruksformål, feks. tilleggsnæringer"/>
    <x v="0"/>
    <n v="4"/>
    <x v="8"/>
    <x v="0"/>
  </r>
  <r>
    <x v="54"/>
    <x v="6"/>
    <x v="103"/>
    <s v="Boligbebyggelse, inkludert uteoppholdsareal"/>
    <x v="0"/>
    <n v="6"/>
    <x v="0"/>
    <x v="0"/>
  </r>
  <r>
    <x v="54"/>
    <x v="6"/>
    <x v="103"/>
    <s v="Bruk og vern av sjø og vassdrag, med tilhørende strandsone"/>
    <x v="0"/>
    <n v="0"/>
    <x v="7"/>
    <x v="3"/>
  </r>
  <r>
    <x v="54"/>
    <x v="6"/>
    <x v="103"/>
    <s v="Forsvaret"/>
    <x v="0"/>
    <n v="0"/>
    <x v="3"/>
    <x v="0"/>
  </r>
  <r>
    <x v="54"/>
    <x v="6"/>
    <x v="103"/>
    <s v="Fritidsbebyggelse"/>
    <x v="0"/>
    <n v="0"/>
    <x v="0"/>
    <x v="0"/>
  </r>
  <r>
    <x v="54"/>
    <x v="6"/>
    <x v="103"/>
    <s v="Golfbane"/>
    <x v="0"/>
    <n v="0"/>
    <x v="5"/>
    <x v="3"/>
  </r>
  <r>
    <x v="54"/>
    <x v="6"/>
    <x v="103"/>
    <s v="Grønnstruktur"/>
    <x v="0"/>
    <n v="0"/>
    <x v="7"/>
    <x v="3"/>
  </r>
  <r>
    <x v="54"/>
    <x v="6"/>
    <x v="103"/>
    <s v="Kombinasjoner av hovedformål"/>
    <x v="0"/>
    <n v="0"/>
    <x v="2"/>
    <x v="2"/>
  </r>
  <r>
    <x v="54"/>
    <x v="6"/>
    <x v="103"/>
    <s v="Landbruks-, natur- og friluftsområder, spredt utbygging"/>
    <x v="0"/>
    <n v="0"/>
    <x v="0"/>
    <x v="0"/>
  </r>
  <r>
    <x v="54"/>
    <x v="6"/>
    <x v="103"/>
    <s v="Landbruks-, natur- og friluftsområder der landbruk er utelukket"/>
    <x v="0"/>
    <n v="0"/>
    <x v="0"/>
    <x v="0"/>
  </r>
  <r>
    <x v="54"/>
    <x v="6"/>
    <x v="103"/>
    <s v="Næringsbebyggelse / virksomhet"/>
    <x v="0"/>
    <n v="0"/>
    <x v="3"/>
    <x v="0"/>
  </r>
  <r>
    <x v="54"/>
    <x v="6"/>
    <x v="103"/>
    <s v="Offentlig eller privat tjenesteyting"/>
    <x v="0"/>
    <n v="0"/>
    <x v="3"/>
    <x v="0"/>
  </r>
  <r>
    <x v="54"/>
    <x v="6"/>
    <x v="103"/>
    <s v="Omdisponert til andre formål enn landbruk"/>
    <x v="0"/>
    <n v="10"/>
    <x v="10"/>
    <x v="5"/>
  </r>
  <r>
    <x v="54"/>
    <x v="6"/>
    <x v="103"/>
    <s v="Samferdselsanlegg og teknisk infrastruktur"/>
    <x v="0"/>
    <n v="0"/>
    <x v="1"/>
    <x v="1"/>
  </r>
  <r>
    <x v="54"/>
    <x v="6"/>
    <x v="103"/>
    <s v="Skogplanting"/>
    <x v="0"/>
    <n v="0"/>
    <x v="4"/>
    <x v="3"/>
  </r>
  <r>
    <x v="54"/>
    <x v="6"/>
    <x v="103"/>
    <s v="Annen bebyggelse og anlegg"/>
    <x v="1"/>
    <n v="0"/>
    <x v="3"/>
    <x v="0"/>
  </r>
  <r>
    <x v="54"/>
    <x v="6"/>
    <x v="103"/>
    <s v="Annet landbruksformål, feks. tilleggsnæringer"/>
    <x v="1"/>
    <n v="0"/>
    <x v="8"/>
    <x v="0"/>
  </r>
  <r>
    <x v="54"/>
    <x v="6"/>
    <x v="103"/>
    <s v="Boligbebyggelse, inkludert uteoppholdsareal"/>
    <x v="1"/>
    <n v="0"/>
    <x v="0"/>
    <x v="0"/>
  </r>
  <r>
    <x v="54"/>
    <x v="6"/>
    <x v="103"/>
    <s v="Bruk og vern av sjø og vassdrag, med tilhørende strandsone"/>
    <x v="1"/>
    <n v="0"/>
    <x v="7"/>
    <x v="3"/>
  </r>
  <r>
    <x v="54"/>
    <x v="6"/>
    <x v="103"/>
    <s v="Forsvaret"/>
    <x v="1"/>
    <n v="0"/>
    <x v="3"/>
    <x v="0"/>
  </r>
  <r>
    <x v="54"/>
    <x v="6"/>
    <x v="103"/>
    <s v="Fritidsbebyggelse"/>
    <x v="1"/>
    <n v="0"/>
    <x v="0"/>
    <x v="0"/>
  </r>
  <r>
    <x v="54"/>
    <x v="6"/>
    <x v="103"/>
    <s v="Golfbane"/>
    <x v="1"/>
    <n v="0"/>
    <x v="5"/>
    <x v="3"/>
  </r>
  <r>
    <x v="54"/>
    <x v="6"/>
    <x v="103"/>
    <s v="Grønnstruktur"/>
    <x v="1"/>
    <n v="0"/>
    <x v="7"/>
    <x v="3"/>
  </r>
  <r>
    <x v="54"/>
    <x v="6"/>
    <x v="103"/>
    <s v="Kombinasjoner av hovedformål"/>
    <x v="1"/>
    <n v="0"/>
    <x v="2"/>
    <x v="2"/>
  </r>
  <r>
    <x v="54"/>
    <x v="6"/>
    <x v="103"/>
    <s v="Landbruks-, natur- og friluftsområder, spredt utbygging"/>
    <x v="1"/>
    <n v="0"/>
    <x v="0"/>
    <x v="0"/>
  </r>
  <r>
    <x v="54"/>
    <x v="6"/>
    <x v="103"/>
    <s v="Landbruks-, natur- og friluftsområder der landbruk er utelukket"/>
    <x v="1"/>
    <n v="0"/>
    <x v="0"/>
    <x v="0"/>
  </r>
  <r>
    <x v="54"/>
    <x v="6"/>
    <x v="103"/>
    <s v="Næringsbebyggelse / virksomhet"/>
    <x v="1"/>
    <n v="0"/>
    <x v="3"/>
    <x v="0"/>
  </r>
  <r>
    <x v="54"/>
    <x v="6"/>
    <x v="103"/>
    <s v="Offentlig eller privat tjenesteyting"/>
    <x v="1"/>
    <n v="0"/>
    <x v="3"/>
    <x v="0"/>
  </r>
  <r>
    <x v="54"/>
    <x v="6"/>
    <x v="103"/>
    <s v="Omdisponert til andre formål enn landbruk"/>
    <x v="1"/>
    <n v="0"/>
    <x v="10"/>
    <x v="5"/>
  </r>
  <r>
    <x v="54"/>
    <x v="6"/>
    <x v="103"/>
    <s v="Samferdselsanlegg og teknisk infrastruktur"/>
    <x v="1"/>
    <n v="0"/>
    <x v="1"/>
    <x v="1"/>
  </r>
  <r>
    <x v="54"/>
    <x v="6"/>
    <x v="103"/>
    <s v="Skogplanting"/>
    <x v="1"/>
    <n v="0"/>
    <x v="4"/>
    <x v="3"/>
  </r>
  <r>
    <x v="54"/>
    <x v="6"/>
    <x v="104"/>
    <s v="Annen bebyggelse og anlegg"/>
    <x v="0"/>
    <n v="0"/>
    <x v="3"/>
    <x v="0"/>
  </r>
  <r>
    <x v="54"/>
    <x v="6"/>
    <x v="104"/>
    <s v="Annet landbruksformål, feks. tilleggsnæringer"/>
    <x v="0"/>
    <n v="1.8"/>
    <x v="8"/>
    <x v="0"/>
  </r>
  <r>
    <x v="54"/>
    <x v="6"/>
    <x v="104"/>
    <s v="Boligbebyggelse, inkludert uteoppholdsareal"/>
    <x v="0"/>
    <n v="5"/>
    <x v="0"/>
    <x v="0"/>
  </r>
  <r>
    <x v="54"/>
    <x v="6"/>
    <x v="104"/>
    <s v="Bruk og vern av sjø og vassdrag, med tilhørende strandsone"/>
    <x v="0"/>
    <n v="0"/>
    <x v="7"/>
    <x v="3"/>
  </r>
  <r>
    <x v="54"/>
    <x v="6"/>
    <x v="104"/>
    <s v="Forsvaret"/>
    <x v="0"/>
    <n v="0"/>
    <x v="3"/>
    <x v="0"/>
  </r>
  <r>
    <x v="54"/>
    <x v="6"/>
    <x v="104"/>
    <s v="Fritidsbebyggelse"/>
    <x v="0"/>
    <n v="0"/>
    <x v="0"/>
    <x v="0"/>
  </r>
  <r>
    <x v="54"/>
    <x v="6"/>
    <x v="104"/>
    <s v="Golfbane"/>
    <x v="0"/>
    <n v="0"/>
    <x v="5"/>
    <x v="3"/>
  </r>
  <r>
    <x v="54"/>
    <x v="6"/>
    <x v="104"/>
    <s v="Grønnstruktur"/>
    <x v="0"/>
    <n v="0"/>
    <x v="7"/>
    <x v="3"/>
  </r>
  <r>
    <x v="54"/>
    <x v="6"/>
    <x v="104"/>
    <s v="Kombinasjoner av hovedformål"/>
    <x v="0"/>
    <n v="0"/>
    <x v="2"/>
    <x v="2"/>
  </r>
  <r>
    <x v="54"/>
    <x v="6"/>
    <x v="104"/>
    <s v="Landbruks-, natur- og friluftsområder, spredt utbygging"/>
    <x v="0"/>
    <n v="0"/>
    <x v="0"/>
    <x v="0"/>
  </r>
  <r>
    <x v="54"/>
    <x v="6"/>
    <x v="104"/>
    <s v="Landbruks-, natur- og friluftsområder der landbruk er utelukket"/>
    <x v="0"/>
    <n v="0"/>
    <x v="0"/>
    <x v="0"/>
  </r>
  <r>
    <x v="54"/>
    <x v="6"/>
    <x v="104"/>
    <s v="Næringsbebyggelse / virksomhet"/>
    <x v="0"/>
    <n v="0"/>
    <x v="3"/>
    <x v="0"/>
  </r>
  <r>
    <x v="54"/>
    <x v="6"/>
    <x v="104"/>
    <s v="Offentlig eller privat tjenesteyting"/>
    <x v="0"/>
    <n v="0"/>
    <x v="3"/>
    <x v="0"/>
  </r>
  <r>
    <x v="54"/>
    <x v="6"/>
    <x v="104"/>
    <s v="Omdisponert til andre formål enn landbruk"/>
    <x v="0"/>
    <n v="6.8"/>
    <x v="10"/>
    <x v="5"/>
  </r>
  <r>
    <x v="54"/>
    <x v="6"/>
    <x v="104"/>
    <s v="Samferdselsanlegg og teknisk infrastruktur"/>
    <x v="0"/>
    <n v="0"/>
    <x v="1"/>
    <x v="1"/>
  </r>
  <r>
    <x v="54"/>
    <x v="6"/>
    <x v="104"/>
    <s v="Skogplanting"/>
    <x v="0"/>
    <n v="0"/>
    <x v="4"/>
    <x v="3"/>
  </r>
  <r>
    <x v="54"/>
    <x v="6"/>
    <x v="104"/>
    <s v="Annen bebyggelse og anlegg"/>
    <x v="1"/>
    <n v="0"/>
    <x v="3"/>
    <x v="0"/>
  </r>
  <r>
    <x v="54"/>
    <x v="6"/>
    <x v="104"/>
    <s v="Annet landbruksformål, feks. tilleggsnæringer"/>
    <x v="1"/>
    <n v="0"/>
    <x v="8"/>
    <x v="0"/>
  </r>
  <r>
    <x v="54"/>
    <x v="6"/>
    <x v="104"/>
    <s v="Boligbebyggelse, inkludert uteoppholdsareal"/>
    <x v="1"/>
    <n v="0"/>
    <x v="0"/>
    <x v="0"/>
  </r>
  <r>
    <x v="54"/>
    <x v="6"/>
    <x v="104"/>
    <s v="Bruk og vern av sjø og vassdrag, med tilhørende strandsone"/>
    <x v="1"/>
    <n v="0"/>
    <x v="7"/>
    <x v="3"/>
  </r>
  <r>
    <x v="54"/>
    <x v="6"/>
    <x v="104"/>
    <s v="Forsvaret"/>
    <x v="1"/>
    <n v="0"/>
    <x v="3"/>
    <x v="0"/>
  </r>
  <r>
    <x v="54"/>
    <x v="6"/>
    <x v="104"/>
    <s v="Fritidsbebyggelse"/>
    <x v="1"/>
    <n v="0"/>
    <x v="0"/>
    <x v="0"/>
  </r>
  <r>
    <x v="54"/>
    <x v="6"/>
    <x v="104"/>
    <s v="Golfbane"/>
    <x v="1"/>
    <n v="0"/>
    <x v="5"/>
    <x v="3"/>
  </r>
  <r>
    <x v="54"/>
    <x v="6"/>
    <x v="104"/>
    <s v="Grønnstruktur"/>
    <x v="1"/>
    <n v="0"/>
    <x v="7"/>
    <x v="3"/>
  </r>
  <r>
    <x v="54"/>
    <x v="6"/>
    <x v="104"/>
    <s v="Kombinasjoner av hovedformål"/>
    <x v="1"/>
    <n v="0"/>
    <x v="2"/>
    <x v="2"/>
  </r>
  <r>
    <x v="54"/>
    <x v="6"/>
    <x v="104"/>
    <s v="Landbruks-, natur- og friluftsområder, spredt utbygging"/>
    <x v="1"/>
    <n v="0"/>
    <x v="0"/>
    <x v="0"/>
  </r>
  <r>
    <x v="54"/>
    <x v="6"/>
    <x v="104"/>
    <s v="Landbruks-, natur- og friluftsområder der landbruk er utelukket"/>
    <x v="1"/>
    <n v="0"/>
    <x v="0"/>
    <x v="0"/>
  </r>
  <r>
    <x v="54"/>
    <x v="6"/>
    <x v="104"/>
    <s v="Næringsbebyggelse / virksomhet"/>
    <x v="1"/>
    <n v="0"/>
    <x v="3"/>
    <x v="0"/>
  </r>
  <r>
    <x v="54"/>
    <x v="6"/>
    <x v="104"/>
    <s v="Offentlig eller privat tjenesteyting"/>
    <x v="1"/>
    <n v="0"/>
    <x v="3"/>
    <x v="0"/>
  </r>
  <r>
    <x v="54"/>
    <x v="6"/>
    <x v="104"/>
    <s v="Omdisponert til andre formål enn landbruk"/>
    <x v="1"/>
    <n v="0"/>
    <x v="10"/>
    <x v="5"/>
  </r>
  <r>
    <x v="54"/>
    <x v="6"/>
    <x v="104"/>
    <s v="Samferdselsanlegg og teknisk infrastruktur"/>
    <x v="1"/>
    <n v="0"/>
    <x v="1"/>
    <x v="1"/>
  </r>
  <r>
    <x v="54"/>
    <x v="6"/>
    <x v="104"/>
    <s v="Skogplanting"/>
    <x v="1"/>
    <n v="0"/>
    <x v="4"/>
    <x v="3"/>
  </r>
  <r>
    <x v="54"/>
    <x v="6"/>
    <x v="143"/>
    <s v="Annen bebyggelse og anlegg"/>
    <x v="0"/>
    <n v="0"/>
    <x v="3"/>
    <x v="0"/>
  </r>
  <r>
    <x v="54"/>
    <x v="6"/>
    <x v="143"/>
    <s v="Annet landbruksformål, feks. tilleggsnæringer"/>
    <x v="0"/>
    <n v="0"/>
    <x v="8"/>
    <x v="0"/>
  </r>
  <r>
    <x v="54"/>
    <x v="6"/>
    <x v="143"/>
    <s v="Boligbebyggelse, inkludert uteoppholdsareal"/>
    <x v="0"/>
    <n v="3.2"/>
    <x v="0"/>
    <x v="0"/>
  </r>
  <r>
    <x v="54"/>
    <x v="6"/>
    <x v="143"/>
    <s v="Bruk og vern av sjø og vassdrag, med tilhørende strandsone"/>
    <x v="0"/>
    <n v="0"/>
    <x v="7"/>
    <x v="3"/>
  </r>
  <r>
    <x v="54"/>
    <x v="6"/>
    <x v="143"/>
    <s v="Forsvaret"/>
    <x v="0"/>
    <n v="0"/>
    <x v="3"/>
    <x v="0"/>
  </r>
  <r>
    <x v="54"/>
    <x v="6"/>
    <x v="143"/>
    <s v="Fritidsbebyggelse"/>
    <x v="0"/>
    <n v="0"/>
    <x v="0"/>
    <x v="0"/>
  </r>
  <r>
    <x v="54"/>
    <x v="6"/>
    <x v="143"/>
    <s v="Golfbane"/>
    <x v="0"/>
    <n v="0"/>
    <x v="5"/>
    <x v="3"/>
  </r>
  <r>
    <x v="54"/>
    <x v="6"/>
    <x v="143"/>
    <s v="Grønnstruktur"/>
    <x v="0"/>
    <n v="0"/>
    <x v="7"/>
    <x v="3"/>
  </r>
  <r>
    <x v="54"/>
    <x v="6"/>
    <x v="143"/>
    <s v="Kombinasjoner av hovedformål"/>
    <x v="0"/>
    <n v="0"/>
    <x v="2"/>
    <x v="2"/>
  </r>
  <r>
    <x v="54"/>
    <x v="6"/>
    <x v="143"/>
    <s v="Landbruks-, natur- og friluftsområder, spredt utbygging"/>
    <x v="0"/>
    <n v="0"/>
    <x v="0"/>
    <x v="0"/>
  </r>
  <r>
    <x v="54"/>
    <x v="6"/>
    <x v="143"/>
    <s v="Landbruks-, natur- og friluftsområder der landbruk er utelukket"/>
    <x v="0"/>
    <n v="0"/>
    <x v="0"/>
    <x v="0"/>
  </r>
  <r>
    <x v="54"/>
    <x v="6"/>
    <x v="143"/>
    <s v="Næringsbebyggelse / virksomhet"/>
    <x v="0"/>
    <n v="0"/>
    <x v="3"/>
    <x v="0"/>
  </r>
  <r>
    <x v="54"/>
    <x v="6"/>
    <x v="143"/>
    <s v="Offentlig eller privat tjenesteyting"/>
    <x v="0"/>
    <n v="0"/>
    <x v="3"/>
    <x v="0"/>
  </r>
  <r>
    <x v="54"/>
    <x v="6"/>
    <x v="143"/>
    <s v="Omdisponert til andre formål enn landbruk"/>
    <x v="0"/>
    <n v="3.2"/>
    <x v="10"/>
    <x v="5"/>
  </r>
  <r>
    <x v="54"/>
    <x v="6"/>
    <x v="143"/>
    <s v="Samferdselsanlegg og teknisk infrastruktur"/>
    <x v="0"/>
    <n v="0"/>
    <x v="1"/>
    <x v="1"/>
  </r>
  <r>
    <x v="54"/>
    <x v="6"/>
    <x v="143"/>
    <s v="Skogplanting"/>
    <x v="0"/>
    <n v="0"/>
    <x v="4"/>
    <x v="3"/>
  </r>
  <r>
    <x v="54"/>
    <x v="6"/>
    <x v="143"/>
    <s v="Annen bebyggelse og anlegg"/>
    <x v="1"/>
    <n v="0"/>
    <x v="3"/>
    <x v="0"/>
  </r>
  <r>
    <x v="54"/>
    <x v="6"/>
    <x v="143"/>
    <s v="Annet landbruksformål, feks. tilleggsnæringer"/>
    <x v="1"/>
    <n v="0.8"/>
    <x v="8"/>
    <x v="0"/>
  </r>
  <r>
    <x v="54"/>
    <x v="6"/>
    <x v="143"/>
    <s v="Boligbebyggelse, inkludert uteoppholdsareal"/>
    <x v="1"/>
    <n v="0"/>
    <x v="0"/>
    <x v="0"/>
  </r>
  <r>
    <x v="54"/>
    <x v="6"/>
    <x v="143"/>
    <s v="Bruk og vern av sjø og vassdrag, med tilhørende strandsone"/>
    <x v="1"/>
    <n v="0"/>
    <x v="7"/>
    <x v="3"/>
  </r>
  <r>
    <x v="54"/>
    <x v="6"/>
    <x v="143"/>
    <s v="Forsvaret"/>
    <x v="1"/>
    <n v="0"/>
    <x v="3"/>
    <x v="0"/>
  </r>
  <r>
    <x v="54"/>
    <x v="6"/>
    <x v="143"/>
    <s v="Fritidsbebyggelse"/>
    <x v="1"/>
    <n v="0"/>
    <x v="0"/>
    <x v="0"/>
  </r>
  <r>
    <x v="54"/>
    <x v="6"/>
    <x v="143"/>
    <s v="Golfbane"/>
    <x v="1"/>
    <n v="0"/>
    <x v="5"/>
    <x v="3"/>
  </r>
  <r>
    <x v="54"/>
    <x v="6"/>
    <x v="143"/>
    <s v="Grønnstruktur"/>
    <x v="1"/>
    <n v="0"/>
    <x v="7"/>
    <x v="3"/>
  </r>
  <r>
    <x v="54"/>
    <x v="6"/>
    <x v="143"/>
    <s v="Kombinasjoner av hovedformål"/>
    <x v="1"/>
    <n v="0"/>
    <x v="2"/>
    <x v="2"/>
  </r>
  <r>
    <x v="54"/>
    <x v="6"/>
    <x v="143"/>
    <s v="Landbruks-, natur- og friluftsområder, spredt utbygging"/>
    <x v="1"/>
    <n v="0"/>
    <x v="0"/>
    <x v="0"/>
  </r>
  <r>
    <x v="54"/>
    <x v="6"/>
    <x v="143"/>
    <s v="Landbruks-, natur- og friluftsområder der landbruk er utelukket"/>
    <x v="1"/>
    <n v="0"/>
    <x v="0"/>
    <x v="0"/>
  </r>
  <r>
    <x v="54"/>
    <x v="6"/>
    <x v="143"/>
    <s v="Næringsbebyggelse / virksomhet"/>
    <x v="1"/>
    <n v="0"/>
    <x v="3"/>
    <x v="0"/>
  </r>
  <r>
    <x v="54"/>
    <x v="6"/>
    <x v="143"/>
    <s v="Offentlig eller privat tjenesteyting"/>
    <x v="1"/>
    <n v="0"/>
    <x v="3"/>
    <x v="0"/>
  </r>
  <r>
    <x v="54"/>
    <x v="6"/>
    <x v="143"/>
    <s v="Omdisponert til andre formål enn landbruk"/>
    <x v="1"/>
    <n v="0.8"/>
    <x v="10"/>
    <x v="5"/>
  </r>
  <r>
    <x v="54"/>
    <x v="6"/>
    <x v="143"/>
    <s v="Samferdselsanlegg og teknisk infrastruktur"/>
    <x v="1"/>
    <n v="0"/>
    <x v="1"/>
    <x v="1"/>
  </r>
  <r>
    <x v="54"/>
    <x v="6"/>
    <x v="143"/>
    <s v="Skogplanting"/>
    <x v="1"/>
    <n v="0"/>
    <x v="4"/>
    <x v="3"/>
  </r>
  <r>
    <x v="54"/>
    <x v="6"/>
    <x v="106"/>
    <s v="Annen bebyggelse og anlegg"/>
    <x v="0"/>
    <n v="0"/>
    <x v="3"/>
    <x v="0"/>
  </r>
  <r>
    <x v="54"/>
    <x v="6"/>
    <x v="106"/>
    <s v="Annet landbruksformål, feks. tilleggsnæringer"/>
    <x v="0"/>
    <n v="0.2"/>
    <x v="8"/>
    <x v="0"/>
  </r>
  <r>
    <x v="54"/>
    <x v="6"/>
    <x v="106"/>
    <s v="Boligbebyggelse, inkludert uteoppholdsareal"/>
    <x v="0"/>
    <n v="3.3"/>
    <x v="0"/>
    <x v="0"/>
  </r>
  <r>
    <x v="54"/>
    <x v="6"/>
    <x v="106"/>
    <s v="Bruk og vern av sjø og vassdrag, med tilhørende strandsone"/>
    <x v="0"/>
    <n v="0"/>
    <x v="7"/>
    <x v="3"/>
  </r>
  <r>
    <x v="54"/>
    <x v="6"/>
    <x v="106"/>
    <s v="Forsvaret"/>
    <x v="0"/>
    <n v="0"/>
    <x v="3"/>
    <x v="0"/>
  </r>
  <r>
    <x v="54"/>
    <x v="6"/>
    <x v="106"/>
    <s v="Fritidsbebyggelse"/>
    <x v="0"/>
    <n v="0"/>
    <x v="0"/>
    <x v="0"/>
  </r>
  <r>
    <x v="54"/>
    <x v="6"/>
    <x v="106"/>
    <s v="Golfbane"/>
    <x v="0"/>
    <n v="0"/>
    <x v="5"/>
    <x v="3"/>
  </r>
  <r>
    <x v="54"/>
    <x v="6"/>
    <x v="106"/>
    <s v="Grønnstruktur"/>
    <x v="0"/>
    <n v="1"/>
    <x v="7"/>
    <x v="3"/>
  </r>
  <r>
    <x v="54"/>
    <x v="6"/>
    <x v="106"/>
    <s v="Kombinasjoner av hovedformål"/>
    <x v="0"/>
    <n v="0"/>
    <x v="2"/>
    <x v="2"/>
  </r>
  <r>
    <x v="54"/>
    <x v="6"/>
    <x v="106"/>
    <s v="Landbruks-, natur- og friluftsområder, spredt utbygging"/>
    <x v="0"/>
    <n v="0"/>
    <x v="0"/>
    <x v="0"/>
  </r>
  <r>
    <x v="54"/>
    <x v="6"/>
    <x v="106"/>
    <s v="Landbruks-, natur- og friluftsområder der landbruk er utelukket"/>
    <x v="0"/>
    <n v="0"/>
    <x v="0"/>
    <x v="0"/>
  </r>
  <r>
    <x v="54"/>
    <x v="6"/>
    <x v="106"/>
    <s v="Næringsbebyggelse / virksomhet"/>
    <x v="0"/>
    <n v="0"/>
    <x v="3"/>
    <x v="0"/>
  </r>
  <r>
    <x v="54"/>
    <x v="6"/>
    <x v="106"/>
    <s v="Offentlig eller privat tjenesteyting"/>
    <x v="0"/>
    <n v="0.3"/>
    <x v="3"/>
    <x v="0"/>
  </r>
  <r>
    <x v="54"/>
    <x v="6"/>
    <x v="106"/>
    <s v="Omdisponert til andre formål enn landbruk"/>
    <x v="0"/>
    <n v="4.8"/>
    <x v="10"/>
    <x v="5"/>
  </r>
  <r>
    <x v="54"/>
    <x v="6"/>
    <x v="106"/>
    <s v="Samferdselsanlegg og teknisk infrastruktur"/>
    <x v="0"/>
    <n v="0"/>
    <x v="1"/>
    <x v="1"/>
  </r>
  <r>
    <x v="54"/>
    <x v="6"/>
    <x v="106"/>
    <s v="Skogplanting"/>
    <x v="0"/>
    <n v="4.8"/>
    <x v="4"/>
    <x v="3"/>
  </r>
  <r>
    <x v="54"/>
    <x v="6"/>
    <x v="106"/>
    <s v="Annen bebyggelse og anlegg"/>
    <x v="1"/>
    <n v="0"/>
    <x v="3"/>
    <x v="0"/>
  </r>
  <r>
    <x v="54"/>
    <x v="6"/>
    <x v="106"/>
    <s v="Annet landbruksformål, feks. tilleggsnæringer"/>
    <x v="1"/>
    <n v="5.6"/>
    <x v="8"/>
    <x v="0"/>
  </r>
  <r>
    <x v="54"/>
    <x v="6"/>
    <x v="106"/>
    <s v="Boligbebyggelse, inkludert uteoppholdsareal"/>
    <x v="1"/>
    <n v="110.2"/>
    <x v="0"/>
    <x v="0"/>
  </r>
  <r>
    <x v="54"/>
    <x v="6"/>
    <x v="106"/>
    <s v="Bruk og vern av sjø og vassdrag, med tilhørende strandsone"/>
    <x v="1"/>
    <n v="0"/>
    <x v="7"/>
    <x v="3"/>
  </r>
  <r>
    <x v="54"/>
    <x v="6"/>
    <x v="106"/>
    <s v="Forsvaret"/>
    <x v="1"/>
    <n v="1983.4"/>
    <x v="3"/>
    <x v="0"/>
  </r>
  <r>
    <x v="54"/>
    <x v="6"/>
    <x v="106"/>
    <s v="Fritidsbebyggelse"/>
    <x v="1"/>
    <n v="0"/>
    <x v="0"/>
    <x v="0"/>
  </r>
  <r>
    <x v="54"/>
    <x v="6"/>
    <x v="106"/>
    <s v="Golfbane"/>
    <x v="1"/>
    <n v="0"/>
    <x v="5"/>
    <x v="3"/>
  </r>
  <r>
    <x v="54"/>
    <x v="6"/>
    <x v="106"/>
    <s v="Grønnstruktur"/>
    <x v="1"/>
    <n v="0"/>
    <x v="7"/>
    <x v="3"/>
  </r>
  <r>
    <x v="54"/>
    <x v="6"/>
    <x v="106"/>
    <s v="Kombinasjoner av hovedformål"/>
    <x v="1"/>
    <n v="0"/>
    <x v="2"/>
    <x v="2"/>
  </r>
  <r>
    <x v="54"/>
    <x v="6"/>
    <x v="106"/>
    <s v="Landbruks-, natur- og friluftsområder, spredt utbygging"/>
    <x v="1"/>
    <n v="0"/>
    <x v="0"/>
    <x v="0"/>
  </r>
  <r>
    <x v="54"/>
    <x v="6"/>
    <x v="106"/>
    <s v="Landbruks-, natur- og friluftsområder der landbruk er utelukket"/>
    <x v="1"/>
    <n v="0"/>
    <x v="0"/>
    <x v="0"/>
  </r>
  <r>
    <x v="54"/>
    <x v="6"/>
    <x v="106"/>
    <s v="Næringsbebyggelse / virksomhet"/>
    <x v="1"/>
    <n v="0"/>
    <x v="3"/>
    <x v="0"/>
  </r>
  <r>
    <x v="54"/>
    <x v="6"/>
    <x v="106"/>
    <s v="Offentlig eller privat tjenesteyting"/>
    <x v="1"/>
    <n v="0"/>
    <x v="3"/>
    <x v="0"/>
  </r>
  <r>
    <x v="54"/>
    <x v="6"/>
    <x v="106"/>
    <s v="Omdisponert til andre formål enn landbruk"/>
    <x v="1"/>
    <n v="2099.1999999999998"/>
    <x v="10"/>
    <x v="5"/>
  </r>
  <r>
    <x v="54"/>
    <x v="6"/>
    <x v="106"/>
    <s v="Samferdselsanlegg og teknisk infrastruktur"/>
    <x v="1"/>
    <n v="0"/>
    <x v="1"/>
    <x v="1"/>
  </r>
  <r>
    <x v="54"/>
    <x v="6"/>
    <x v="106"/>
    <s v="Skogplanting"/>
    <x v="1"/>
    <n v="0"/>
    <x v="4"/>
    <x v="3"/>
  </r>
  <r>
    <x v="54"/>
    <x v="6"/>
    <x v="107"/>
    <s v="Annen bebyggelse og anlegg"/>
    <x v="0"/>
    <n v="0"/>
    <x v="3"/>
    <x v="0"/>
  </r>
  <r>
    <x v="54"/>
    <x v="6"/>
    <x v="107"/>
    <s v="Annet landbruksformål, feks. tilleggsnæringer"/>
    <x v="0"/>
    <n v="0"/>
    <x v="8"/>
    <x v="0"/>
  </r>
  <r>
    <x v="54"/>
    <x v="6"/>
    <x v="107"/>
    <s v="Boligbebyggelse, inkludert uteoppholdsareal"/>
    <x v="0"/>
    <n v="1"/>
    <x v="0"/>
    <x v="0"/>
  </r>
  <r>
    <x v="54"/>
    <x v="6"/>
    <x v="107"/>
    <s v="Bruk og vern av sjø og vassdrag, med tilhørende strandsone"/>
    <x v="0"/>
    <n v="0"/>
    <x v="7"/>
    <x v="3"/>
  </r>
  <r>
    <x v="54"/>
    <x v="6"/>
    <x v="107"/>
    <s v="Forsvaret"/>
    <x v="0"/>
    <n v="0"/>
    <x v="3"/>
    <x v="0"/>
  </r>
  <r>
    <x v="54"/>
    <x v="6"/>
    <x v="107"/>
    <s v="Fritidsbebyggelse"/>
    <x v="0"/>
    <n v="0"/>
    <x v="0"/>
    <x v="0"/>
  </r>
  <r>
    <x v="54"/>
    <x v="6"/>
    <x v="107"/>
    <s v="Golfbane"/>
    <x v="0"/>
    <n v="0"/>
    <x v="5"/>
    <x v="3"/>
  </r>
  <r>
    <x v="54"/>
    <x v="6"/>
    <x v="107"/>
    <s v="Grønnstruktur"/>
    <x v="0"/>
    <n v="0"/>
    <x v="7"/>
    <x v="3"/>
  </r>
  <r>
    <x v="54"/>
    <x v="6"/>
    <x v="107"/>
    <s v="Kombinasjoner av hovedformål"/>
    <x v="0"/>
    <n v="0"/>
    <x v="2"/>
    <x v="2"/>
  </r>
  <r>
    <x v="54"/>
    <x v="6"/>
    <x v="107"/>
    <s v="Landbruks-, natur- og friluftsområder, spredt utbygging"/>
    <x v="0"/>
    <n v="0"/>
    <x v="0"/>
    <x v="0"/>
  </r>
  <r>
    <x v="54"/>
    <x v="6"/>
    <x v="107"/>
    <s v="Landbruks-, natur- og friluftsområder der landbruk er utelukket"/>
    <x v="0"/>
    <n v="0"/>
    <x v="0"/>
    <x v="0"/>
  </r>
  <r>
    <x v="54"/>
    <x v="6"/>
    <x v="107"/>
    <s v="Næringsbebyggelse / virksomhet"/>
    <x v="0"/>
    <n v="2.2999999999999998"/>
    <x v="3"/>
    <x v="0"/>
  </r>
  <r>
    <x v="54"/>
    <x v="6"/>
    <x v="107"/>
    <s v="Offentlig eller privat tjenesteyting"/>
    <x v="0"/>
    <n v="0"/>
    <x v="3"/>
    <x v="0"/>
  </r>
  <r>
    <x v="54"/>
    <x v="6"/>
    <x v="107"/>
    <s v="Omdisponert til andre formål enn landbruk"/>
    <x v="0"/>
    <n v="3.3"/>
    <x v="10"/>
    <x v="5"/>
  </r>
  <r>
    <x v="54"/>
    <x v="6"/>
    <x v="107"/>
    <s v="Samferdselsanlegg og teknisk infrastruktur"/>
    <x v="0"/>
    <n v="0"/>
    <x v="1"/>
    <x v="1"/>
  </r>
  <r>
    <x v="54"/>
    <x v="6"/>
    <x v="107"/>
    <s v="Skogplanting"/>
    <x v="0"/>
    <n v="0"/>
    <x v="4"/>
    <x v="3"/>
  </r>
  <r>
    <x v="54"/>
    <x v="6"/>
    <x v="107"/>
    <s v="Annen bebyggelse og anlegg"/>
    <x v="1"/>
    <n v="0"/>
    <x v="3"/>
    <x v="0"/>
  </r>
  <r>
    <x v="54"/>
    <x v="6"/>
    <x v="107"/>
    <s v="Annet landbruksformål, feks. tilleggsnæringer"/>
    <x v="1"/>
    <n v="0"/>
    <x v="8"/>
    <x v="0"/>
  </r>
  <r>
    <x v="54"/>
    <x v="6"/>
    <x v="107"/>
    <s v="Boligbebyggelse, inkludert uteoppholdsareal"/>
    <x v="1"/>
    <n v="0"/>
    <x v="0"/>
    <x v="0"/>
  </r>
  <r>
    <x v="54"/>
    <x v="6"/>
    <x v="107"/>
    <s v="Bruk og vern av sjø og vassdrag, med tilhørende strandsone"/>
    <x v="1"/>
    <n v="0"/>
    <x v="7"/>
    <x v="3"/>
  </r>
  <r>
    <x v="54"/>
    <x v="6"/>
    <x v="107"/>
    <s v="Forsvaret"/>
    <x v="1"/>
    <n v="0"/>
    <x v="3"/>
    <x v="0"/>
  </r>
  <r>
    <x v="54"/>
    <x v="6"/>
    <x v="107"/>
    <s v="Fritidsbebyggelse"/>
    <x v="1"/>
    <n v="0"/>
    <x v="0"/>
    <x v="0"/>
  </r>
  <r>
    <x v="54"/>
    <x v="6"/>
    <x v="107"/>
    <s v="Golfbane"/>
    <x v="1"/>
    <n v="0"/>
    <x v="5"/>
    <x v="3"/>
  </r>
  <r>
    <x v="54"/>
    <x v="6"/>
    <x v="107"/>
    <s v="Grønnstruktur"/>
    <x v="1"/>
    <n v="0"/>
    <x v="7"/>
    <x v="3"/>
  </r>
  <r>
    <x v="54"/>
    <x v="6"/>
    <x v="107"/>
    <s v="Kombinasjoner av hovedformål"/>
    <x v="1"/>
    <n v="0"/>
    <x v="2"/>
    <x v="2"/>
  </r>
  <r>
    <x v="54"/>
    <x v="6"/>
    <x v="107"/>
    <s v="Landbruks-, natur- og friluftsområder, spredt utbygging"/>
    <x v="1"/>
    <n v="0"/>
    <x v="0"/>
    <x v="0"/>
  </r>
  <r>
    <x v="54"/>
    <x v="6"/>
    <x v="107"/>
    <s v="Landbruks-, natur- og friluftsområder der landbruk er utelukket"/>
    <x v="1"/>
    <n v="0"/>
    <x v="0"/>
    <x v="0"/>
  </r>
  <r>
    <x v="54"/>
    <x v="6"/>
    <x v="107"/>
    <s v="Næringsbebyggelse / virksomhet"/>
    <x v="1"/>
    <n v="5.8"/>
    <x v="3"/>
    <x v="0"/>
  </r>
  <r>
    <x v="54"/>
    <x v="6"/>
    <x v="107"/>
    <s v="Offentlig eller privat tjenesteyting"/>
    <x v="1"/>
    <n v="0"/>
    <x v="3"/>
    <x v="0"/>
  </r>
  <r>
    <x v="54"/>
    <x v="6"/>
    <x v="107"/>
    <s v="Omdisponert til andre formål enn landbruk"/>
    <x v="1"/>
    <n v="5.8"/>
    <x v="10"/>
    <x v="5"/>
  </r>
  <r>
    <x v="54"/>
    <x v="6"/>
    <x v="107"/>
    <s v="Samferdselsanlegg og teknisk infrastruktur"/>
    <x v="1"/>
    <n v="0"/>
    <x v="1"/>
    <x v="1"/>
  </r>
  <r>
    <x v="54"/>
    <x v="6"/>
    <x v="107"/>
    <s v="Skogplanting"/>
    <x v="1"/>
    <n v="0"/>
    <x v="4"/>
    <x v="3"/>
  </r>
  <r>
    <x v="54"/>
    <x v="6"/>
    <x v="108"/>
    <s v="Annen bebyggelse og anlegg"/>
    <x v="0"/>
    <n v="0"/>
    <x v="3"/>
    <x v="0"/>
  </r>
  <r>
    <x v="54"/>
    <x v="6"/>
    <x v="108"/>
    <s v="Annet landbruksformål, feks. tilleggsnæringer"/>
    <x v="0"/>
    <n v="0"/>
    <x v="8"/>
    <x v="0"/>
  </r>
  <r>
    <x v="54"/>
    <x v="6"/>
    <x v="108"/>
    <s v="Boligbebyggelse, inkludert uteoppholdsareal"/>
    <x v="0"/>
    <n v="0"/>
    <x v="0"/>
    <x v="0"/>
  </r>
  <r>
    <x v="54"/>
    <x v="6"/>
    <x v="108"/>
    <s v="Bruk og vern av sjø og vassdrag, med tilhørende strandsone"/>
    <x v="0"/>
    <n v="0"/>
    <x v="7"/>
    <x v="3"/>
  </r>
  <r>
    <x v="54"/>
    <x v="6"/>
    <x v="108"/>
    <s v="Forsvaret"/>
    <x v="0"/>
    <n v="0"/>
    <x v="3"/>
    <x v="0"/>
  </r>
  <r>
    <x v="54"/>
    <x v="6"/>
    <x v="108"/>
    <s v="Fritidsbebyggelse"/>
    <x v="0"/>
    <n v="0"/>
    <x v="0"/>
    <x v="0"/>
  </r>
  <r>
    <x v="54"/>
    <x v="6"/>
    <x v="108"/>
    <s v="Golfbane"/>
    <x v="0"/>
    <n v="0"/>
    <x v="5"/>
    <x v="3"/>
  </r>
  <r>
    <x v="54"/>
    <x v="6"/>
    <x v="108"/>
    <s v="Grønnstruktur"/>
    <x v="0"/>
    <n v="0"/>
    <x v="7"/>
    <x v="3"/>
  </r>
  <r>
    <x v="54"/>
    <x v="6"/>
    <x v="108"/>
    <s v="Kombinasjoner av hovedformål"/>
    <x v="0"/>
    <n v="0"/>
    <x v="2"/>
    <x v="2"/>
  </r>
  <r>
    <x v="54"/>
    <x v="6"/>
    <x v="108"/>
    <s v="Landbruks-, natur- og friluftsområder, spredt utbygging"/>
    <x v="0"/>
    <n v="0"/>
    <x v="0"/>
    <x v="0"/>
  </r>
  <r>
    <x v="54"/>
    <x v="6"/>
    <x v="108"/>
    <s v="Landbruks-, natur- og friluftsområder der landbruk er utelukket"/>
    <x v="0"/>
    <n v="0"/>
    <x v="0"/>
    <x v="0"/>
  </r>
  <r>
    <x v="54"/>
    <x v="6"/>
    <x v="108"/>
    <s v="Næringsbebyggelse / virksomhet"/>
    <x v="0"/>
    <n v="0"/>
    <x v="3"/>
    <x v="0"/>
  </r>
  <r>
    <x v="54"/>
    <x v="6"/>
    <x v="108"/>
    <s v="Offentlig eller privat tjenesteyting"/>
    <x v="0"/>
    <n v="0"/>
    <x v="3"/>
    <x v="0"/>
  </r>
  <r>
    <x v="54"/>
    <x v="6"/>
    <x v="108"/>
    <s v="Omdisponert til andre formål enn landbruk"/>
    <x v="0"/>
    <n v="0"/>
    <x v="10"/>
    <x v="5"/>
  </r>
  <r>
    <x v="54"/>
    <x v="6"/>
    <x v="108"/>
    <s v="Samferdselsanlegg og teknisk infrastruktur"/>
    <x v="0"/>
    <n v="0"/>
    <x v="1"/>
    <x v="1"/>
  </r>
  <r>
    <x v="54"/>
    <x v="6"/>
    <x v="108"/>
    <s v="Skogplanting"/>
    <x v="0"/>
    <n v="0"/>
    <x v="4"/>
    <x v="3"/>
  </r>
  <r>
    <x v="54"/>
    <x v="6"/>
    <x v="108"/>
    <s v="Annen bebyggelse og anlegg"/>
    <x v="1"/>
    <n v="0"/>
    <x v="3"/>
    <x v="0"/>
  </r>
  <r>
    <x v="54"/>
    <x v="6"/>
    <x v="108"/>
    <s v="Annet landbruksformål, feks. tilleggsnæringer"/>
    <x v="1"/>
    <n v="0"/>
    <x v="8"/>
    <x v="0"/>
  </r>
  <r>
    <x v="54"/>
    <x v="6"/>
    <x v="108"/>
    <s v="Boligbebyggelse, inkludert uteoppholdsareal"/>
    <x v="1"/>
    <n v="0"/>
    <x v="0"/>
    <x v="0"/>
  </r>
  <r>
    <x v="54"/>
    <x v="6"/>
    <x v="108"/>
    <s v="Bruk og vern av sjø og vassdrag, med tilhørende strandsone"/>
    <x v="1"/>
    <n v="0"/>
    <x v="7"/>
    <x v="3"/>
  </r>
  <r>
    <x v="54"/>
    <x v="6"/>
    <x v="108"/>
    <s v="Forsvaret"/>
    <x v="1"/>
    <n v="0"/>
    <x v="3"/>
    <x v="0"/>
  </r>
  <r>
    <x v="54"/>
    <x v="6"/>
    <x v="108"/>
    <s v="Fritidsbebyggelse"/>
    <x v="1"/>
    <n v="0"/>
    <x v="0"/>
    <x v="0"/>
  </r>
  <r>
    <x v="54"/>
    <x v="6"/>
    <x v="108"/>
    <s v="Golfbane"/>
    <x v="1"/>
    <n v="0"/>
    <x v="5"/>
    <x v="3"/>
  </r>
  <r>
    <x v="54"/>
    <x v="6"/>
    <x v="108"/>
    <s v="Grønnstruktur"/>
    <x v="1"/>
    <n v="0"/>
    <x v="7"/>
    <x v="3"/>
  </r>
  <r>
    <x v="54"/>
    <x v="6"/>
    <x v="108"/>
    <s v="Kombinasjoner av hovedformål"/>
    <x v="1"/>
    <n v="0"/>
    <x v="2"/>
    <x v="2"/>
  </r>
  <r>
    <x v="54"/>
    <x v="6"/>
    <x v="108"/>
    <s v="Landbruks-, natur- og friluftsområder, spredt utbygging"/>
    <x v="1"/>
    <n v="0"/>
    <x v="0"/>
    <x v="0"/>
  </r>
  <r>
    <x v="54"/>
    <x v="6"/>
    <x v="108"/>
    <s v="Landbruks-, natur- og friluftsområder der landbruk er utelukket"/>
    <x v="1"/>
    <n v="0"/>
    <x v="0"/>
    <x v="0"/>
  </r>
  <r>
    <x v="54"/>
    <x v="6"/>
    <x v="108"/>
    <s v="Næringsbebyggelse / virksomhet"/>
    <x v="1"/>
    <n v="0"/>
    <x v="3"/>
    <x v="0"/>
  </r>
  <r>
    <x v="54"/>
    <x v="6"/>
    <x v="108"/>
    <s v="Offentlig eller privat tjenesteyting"/>
    <x v="1"/>
    <n v="0"/>
    <x v="3"/>
    <x v="0"/>
  </r>
  <r>
    <x v="54"/>
    <x v="6"/>
    <x v="108"/>
    <s v="Omdisponert til andre formål enn landbruk"/>
    <x v="1"/>
    <n v="0"/>
    <x v="10"/>
    <x v="5"/>
  </r>
  <r>
    <x v="54"/>
    <x v="6"/>
    <x v="108"/>
    <s v="Samferdselsanlegg og teknisk infrastruktur"/>
    <x v="1"/>
    <n v="0"/>
    <x v="1"/>
    <x v="1"/>
  </r>
  <r>
    <x v="54"/>
    <x v="6"/>
    <x v="108"/>
    <s v="Skogplanting"/>
    <x v="1"/>
    <n v="0"/>
    <x v="4"/>
    <x v="3"/>
  </r>
  <r>
    <x v="54"/>
    <x v="6"/>
    <x v="140"/>
    <s v="Annen bebyggelse og anlegg"/>
    <x v="0"/>
    <n v="0"/>
    <x v="3"/>
    <x v="0"/>
  </r>
  <r>
    <x v="54"/>
    <x v="6"/>
    <x v="140"/>
    <s v="Annet landbruksformål, feks. tilleggsnæringer"/>
    <x v="0"/>
    <n v="0"/>
    <x v="8"/>
    <x v="0"/>
  </r>
  <r>
    <x v="54"/>
    <x v="6"/>
    <x v="140"/>
    <s v="Boligbebyggelse, inkludert uteoppholdsareal"/>
    <x v="0"/>
    <n v="1.4"/>
    <x v="0"/>
    <x v="0"/>
  </r>
  <r>
    <x v="54"/>
    <x v="6"/>
    <x v="140"/>
    <s v="Bruk og vern av sjø og vassdrag, med tilhørende strandsone"/>
    <x v="0"/>
    <n v="0"/>
    <x v="7"/>
    <x v="3"/>
  </r>
  <r>
    <x v="54"/>
    <x v="6"/>
    <x v="140"/>
    <s v="Forsvaret"/>
    <x v="0"/>
    <n v="0"/>
    <x v="3"/>
    <x v="0"/>
  </r>
  <r>
    <x v="54"/>
    <x v="6"/>
    <x v="140"/>
    <s v="Fritidsbebyggelse"/>
    <x v="0"/>
    <n v="6.1"/>
    <x v="0"/>
    <x v="0"/>
  </r>
  <r>
    <x v="54"/>
    <x v="6"/>
    <x v="140"/>
    <s v="Golfbane"/>
    <x v="0"/>
    <n v="0"/>
    <x v="5"/>
    <x v="3"/>
  </r>
  <r>
    <x v="54"/>
    <x v="6"/>
    <x v="140"/>
    <s v="Grønnstruktur"/>
    <x v="0"/>
    <n v="0"/>
    <x v="7"/>
    <x v="3"/>
  </r>
  <r>
    <x v="54"/>
    <x v="6"/>
    <x v="140"/>
    <s v="Kombinasjoner av hovedformål"/>
    <x v="0"/>
    <n v="0"/>
    <x v="2"/>
    <x v="2"/>
  </r>
  <r>
    <x v="54"/>
    <x v="6"/>
    <x v="140"/>
    <s v="Landbruks-, natur- og friluftsområder, spredt utbygging"/>
    <x v="0"/>
    <n v="0"/>
    <x v="0"/>
    <x v="0"/>
  </r>
  <r>
    <x v="54"/>
    <x v="6"/>
    <x v="140"/>
    <s v="Landbruks-, natur- og friluftsområder der landbruk er utelukket"/>
    <x v="0"/>
    <n v="0"/>
    <x v="0"/>
    <x v="0"/>
  </r>
  <r>
    <x v="54"/>
    <x v="6"/>
    <x v="140"/>
    <s v="Næringsbebyggelse / virksomhet"/>
    <x v="0"/>
    <n v="0"/>
    <x v="3"/>
    <x v="0"/>
  </r>
  <r>
    <x v="54"/>
    <x v="6"/>
    <x v="140"/>
    <s v="Offentlig eller privat tjenesteyting"/>
    <x v="0"/>
    <n v="0"/>
    <x v="3"/>
    <x v="0"/>
  </r>
  <r>
    <x v="54"/>
    <x v="6"/>
    <x v="140"/>
    <s v="Omdisponert til andre formål enn landbruk"/>
    <x v="0"/>
    <n v="7.5"/>
    <x v="10"/>
    <x v="5"/>
  </r>
  <r>
    <x v="54"/>
    <x v="6"/>
    <x v="140"/>
    <s v="Samferdselsanlegg og teknisk infrastruktur"/>
    <x v="0"/>
    <n v="0"/>
    <x v="1"/>
    <x v="1"/>
  </r>
  <r>
    <x v="54"/>
    <x v="6"/>
    <x v="140"/>
    <s v="Skogplanting"/>
    <x v="0"/>
    <n v="0"/>
    <x v="4"/>
    <x v="3"/>
  </r>
  <r>
    <x v="54"/>
    <x v="6"/>
    <x v="140"/>
    <s v="Annen bebyggelse og anlegg"/>
    <x v="1"/>
    <n v="0"/>
    <x v="3"/>
    <x v="0"/>
  </r>
  <r>
    <x v="54"/>
    <x v="6"/>
    <x v="140"/>
    <s v="Annet landbruksformål, feks. tilleggsnæringer"/>
    <x v="1"/>
    <n v="0"/>
    <x v="8"/>
    <x v="0"/>
  </r>
  <r>
    <x v="54"/>
    <x v="6"/>
    <x v="140"/>
    <s v="Boligbebyggelse, inkludert uteoppholdsareal"/>
    <x v="1"/>
    <n v="0"/>
    <x v="0"/>
    <x v="0"/>
  </r>
  <r>
    <x v="54"/>
    <x v="6"/>
    <x v="140"/>
    <s v="Bruk og vern av sjø og vassdrag, med tilhørende strandsone"/>
    <x v="1"/>
    <n v="0"/>
    <x v="7"/>
    <x v="3"/>
  </r>
  <r>
    <x v="54"/>
    <x v="6"/>
    <x v="140"/>
    <s v="Forsvaret"/>
    <x v="1"/>
    <n v="0"/>
    <x v="3"/>
    <x v="0"/>
  </r>
  <r>
    <x v="54"/>
    <x v="6"/>
    <x v="140"/>
    <s v="Fritidsbebyggelse"/>
    <x v="1"/>
    <n v="0"/>
    <x v="0"/>
    <x v="0"/>
  </r>
  <r>
    <x v="54"/>
    <x v="6"/>
    <x v="140"/>
    <s v="Golfbane"/>
    <x v="1"/>
    <n v="0"/>
    <x v="5"/>
    <x v="3"/>
  </r>
  <r>
    <x v="54"/>
    <x v="6"/>
    <x v="140"/>
    <s v="Grønnstruktur"/>
    <x v="1"/>
    <n v="0"/>
    <x v="7"/>
    <x v="3"/>
  </r>
  <r>
    <x v="54"/>
    <x v="6"/>
    <x v="140"/>
    <s v="Kombinasjoner av hovedformål"/>
    <x v="1"/>
    <n v="0"/>
    <x v="2"/>
    <x v="2"/>
  </r>
  <r>
    <x v="54"/>
    <x v="6"/>
    <x v="140"/>
    <s v="Landbruks-, natur- og friluftsområder, spredt utbygging"/>
    <x v="1"/>
    <n v="0"/>
    <x v="0"/>
    <x v="0"/>
  </r>
  <r>
    <x v="54"/>
    <x v="6"/>
    <x v="140"/>
    <s v="Landbruks-, natur- og friluftsområder der landbruk er utelukket"/>
    <x v="1"/>
    <n v="0"/>
    <x v="0"/>
    <x v="0"/>
  </r>
  <r>
    <x v="54"/>
    <x v="6"/>
    <x v="140"/>
    <s v="Næringsbebyggelse / virksomhet"/>
    <x v="1"/>
    <n v="0"/>
    <x v="3"/>
    <x v="0"/>
  </r>
  <r>
    <x v="54"/>
    <x v="6"/>
    <x v="140"/>
    <s v="Offentlig eller privat tjenesteyting"/>
    <x v="1"/>
    <n v="0"/>
    <x v="3"/>
    <x v="0"/>
  </r>
  <r>
    <x v="54"/>
    <x v="6"/>
    <x v="140"/>
    <s v="Omdisponert til andre formål enn landbruk"/>
    <x v="1"/>
    <n v="0"/>
    <x v="10"/>
    <x v="5"/>
  </r>
  <r>
    <x v="54"/>
    <x v="6"/>
    <x v="140"/>
    <s v="Samferdselsanlegg og teknisk infrastruktur"/>
    <x v="1"/>
    <n v="0"/>
    <x v="1"/>
    <x v="1"/>
  </r>
  <r>
    <x v="54"/>
    <x v="6"/>
    <x v="140"/>
    <s v="Skogplanting"/>
    <x v="1"/>
    <n v="0"/>
    <x v="4"/>
    <x v="3"/>
  </r>
  <r>
    <x v="54"/>
    <x v="6"/>
    <x v="109"/>
    <s v="Annen bebyggelse og anlegg"/>
    <x v="0"/>
    <n v="0"/>
    <x v="3"/>
    <x v="0"/>
  </r>
  <r>
    <x v="54"/>
    <x v="6"/>
    <x v="109"/>
    <s v="Annet landbruksformål, feks. tilleggsnæringer"/>
    <x v="0"/>
    <n v="0"/>
    <x v="8"/>
    <x v="0"/>
  </r>
  <r>
    <x v="54"/>
    <x v="6"/>
    <x v="109"/>
    <s v="Boligbebyggelse, inkludert uteoppholdsareal"/>
    <x v="0"/>
    <n v="2"/>
    <x v="0"/>
    <x v="0"/>
  </r>
  <r>
    <x v="54"/>
    <x v="6"/>
    <x v="109"/>
    <s v="Bruk og vern av sjø og vassdrag, med tilhørende strandsone"/>
    <x v="0"/>
    <n v="0"/>
    <x v="7"/>
    <x v="3"/>
  </r>
  <r>
    <x v="54"/>
    <x v="6"/>
    <x v="109"/>
    <s v="Forsvaret"/>
    <x v="0"/>
    <n v="0"/>
    <x v="3"/>
    <x v="0"/>
  </r>
  <r>
    <x v="54"/>
    <x v="6"/>
    <x v="109"/>
    <s v="Fritidsbebyggelse"/>
    <x v="0"/>
    <n v="0"/>
    <x v="0"/>
    <x v="0"/>
  </r>
  <r>
    <x v="54"/>
    <x v="6"/>
    <x v="109"/>
    <s v="Golfbane"/>
    <x v="0"/>
    <n v="0"/>
    <x v="5"/>
    <x v="3"/>
  </r>
  <r>
    <x v="54"/>
    <x v="6"/>
    <x v="109"/>
    <s v="Grønnstruktur"/>
    <x v="0"/>
    <n v="0"/>
    <x v="7"/>
    <x v="3"/>
  </r>
  <r>
    <x v="54"/>
    <x v="6"/>
    <x v="109"/>
    <s v="Kombinasjoner av hovedformål"/>
    <x v="0"/>
    <n v="0"/>
    <x v="2"/>
    <x v="2"/>
  </r>
  <r>
    <x v="54"/>
    <x v="6"/>
    <x v="109"/>
    <s v="Landbruks-, natur- og friluftsområder, spredt utbygging"/>
    <x v="0"/>
    <n v="0"/>
    <x v="0"/>
    <x v="0"/>
  </r>
  <r>
    <x v="54"/>
    <x v="6"/>
    <x v="109"/>
    <s v="Landbruks-, natur- og friluftsområder der landbruk er utelukket"/>
    <x v="0"/>
    <n v="0"/>
    <x v="0"/>
    <x v="0"/>
  </r>
  <r>
    <x v="54"/>
    <x v="6"/>
    <x v="109"/>
    <s v="Næringsbebyggelse / virksomhet"/>
    <x v="0"/>
    <n v="0"/>
    <x v="3"/>
    <x v="0"/>
  </r>
  <r>
    <x v="54"/>
    <x v="6"/>
    <x v="109"/>
    <s v="Offentlig eller privat tjenesteyting"/>
    <x v="0"/>
    <n v="0"/>
    <x v="3"/>
    <x v="0"/>
  </r>
  <r>
    <x v="54"/>
    <x v="6"/>
    <x v="109"/>
    <s v="Omdisponert til andre formål enn landbruk"/>
    <x v="0"/>
    <n v="2"/>
    <x v="10"/>
    <x v="5"/>
  </r>
  <r>
    <x v="54"/>
    <x v="6"/>
    <x v="109"/>
    <s v="Samferdselsanlegg og teknisk infrastruktur"/>
    <x v="0"/>
    <n v="0"/>
    <x v="1"/>
    <x v="1"/>
  </r>
  <r>
    <x v="54"/>
    <x v="6"/>
    <x v="109"/>
    <s v="Skogplanting"/>
    <x v="0"/>
    <n v="0"/>
    <x v="4"/>
    <x v="3"/>
  </r>
  <r>
    <x v="54"/>
    <x v="6"/>
    <x v="109"/>
    <s v="Annen bebyggelse og anlegg"/>
    <x v="1"/>
    <n v="0"/>
    <x v="3"/>
    <x v="0"/>
  </r>
  <r>
    <x v="54"/>
    <x v="6"/>
    <x v="109"/>
    <s v="Annet landbruksformål, feks. tilleggsnæringer"/>
    <x v="1"/>
    <n v="0"/>
    <x v="8"/>
    <x v="0"/>
  </r>
  <r>
    <x v="54"/>
    <x v="6"/>
    <x v="109"/>
    <s v="Boligbebyggelse, inkludert uteoppholdsareal"/>
    <x v="1"/>
    <n v="0"/>
    <x v="0"/>
    <x v="0"/>
  </r>
  <r>
    <x v="54"/>
    <x v="6"/>
    <x v="109"/>
    <s v="Bruk og vern av sjø og vassdrag, med tilhørende strandsone"/>
    <x v="1"/>
    <n v="0"/>
    <x v="7"/>
    <x v="3"/>
  </r>
  <r>
    <x v="54"/>
    <x v="6"/>
    <x v="109"/>
    <s v="Forsvaret"/>
    <x v="1"/>
    <n v="0"/>
    <x v="3"/>
    <x v="0"/>
  </r>
  <r>
    <x v="54"/>
    <x v="6"/>
    <x v="109"/>
    <s v="Fritidsbebyggelse"/>
    <x v="1"/>
    <n v="0"/>
    <x v="0"/>
    <x v="0"/>
  </r>
  <r>
    <x v="54"/>
    <x v="6"/>
    <x v="109"/>
    <s v="Golfbane"/>
    <x v="1"/>
    <n v="0"/>
    <x v="5"/>
    <x v="3"/>
  </r>
  <r>
    <x v="54"/>
    <x v="6"/>
    <x v="109"/>
    <s v="Grønnstruktur"/>
    <x v="1"/>
    <n v="0"/>
    <x v="7"/>
    <x v="3"/>
  </r>
  <r>
    <x v="54"/>
    <x v="6"/>
    <x v="109"/>
    <s v="Kombinasjoner av hovedformål"/>
    <x v="1"/>
    <n v="0"/>
    <x v="2"/>
    <x v="2"/>
  </r>
  <r>
    <x v="54"/>
    <x v="6"/>
    <x v="109"/>
    <s v="Landbruks-, natur- og friluftsområder, spredt utbygging"/>
    <x v="1"/>
    <n v="0"/>
    <x v="0"/>
    <x v="0"/>
  </r>
  <r>
    <x v="54"/>
    <x v="6"/>
    <x v="109"/>
    <s v="Landbruks-, natur- og friluftsområder der landbruk er utelukket"/>
    <x v="1"/>
    <n v="0"/>
    <x v="0"/>
    <x v="0"/>
  </r>
  <r>
    <x v="54"/>
    <x v="6"/>
    <x v="109"/>
    <s v="Næringsbebyggelse / virksomhet"/>
    <x v="1"/>
    <n v="0"/>
    <x v="3"/>
    <x v="0"/>
  </r>
  <r>
    <x v="54"/>
    <x v="6"/>
    <x v="109"/>
    <s v="Offentlig eller privat tjenesteyting"/>
    <x v="1"/>
    <n v="0"/>
    <x v="3"/>
    <x v="0"/>
  </r>
  <r>
    <x v="54"/>
    <x v="6"/>
    <x v="109"/>
    <s v="Omdisponert til andre formål enn landbruk"/>
    <x v="1"/>
    <n v="0"/>
    <x v="10"/>
    <x v="5"/>
  </r>
  <r>
    <x v="54"/>
    <x v="6"/>
    <x v="109"/>
    <s v="Samferdselsanlegg og teknisk infrastruktur"/>
    <x v="1"/>
    <n v="0"/>
    <x v="1"/>
    <x v="1"/>
  </r>
  <r>
    <x v="54"/>
    <x v="6"/>
    <x v="109"/>
    <s v="Skogplanting"/>
    <x v="1"/>
    <n v="0"/>
    <x v="4"/>
    <x v="3"/>
  </r>
  <r>
    <x v="54"/>
    <x v="6"/>
    <x v="110"/>
    <s v="Annen bebyggelse og anlegg"/>
    <x v="0"/>
    <n v="0"/>
    <x v="3"/>
    <x v="0"/>
  </r>
  <r>
    <x v="54"/>
    <x v="6"/>
    <x v="110"/>
    <s v="Annet landbruksformål, feks. tilleggsnæringer"/>
    <x v="0"/>
    <n v="0"/>
    <x v="8"/>
    <x v="0"/>
  </r>
  <r>
    <x v="54"/>
    <x v="6"/>
    <x v="110"/>
    <s v="Boligbebyggelse, inkludert uteoppholdsareal"/>
    <x v="0"/>
    <n v="0"/>
    <x v="0"/>
    <x v="0"/>
  </r>
  <r>
    <x v="54"/>
    <x v="6"/>
    <x v="110"/>
    <s v="Bruk og vern av sjø og vassdrag, med tilhørende strandsone"/>
    <x v="0"/>
    <n v="0"/>
    <x v="7"/>
    <x v="3"/>
  </r>
  <r>
    <x v="54"/>
    <x v="6"/>
    <x v="110"/>
    <s v="Forsvaret"/>
    <x v="0"/>
    <n v="0"/>
    <x v="3"/>
    <x v="0"/>
  </r>
  <r>
    <x v="54"/>
    <x v="6"/>
    <x v="110"/>
    <s v="Fritidsbebyggelse"/>
    <x v="0"/>
    <n v="0"/>
    <x v="0"/>
    <x v="0"/>
  </r>
  <r>
    <x v="54"/>
    <x v="6"/>
    <x v="110"/>
    <s v="Golfbane"/>
    <x v="0"/>
    <n v="0"/>
    <x v="5"/>
    <x v="3"/>
  </r>
  <r>
    <x v="54"/>
    <x v="6"/>
    <x v="110"/>
    <s v="Grønnstruktur"/>
    <x v="0"/>
    <n v="0"/>
    <x v="7"/>
    <x v="3"/>
  </r>
  <r>
    <x v="54"/>
    <x v="6"/>
    <x v="110"/>
    <s v="Kombinasjoner av hovedformål"/>
    <x v="0"/>
    <n v="0"/>
    <x v="2"/>
    <x v="2"/>
  </r>
  <r>
    <x v="54"/>
    <x v="6"/>
    <x v="110"/>
    <s v="Landbruks-, natur- og friluftsområder, spredt utbygging"/>
    <x v="0"/>
    <n v="0"/>
    <x v="0"/>
    <x v="0"/>
  </r>
  <r>
    <x v="54"/>
    <x v="6"/>
    <x v="110"/>
    <s v="Landbruks-, natur- og friluftsområder der landbruk er utelukket"/>
    <x v="0"/>
    <n v="0"/>
    <x v="0"/>
    <x v="0"/>
  </r>
  <r>
    <x v="54"/>
    <x v="6"/>
    <x v="110"/>
    <s v="Næringsbebyggelse / virksomhet"/>
    <x v="0"/>
    <n v="0"/>
    <x v="3"/>
    <x v="0"/>
  </r>
  <r>
    <x v="54"/>
    <x v="6"/>
    <x v="110"/>
    <s v="Offentlig eller privat tjenesteyting"/>
    <x v="0"/>
    <n v="0"/>
    <x v="3"/>
    <x v="0"/>
  </r>
  <r>
    <x v="54"/>
    <x v="6"/>
    <x v="110"/>
    <s v="Omdisponert til andre formål enn landbruk"/>
    <x v="0"/>
    <n v="0"/>
    <x v="10"/>
    <x v="5"/>
  </r>
  <r>
    <x v="54"/>
    <x v="6"/>
    <x v="110"/>
    <s v="Samferdselsanlegg og teknisk infrastruktur"/>
    <x v="0"/>
    <n v="0"/>
    <x v="1"/>
    <x v="1"/>
  </r>
  <r>
    <x v="54"/>
    <x v="6"/>
    <x v="110"/>
    <s v="Skogplanting"/>
    <x v="0"/>
    <n v="0"/>
    <x v="4"/>
    <x v="3"/>
  </r>
  <r>
    <x v="54"/>
    <x v="6"/>
    <x v="110"/>
    <s v="Annen bebyggelse og anlegg"/>
    <x v="1"/>
    <n v="0"/>
    <x v="3"/>
    <x v="0"/>
  </r>
  <r>
    <x v="54"/>
    <x v="6"/>
    <x v="110"/>
    <s v="Annet landbruksformål, feks. tilleggsnæringer"/>
    <x v="1"/>
    <n v="0"/>
    <x v="8"/>
    <x v="0"/>
  </r>
  <r>
    <x v="54"/>
    <x v="6"/>
    <x v="110"/>
    <s v="Boligbebyggelse, inkludert uteoppholdsareal"/>
    <x v="1"/>
    <n v="0"/>
    <x v="0"/>
    <x v="0"/>
  </r>
  <r>
    <x v="54"/>
    <x v="6"/>
    <x v="110"/>
    <s v="Bruk og vern av sjø og vassdrag, med tilhørende strandsone"/>
    <x v="1"/>
    <n v="0"/>
    <x v="7"/>
    <x v="3"/>
  </r>
  <r>
    <x v="54"/>
    <x v="6"/>
    <x v="110"/>
    <s v="Forsvaret"/>
    <x v="1"/>
    <n v="0"/>
    <x v="3"/>
    <x v="0"/>
  </r>
  <r>
    <x v="54"/>
    <x v="6"/>
    <x v="110"/>
    <s v="Fritidsbebyggelse"/>
    <x v="1"/>
    <n v="0"/>
    <x v="0"/>
    <x v="0"/>
  </r>
  <r>
    <x v="54"/>
    <x v="6"/>
    <x v="110"/>
    <s v="Golfbane"/>
    <x v="1"/>
    <n v="0"/>
    <x v="5"/>
    <x v="3"/>
  </r>
  <r>
    <x v="54"/>
    <x v="6"/>
    <x v="110"/>
    <s v="Grønnstruktur"/>
    <x v="1"/>
    <n v="0"/>
    <x v="7"/>
    <x v="3"/>
  </r>
  <r>
    <x v="54"/>
    <x v="6"/>
    <x v="110"/>
    <s v="Kombinasjoner av hovedformål"/>
    <x v="1"/>
    <n v="0"/>
    <x v="2"/>
    <x v="2"/>
  </r>
  <r>
    <x v="54"/>
    <x v="6"/>
    <x v="110"/>
    <s v="Landbruks-, natur- og friluftsområder, spredt utbygging"/>
    <x v="1"/>
    <n v="0"/>
    <x v="0"/>
    <x v="0"/>
  </r>
  <r>
    <x v="54"/>
    <x v="6"/>
    <x v="110"/>
    <s v="Landbruks-, natur- og friluftsområder der landbruk er utelukket"/>
    <x v="1"/>
    <n v="0"/>
    <x v="0"/>
    <x v="0"/>
  </r>
  <r>
    <x v="54"/>
    <x v="6"/>
    <x v="110"/>
    <s v="Næringsbebyggelse / virksomhet"/>
    <x v="1"/>
    <n v="0"/>
    <x v="3"/>
    <x v="0"/>
  </r>
  <r>
    <x v="54"/>
    <x v="6"/>
    <x v="110"/>
    <s v="Offentlig eller privat tjenesteyting"/>
    <x v="1"/>
    <n v="0"/>
    <x v="3"/>
    <x v="0"/>
  </r>
  <r>
    <x v="54"/>
    <x v="6"/>
    <x v="110"/>
    <s v="Omdisponert til andre formål enn landbruk"/>
    <x v="1"/>
    <n v="0"/>
    <x v="10"/>
    <x v="5"/>
  </r>
  <r>
    <x v="54"/>
    <x v="6"/>
    <x v="110"/>
    <s v="Samferdselsanlegg og teknisk infrastruktur"/>
    <x v="1"/>
    <n v="0"/>
    <x v="1"/>
    <x v="1"/>
  </r>
  <r>
    <x v="54"/>
    <x v="6"/>
    <x v="110"/>
    <s v="Skogplanting"/>
    <x v="1"/>
    <n v="0"/>
    <x v="4"/>
    <x v="3"/>
  </r>
  <r>
    <x v="54"/>
    <x v="6"/>
    <x v="111"/>
    <s v="Annen bebyggelse og anlegg"/>
    <x v="0"/>
    <n v="0"/>
    <x v="3"/>
    <x v="0"/>
  </r>
  <r>
    <x v="54"/>
    <x v="6"/>
    <x v="111"/>
    <s v="Annet landbruksformål, feks. tilleggsnæringer"/>
    <x v="0"/>
    <n v="0"/>
    <x v="8"/>
    <x v="0"/>
  </r>
  <r>
    <x v="54"/>
    <x v="6"/>
    <x v="111"/>
    <s v="Boligbebyggelse, inkludert uteoppholdsareal"/>
    <x v="0"/>
    <n v="0"/>
    <x v="0"/>
    <x v="0"/>
  </r>
  <r>
    <x v="54"/>
    <x v="6"/>
    <x v="111"/>
    <s v="Bruk og vern av sjø og vassdrag, med tilhørende strandsone"/>
    <x v="0"/>
    <n v="0"/>
    <x v="7"/>
    <x v="3"/>
  </r>
  <r>
    <x v="54"/>
    <x v="6"/>
    <x v="111"/>
    <s v="Forsvaret"/>
    <x v="0"/>
    <n v="0"/>
    <x v="3"/>
    <x v="0"/>
  </r>
  <r>
    <x v="54"/>
    <x v="6"/>
    <x v="111"/>
    <s v="Fritidsbebyggelse"/>
    <x v="0"/>
    <n v="0"/>
    <x v="0"/>
    <x v="0"/>
  </r>
  <r>
    <x v="54"/>
    <x v="6"/>
    <x v="111"/>
    <s v="Golfbane"/>
    <x v="0"/>
    <n v="0"/>
    <x v="5"/>
    <x v="3"/>
  </r>
  <r>
    <x v="54"/>
    <x v="6"/>
    <x v="111"/>
    <s v="Grønnstruktur"/>
    <x v="0"/>
    <n v="0"/>
    <x v="7"/>
    <x v="3"/>
  </r>
  <r>
    <x v="54"/>
    <x v="6"/>
    <x v="111"/>
    <s v="Kombinasjoner av hovedformål"/>
    <x v="0"/>
    <n v="0"/>
    <x v="2"/>
    <x v="2"/>
  </r>
  <r>
    <x v="54"/>
    <x v="6"/>
    <x v="111"/>
    <s v="Landbruks-, natur- og friluftsområder, spredt utbygging"/>
    <x v="0"/>
    <n v="0"/>
    <x v="0"/>
    <x v="0"/>
  </r>
  <r>
    <x v="54"/>
    <x v="6"/>
    <x v="111"/>
    <s v="Landbruks-, natur- og friluftsområder der landbruk er utelukket"/>
    <x v="0"/>
    <n v="0"/>
    <x v="0"/>
    <x v="0"/>
  </r>
  <r>
    <x v="54"/>
    <x v="6"/>
    <x v="111"/>
    <s v="Næringsbebyggelse / virksomhet"/>
    <x v="0"/>
    <n v="0"/>
    <x v="3"/>
    <x v="0"/>
  </r>
  <r>
    <x v="54"/>
    <x v="6"/>
    <x v="111"/>
    <s v="Offentlig eller privat tjenesteyting"/>
    <x v="0"/>
    <n v="0"/>
    <x v="3"/>
    <x v="0"/>
  </r>
  <r>
    <x v="54"/>
    <x v="6"/>
    <x v="111"/>
    <s v="Omdisponert til andre formål enn landbruk"/>
    <x v="0"/>
    <n v="0"/>
    <x v="10"/>
    <x v="5"/>
  </r>
  <r>
    <x v="54"/>
    <x v="6"/>
    <x v="111"/>
    <s v="Samferdselsanlegg og teknisk infrastruktur"/>
    <x v="0"/>
    <n v="0"/>
    <x v="1"/>
    <x v="1"/>
  </r>
  <r>
    <x v="54"/>
    <x v="6"/>
    <x v="111"/>
    <s v="Skogplanting"/>
    <x v="0"/>
    <n v="0"/>
    <x v="4"/>
    <x v="3"/>
  </r>
  <r>
    <x v="54"/>
    <x v="6"/>
    <x v="111"/>
    <s v="Annen bebyggelse og anlegg"/>
    <x v="1"/>
    <n v="0"/>
    <x v="3"/>
    <x v="0"/>
  </r>
  <r>
    <x v="54"/>
    <x v="6"/>
    <x v="111"/>
    <s v="Annet landbruksformål, feks. tilleggsnæringer"/>
    <x v="1"/>
    <n v="0"/>
    <x v="8"/>
    <x v="0"/>
  </r>
  <r>
    <x v="54"/>
    <x v="6"/>
    <x v="111"/>
    <s v="Boligbebyggelse, inkludert uteoppholdsareal"/>
    <x v="1"/>
    <n v="6"/>
    <x v="0"/>
    <x v="0"/>
  </r>
  <r>
    <x v="54"/>
    <x v="6"/>
    <x v="111"/>
    <s v="Bruk og vern av sjø og vassdrag, med tilhørende strandsone"/>
    <x v="1"/>
    <n v="0"/>
    <x v="7"/>
    <x v="3"/>
  </r>
  <r>
    <x v="54"/>
    <x v="6"/>
    <x v="111"/>
    <s v="Forsvaret"/>
    <x v="1"/>
    <n v="0"/>
    <x v="3"/>
    <x v="0"/>
  </r>
  <r>
    <x v="54"/>
    <x v="6"/>
    <x v="111"/>
    <s v="Fritidsbebyggelse"/>
    <x v="1"/>
    <n v="0"/>
    <x v="0"/>
    <x v="0"/>
  </r>
  <r>
    <x v="54"/>
    <x v="6"/>
    <x v="111"/>
    <s v="Golfbane"/>
    <x v="1"/>
    <n v="0"/>
    <x v="5"/>
    <x v="3"/>
  </r>
  <r>
    <x v="54"/>
    <x v="6"/>
    <x v="111"/>
    <s v="Grønnstruktur"/>
    <x v="1"/>
    <n v="0"/>
    <x v="7"/>
    <x v="3"/>
  </r>
  <r>
    <x v="54"/>
    <x v="6"/>
    <x v="111"/>
    <s v="Kombinasjoner av hovedformål"/>
    <x v="1"/>
    <n v="0"/>
    <x v="2"/>
    <x v="2"/>
  </r>
  <r>
    <x v="54"/>
    <x v="6"/>
    <x v="111"/>
    <s v="Landbruks-, natur- og friluftsområder, spredt utbygging"/>
    <x v="1"/>
    <n v="0"/>
    <x v="0"/>
    <x v="0"/>
  </r>
  <r>
    <x v="54"/>
    <x v="6"/>
    <x v="111"/>
    <s v="Landbruks-, natur- og friluftsområder der landbruk er utelukket"/>
    <x v="1"/>
    <n v="0"/>
    <x v="0"/>
    <x v="0"/>
  </r>
  <r>
    <x v="54"/>
    <x v="6"/>
    <x v="111"/>
    <s v="Næringsbebyggelse / virksomhet"/>
    <x v="1"/>
    <n v="0"/>
    <x v="3"/>
    <x v="0"/>
  </r>
  <r>
    <x v="54"/>
    <x v="6"/>
    <x v="111"/>
    <s v="Offentlig eller privat tjenesteyting"/>
    <x v="1"/>
    <n v="0"/>
    <x v="3"/>
    <x v="0"/>
  </r>
  <r>
    <x v="54"/>
    <x v="6"/>
    <x v="111"/>
    <s v="Omdisponert til andre formål enn landbruk"/>
    <x v="1"/>
    <n v="6"/>
    <x v="10"/>
    <x v="5"/>
  </r>
  <r>
    <x v="54"/>
    <x v="6"/>
    <x v="111"/>
    <s v="Samferdselsanlegg og teknisk infrastruktur"/>
    <x v="1"/>
    <n v="0"/>
    <x v="1"/>
    <x v="1"/>
  </r>
  <r>
    <x v="54"/>
    <x v="6"/>
    <x v="111"/>
    <s v="Skogplanting"/>
    <x v="1"/>
    <n v="0"/>
    <x v="4"/>
    <x v="3"/>
  </r>
  <r>
    <x v="54"/>
    <x v="6"/>
    <x v="112"/>
    <s v="Annen bebyggelse og anlegg"/>
    <x v="0"/>
    <n v="1.4"/>
    <x v="3"/>
    <x v="0"/>
  </r>
  <r>
    <x v="54"/>
    <x v="6"/>
    <x v="112"/>
    <s v="Annet landbruksformål, feks. tilleggsnæringer"/>
    <x v="0"/>
    <n v="0"/>
    <x v="8"/>
    <x v="0"/>
  </r>
  <r>
    <x v="54"/>
    <x v="6"/>
    <x v="112"/>
    <s v="Boligbebyggelse, inkludert uteoppholdsareal"/>
    <x v="0"/>
    <n v="12"/>
    <x v="0"/>
    <x v="0"/>
  </r>
  <r>
    <x v="54"/>
    <x v="6"/>
    <x v="112"/>
    <s v="Bruk og vern av sjø og vassdrag, med tilhørende strandsone"/>
    <x v="0"/>
    <n v="0"/>
    <x v="7"/>
    <x v="3"/>
  </r>
  <r>
    <x v="54"/>
    <x v="6"/>
    <x v="112"/>
    <s v="Forsvaret"/>
    <x v="0"/>
    <n v="0"/>
    <x v="3"/>
    <x v="0"/>
  </r>
  <r>
    <x v="54"/>
    <x v="6"/>
    <x v="112"/>
    <s v="Fritidsbebyggelse"/>
    <x v="0"/>
    <n v="0.8"/>
    <x v="0"/>
    <x v="0"/>
  </r>
  <r>
    <x v="54"/>
    <x v="6"/>
    <x v="112"/>
    <s v="Golfbane"/>
    <x v="0"/>
    <n v="0"/>
    <x v="5"/>
    <x v="3"/>
  </r>
  <r>
    <x v="54"/>
    <x v="6"/>
    <x v="112"/>
    <s v="Grønnstruktur"/>
    <x v="0"/>
    <n v="8.6999999999999993"/>
    <x v="7"/>
    <x v="3"/>
  </r>
  <r>
    <x v="54"/>
    <x v="6"/>
    <x v="112"/>
    <s v="Kombinasjoner av hovedformål"/>
    <x v="0"/>
    <n v="0"/>
    <x v="2"/>
    <x v="2"/>
  </r>
  <r>
    <x v="54"/>
    <x v="6"/>
    <x v="112"/>
    <s v="Landbruks-, natur- og friluftsområder, spredt utbygging"/>
    <x v="0"/>
    <n v="0"/>
    <x v="0"/>
    <x v="0"/>
  </r>
  <r>
    <x v="54"/>
    <x v="6"/>
    <x v="112"/>
    <s v="Landbruks-, natur- og friluftsområder der landbruk er utelukket"/>
    <x v="0"/>
    <n v="0"/>
    <x v="0"/>
    <x v="0"/>
  </r>
  <r>
    <x v="54"/>
    <x v="6"/>
    <x v="112"/>
    <s v="Næringsbebyggelse / virksomhet"/>
    <x v="0"/>
    <n v="0"/>
    <x v="3"/>
    <x v="0"/>
  </r>
  <r>
    <x v="54"/>
    <x v="6"/>
    <x v="112"/>
    <s v="Offentlig eller privat tjenesteyting"/>
    <x v="0"/>
    <n v="0"/>
    <x v="3"/>
    <x v="0"/>
  </r>
  <r>
    <x v="54"/>
    <x v="6"/>
    <x v="112"/>
    <s v="Omdisponert til andre formål enn landbruk"/>
    <x v="0"/>
    <n v="27"/>
    <x v="10"/>
    <x v="5"/>
  </r>
  <r>
    <x v="54"/>
    <x v="6"/>
    <x v="112"/>
    <s v="Samferdselsanlegg og teknisk infrastruktur"/>
    <x v="0"/>
    <n v="4.0999999999999996"/>
    <x v="1"/>
    <x v="1"/>
  </r>
  <r>
    <x v="54"/>
    <x v="6"/>
    <x v="112"/>
    <s v="Skogplanting"/>
    <x v="0"/>
    <n v="0"/>
    <x v="4"/>
    <x v="3"/>
  </r>
  <r>
    <x v="54"/>
    <x v="6"/>
    <x v="112"/>
    <s v="Annen bebyggelse og anlegg"/>
    <x v="1"/>
    <n v="62.1"/>
    <x v="3"/>
    <x v="0"/>
  </r>
  <r>
    <x v="54"/>
    <x v="6"/>
    <x v="112"/>
    <s v="Annet landbruksformål, feks. tilleggsnæringer"/>
    <x v="1"/>
    <n v="0"/>
    <x v="8"/>
    <x v="0"/>
  </r>
  <r>
    <x v="54"/>
    <x v="6"/>
    <x v="112"/>
    <s v="Boligbebyggelse, inkludert uteoppholdsareal"/>
    <x v="1"/>
    <n v="7.9"/>
    <x v="0"/>
    <x v="0"/>
  </r>
  <r>
    <x v="54"/>
    <x v="6"/>
    <x v="112"/>
    <s v="Bruk og vern av sjø og vassdrag, med tilhørende strandsone"/>
    <x v="1"/>
    <n v="0"/>
    <x v="7"/>
    <x v="3"/>
  </r>
  <r>
    <x v="54"/>
    <x v="6"/>
    <x v="112"/>
    <s v="Forsvaret"/>
    <x v="1"/>
    <n v="0"/>
    <x v="3"/>
    <x v="0"/>
  </r>
  <r>
    <x v="54"/>
    <x v="6"/>
    <x v="112"/>
    <s v="Fritidsbebyggelse"/>
    <x v="1"/>
    <n v="1"/>
    <x v="0"/>
    <x v="0"/>
  </r>
  <r>
    <x v="54"/>
    <x v="6"/>
    <x v="112"/>
    <s v="Golfbane"/>
    <x v="1"/>
    <n v="0"/>
    <x v="5"/>
    <x v="3"/>
  </r>
  <r>
    <x v="54"/>
    <x v="6"/>
    <x v="112"/>
    <s v="Grønnstruktur"/>
    <x v="1"/>
    <n v="37.5"/>
    <x v="7"/>
    <x v="3"/>
  </r>
  <r>
    <x v="54"/>
    <x v="6"/>
    <x v="112"/>
    <s v="Kombinasjoner av hovedformål"/>
    <x v="1"/>
    <n v="12"/>
    <x v="2"/>
    <x v="2"/>
  </r>
  <r>
    <x v="54"/>
    <x v="6"/>
    <x v="112"/>
    <s v="Landbruks-, natur- og friluftsområder, spredt utbygging"/>
    <x v="1"/>
    <n v="0"/>
    <x v="0"/>
    <x v="0"/>
  </r>
  <r>
    <x v="54"/>
    <x v="6"/>
    <x v="112"/>
    <s v="Landbruks-, natur- og friluftsområder der landbruk er utelukket"/>
    <x v="1"/>
    <n v="0"/>
    <x v="0"/>
    <x v="0"/>
  </r>
  <r>
    <x v="54"/>
    <x v="6"/>
    <x v="112"/>
    <s v="Næringsbebyggelse / virksomhet"/>
    <x v="1"/>
    <n v="120"/>
    <x v="3"/>
    <x v="0"/>
  </r>
  <r>
    <x v="54"/>
    <x v="6"/>
    <x v="112"/>
    <s v="Offentlig eller privat tjenesteyting"/>
    <x v="1"/>
    <n v="0"/>
    <x v="3"/>
    <x v="0"/>
  </r>
  <r>
    <x v="54"/>
    <x v="6"/>
    <x v="112"/>
    <s v="Omdisponert til andre formål enn landbruk"/>
    <x v="1"/>
    <n v="252.7"/>
    <x v="10"/>
    <x v="5"/>
  </r>
  <r>
    <x v="54"/>
    <x v="6"/>
    <x v="112"/>
    <s v="Samferdselsanlegg og teknisk infrastruktur"/>
    <x v="1"/>
    <n v="12.2"/>
    <x v="1"/>
    <x v="1"/>
  </r>
  <r>
    <x v="54"/>
    <x v="6"/>
    <x v="112"/>
    <s v="Skogplanting"/>
    <x v="1"/>
    <n v="0"/>
    <x v="4"/>
    <x v="3"/>
  </r>
  <r>
    <x v="54"/>
    <x v="6"/>
    <x v="136"/>
    <s v="Annen bebyggelse og anlegg"/>
    <x v="0"/>
    <n v="0"/>
    <x v="3"/>
    <x v="0"/>
  </r>
  <r>
    <x v="54"/>
    <x v="6"/>
    <x v="136"/>
    <s v="Annet landbruksformål, feks. tilleggsnæringer"/>
    <x v="0"/>
    <n v="0"/>
    <x v="8"/>
    <x v="0"/>
  </r>
  <r>
    <x v="54"/>
    <x v="6"/>
    <x v="136"/>
    <s v="Boligbebyggelse, inkludert uteoppholdsareal"/>
    <x v="0"/>
    <n v="0"/>
    <x v="0"/>
    <x v="0"/>
  </r>
  <r>
    <x v="54"/>
    <x v="6"/>
    <x v="136"/>
    <s v="Bruk og vern av sjø og vassdrag, med tilhørende strandsone"/>
    <x v="0"/>
    <n v="0"/>
    <x v="7"/>
    <x v="3"/>
  </r>
  <r>
    <x v="54"/>
    <x v="6"/>
    <x v="136"/>
    <s v="Forsvaret"/>
    <x v="0"/>
    <n v="0"/>
    <x v="3"/>
    <x v="0"/>
  </r>
  <r>
    <x v="54"/>
    <x v="6"/>
    <x v="136"/>
    <s v="Fritidsbebyggelse"/>
    <x v="0"/>
    <n v="0.2"/>
    <x v="0"/>
    <x v="0"/>
  </r>
  <r>
    <x v="54"/>
    <x v="6"/>
    <x v="136"/>
    <s v="Golfbane"/>
    <x v="0"/>
    <n v="0"/>
    <x v="5"/>
    <x v="3"/>
  </r>
  <r>
    <x v="54"/>
    <x v="6"/>
    <x v="136"/>
    <s v="Grønnstruktur"/>
    <x v="0"/>
    <n v="0"/>
    <x v="7"/>
    <x v="3"/>
  </r>
  <r>
    <x v="54"/>
    <x v="6"/>
    <x v="136"/>
    <s v="Kombinasjoner av hovedformål"/>
    <x v="0"/>
    <n v="0"/>
    <x v="2"/>
    <x v="2"/>
  </r>
  <r>
    <x v="54"/>
    <x v="6"/>
    <x v="136"/>
    <s v="Landbruks-, natur- og friluftsområder, spredt utbygging"/>
    <x v="0"/>
    <n v="0"/>
    <x v="0"/>
    <x v="0"/>
  </r>
  <r>
    <x v="54"/>
    <x v="6"/>
    <x v="136"/>
    <s v="Landbruks-, natur- og friluftsområder der landbruk er utelukket"/>
    <x v="0"/>
    <n v="0"/>
    <x v="0"/>
    <x v="0"/>
  </r>
  <r>
    <x v="54"/>
    <x v="6"/>
    <x v="136"/>
    <s v="Næringsbebyggelse / virksomhet"/>
    <x v="0"/>
    <n v="0"/>
    <x v="3"/>
    <x v="0"/>
  </r>
  <r>
    <x v="54"/>
    <x v="6"/>
    <x v="136"/>
    <s v="Offentlig eller privat tjenesteyting"/>
    <x v="0"/>
    <n v="0"/>
    <x v="3"/>
    <x v="0"/>
  </r>
  <r>
    <x v="54"/>
    <x v="6"/>
    <x v="136"/>
    <s v="Omdisponert til andre formål enn landbruk"/>
    <x v="0"/>
    <n v="57.3"/>
    <x v="10"/>
    <x v="5"/>
  </r>
  <r>
    <x v="54"/>
    <x v="6"/>
    <x v="136"/>
    <s v="Samferdselsanlegg og teknisk infrastruktur"/>
    <x v="0"/>
    <n v="57.1"/>
    <x v="1"/>
    <x v="1"/>
  </r>
  <r>
    <x v="54"/>
    <x v="6"/>
    <x v="136"/>
    <s v="Skogplanting"/>
    <x v="0"/>
    <n v="0"/>
    <x v="4"/>
    <x v="3"/>
  </r>
  <r>
    <x v="54"/>
    <x v="6"/>
    <x v="136"/>
    <s v="Annen bebyggelse og anlegg"/>
    <x v="1"/>
    <n v="2.2000000000000002"/>
    <x v="3"/>
    <x v="0"/>
  </r>
  <r>
    <x v="54"/>
    <x v="6"/>
    <x v="136"/>
    <s v="Annet landbruksformål, feks. tilleggsnæringer"/>
    <x v="1"/>
    <n v="0"/>
    <x v="8"/>
    <x v="0"/>
  </r>
  <r>
    <x v="54"/>
    <x v="6"/>
    <x v="136"/>
    <s v="Boligbebyggelse, inkludert uteoppholdsareal"/>
    <x v="1"/>
    <n v="27"/>
    <x v="0"/>
    <x v="0"/>
  </r>
  <r>
    <x v="54"/>
    <x v="6"/>
    <x v="136"/>
    <s v="Bruk og vern av sjø og vassdrag, med tilhørende strandsone"/>
    <x v="1"/>
    <n v="0"/>
    <x v="7"/>
    <x v="3"/>
  </r>
  <r>
    <x v="54"/>
    <x v="6"/>
    <x v="136"/>
    <s v="Forsvaret"/>
    <x v="1"/>
    <n v="0"/>
    <x v="3"/>
    <x v="0"/>
  </r>
  <r>
    <x v="54"/>
    <x v="6"/>
    <x v="136"/>
    <s v="Fritidsbebyggelse"/>
    <x v="1"/>
    <n v="0.8"/>
    <x v="0"/>
    <x v="0"/>
  </r>
  <r>
    <x v="54"/>
    <x v="6"/>
    <x v="136"/>
    <s v="Golfbane"/>
    <x v="1"/>
    <n v="0"/>
    <x v="5"/>
    <x v="3"/>
  </r>
  <r>
    <x v="54"/>
    <x v="6"/>
    <x v="136"/>
    <s v="Grønnstruktur"/>
    <x v="1"/>
    <n v="3.3"/>
    <x v="7"/>
    <x v="3"/>
  </r>
  <r>
    <x v="54"/>
    <x v="6"/>
    <x v="136"/>
    <s v="Kombinasjoner av hovedformål"/>
    <x v="1"/>
    <n v="0"/>
    <x v="2"/>
    <x v="2"/>
  </r>
  <r>
    <x v="54"/>
    <x v="6"/>
    <x v="136"/>
    <s v="Landbruks-, natur- og friluftsområder, spredt utbygging"/>
    <x v="1"/>
    <n v="0"/>
    <x v="0"/>
    <x v="0"/>
  </r>
  <r>
    <x v="54"/>
    <x v="6"/>
    <x v="136"/>
    <s v="Landbruks-, natur- og friluftsområder der landbruk er utelukket"/>
    <x v="1"/>
    <n v="0"/>
    <x v="0"/>
    <x v="0"/>
  </r>
  <r>
    <x v="54"/>
    <x v="6"/>
    <x v="136"/>
    <s v="Næringsbebyggelse / virksomhet"/>
    <x v="1"/>
    <n v="0"/>
    <x v="3"/>
    <x v="0"/>
  </r>
  <r>
    <x v="54"/>
    <x v="6"/>
    <x v="136"/>
    <s v="Offentlig eller privat tjenesteyting"/>
    <x v="1"/>
    <n v="0"/>
    <x v="3"/>
    <x v="0"/>
  </r>
  <r>
    <x v="54"/>
    <x v="6"/>
    <x v="136"/>
    <s v="Omdisponert til andre formål enn landbruk"/>
    <x v="1"/>
    <n v="106.9"/>
    <x v="10"/>
    <x v="5"/>
  </r>
  <r>
    <x v="54"/>
    <x v="6"/>
    <x v="136"/>
    <s v="Samferdselsanlegg og teknisk infrastruktur"/>
    <x v="1"/>
    <n v="73.599999999999994"/>
    <x v="1"/>
    <x v="1"/>
  </r>
  <r>
    <x v="54"/>
    <x v="6"/>
    <x v="136"/>
    <s v="Skogplanting"/>
    <x v="1"/>
    <n v="0"/>
    <x v="4"/>
    <x v="3"/>
  </r>
  <r>
    <x v="54"/>
    <x v="6"/>
    <x v="142"/>
    <s v="Annen bebyggelse og anlegg"/>
    <x v="0"/>
    <n v="0"/>
    <x v="3"/>
    <x v="0"/>
  </r>
  <r>
    <x v="54"/>
    <x v="6"/>
    <x v="142"/>
    <s v="Annet landbruksformål, feks. tilleggsnæringer"/>
    <x v="0"/>
    <n v="0"/>
    <x v="8"/>
    <x v="0"/>
  </r>
  <r>
    <x v="54"/>
    <x v="6"/>
    <x v="142"/>
    <s v="Boligbebyggelse, inkludert uteoppholdsareal"/>
    <x v="0"/>
    <n v="0"/>
    <x v="0"/>
    <x v="0"/>
  </r>
  <r>
    <x v="54"/>
    <x v="6"/>
    <x v="142"/>
    <s v="Bruk og vern av sjø og vassdrag, med tilhørende strandsone"/>
    <x v="0"/>
    <n v="0"/>
    <x v="7"/>
    <x v="3"/>
  </r>
  <r>
    <x v="54"/>
    <x v="6"/>
    <x v="142"/>
    <s v="Forsvaret"/>
    <x v="0"/>
    <n v="0"/>
    <x v="3"/>
    <x v="0"/>
  </r>
  <r>
    <x v="54"/>
    <x v="6"/>
    <x v="142"/>
    <s v="Fritidsbebyggelse"/>
    <x v="0"/>
    <n v="0"/>
    <x v="0"/>
    <x v="0"/>
  </r>
  <r>
    <x v="54"/>
    <x v="6"/>
    <x v="142"/>
    <s v="Golfbane"/>
    <x v="0"/>
    <n v="0"/>
    <x v="5"/>
    <x v="3"/>
  </r>
  <r>
    <x v="54"/>
    <x v="6"/>
    <x v="142"/>
    <s v="Grønnstruktur"/>
    <x v="0"/>
    <n v="0"/>
    <x v="7"/>
    <x v="3"/>
  </r>
  <r>
    <x v="54"/>
    <x v="6"/>
    <x v="142"/>
    <s v="Kombinasjoner av hovedformål"/>
    <x v="0"/>
    <n v="0"/>
    <x v="2"/>
    <x v="2"/>
  </r>
  <r>
    <x v="54"/>
    <x v="6"/>
    <x v="142"/>
    <s v="Landbruks-, natur- og friluftsområder, spredt utbygging"/>
    <x v="0"/>
    <n v="0"/>
    <x v="0"/>
    <x v="0"/>
  </r>
  <r>
    <x v="54"/>
    <x v="6"/>
    <x v="142"/>
    <s v="Landbruks-, natur- og friluftsområder der landbruk er utelukket"/>
    <x v="0"/>
    <n v="0"/>
    <x v="0"/>
    <x v="0"/>
  </r>
  <r>
    <x v="54"/>
    <x v="6"/>
    <x v="142"/>
    <s v="Næringsbebyggelse / virksomhet"/>
    <x v="0"/>
    <n v="0"/>
    <x v="3"/>
    <x v="0"/>
  </r>
  <r>
    <x v="54"/>
    <x v="6"/>
    <x v="142"/>
    <s v="Offentlig eller privat tjenesteyting"/>
    <x v="0"/>
    <n v="0"/>
    <x v="3"/>
    <x v="0"/>
  </r>
  <r>
    <x v="54"/>
    <x v="6"/>
    <x v="142"/>
    <s v="Omdisponert til andre formål enn landbruk"/>
    <x v="0"/>
    <n v="2"/>
    <x v="10"/>
    <x v="5"/>
  </r>
  <r>
    <x v="54"/>
    <x v="6"/>
    <x v="142"/>
    <s v="Samferdselsanlegg og teknisk infrastruktur"/>
    <x v="0"/>
    <n v="2"/>
    <x v="1"/>
    <x v="1"/>
  </r>
  <r>
    <x v="54"/>
    <x v="6"/>
    <x v="142"/>
    <s v="Skogplanting"/>
    <x v="0"/>
    <n v="0"/>
    <x v="4"/>
    <x v="3"/>
  </r>
  <r>
    <x v="54"/>
    <x v="6"/>
    <x v="142"/>
    <s v="Annen bebyggelse og anlegg"/>
    <x v="1"/>
    <n v="0"/>
    <x v="3"/>
    <x v="0"/>
  </r>
  <r>
    <x v="54"/>
    <x v="6"/>
    <x v="142"/>
    <s v="Annet landbruksformål, feks. tilleggsnæringer"/>
    <x v="1"/>
    <n v="0"/>
    <x v="8"/>
    <x v="0"/>
  </r>
  <r>
    <x v="54"/>
    <x v="6"/>
    <x v="142"/>
    <s v="Boligbebyggelse, inkludert uteoppholdsareal"/>
    <x v="1"/>
    <n v="0"/>
    <x v="0"/>
    <x v="0"/>
  </r>
  <r>
    <x v="54"/>
    <x v="6"/>
    <x v="142"/>
    <s v="Bruk og vern av sjø og vassdrag, med tilhørende strandsone"/>
    <x v="1"/>
    <n v="0"/>
    <x v="7"/>
    <x v="3"/>
  </r>
  <r>
    <x v="54"/>
    <x v="6"/>
    <x v="142"/>
    <s v="Forsvaret"/>
    <x v="1"/>
    <n v="0"/>
    <x v="3"/>
    <x v="0"/>
  </r>
  <r>
    <x v="54"/>
    <x v="6"/>
    <x v="142"/>
    <s v="Fritidsbebyggelse"/>
    <x v="1"/>
    <n v="0"/>
    <x v="0"/>
    <x v="0"/>
  </r>
  <r>
    <x v="54"/>
    <x v="6"/>
    <x v="142"/>
    <s v="Golfbane"/>
    <x v="1"/>
    <n v="0"/>
    <x v="5"/>
    <x v="3"/>
  </r>
  <r>
    <x v="54"/>
    <x v="6"/>
    <x v="142"/>
    <s v="Grønnstruktur"/>
    <x v="1"/>
    <n v="0"/>
    <x v="7"/>
    <x v="3"/>
  </r>
  <r>
    <x v="54"/>
    <x v="6"/>
    <x v="142"/>
    <s v="Kombinasjoner av hovedformål"/>
    <x v="1"/>
    <n v="0"/>
    <x v="2"/>
    <x v="2"/>
  </r>
  <r>
    <x v="54"/>
    <x v="6"/>
    <x v="142"/>
    <s v="Landbruks-, natur- og friluftsområder, spredt utbygging"/>
    <x v="1"/>
    <n v="0"/>
    <x v="0"/>
    <x v="0"/>
  </r>
  <r>
    <x v="54"/>
    <x v="6"/>
    <x v="142"/>
    <s v="Landbruks-, natur- og friluftsområder der landbruk er utelukket"/>
    <x v="1"/>
    <n v="0"/>
    <x v="0"/>
    <x v="0"/>
  </r>
  <r>
    <x v="54"/>
    <x v="6"/>
    <x v="142"/>
    <s v="Næringsbebyggelse / virksomhet"/>
    <x v="1"/>
    <n v="0"/>
    <x v="3"/>
    <x v="0"/>
  </r>
  <r>
    <x v="54"/>
    <x v="6"/>
    <x v="142"/>
    <s v="Offentlig eller privat tjenesteyting"/>
    <x v="1"/>
    <n v="0"/>
    <x v="3"/>
    <x v="0"/>
  </r>
  <r>
    <x v="54"/>
    <x v="6"/>
    <x v="142"/>
    <s v="Omdisponert til andre formål enn landbruk"/>
    <x v="1"/>
    <n v="0"/>
    <x v="10"/>
    <x v="5"/>
  </r>
  <r>
    <x v="54"/>
    <x v="6"/>
    <x v="142"/>
    <s v="Samferdselsanlegg og teknisk infrastruktur"/>
    <x v="1"/>
    <n v="0"/>
    <x v="1"/>
    <x v="1"/>
  </r>
  <r>
    <x v="54"/>
    <x v="6"/>
    <x v="142"/>
    <s v="Skogplanting"/>
    <x v="1"/>
    <n v="0"/>
    <x v="4"/>
    <x v="3"/>
  </r>
  <r>
    <x v="54"/>
    <x v="6"/>
    <x v="144"/>
    <s v="Annen bebyggelse og anlegg"/>
    <x v="0"/>
    <n v="19.899999999999999"/>
    <x v="3"/>
    <x v="0"/>
  </r>
  <r>
    <x v="54"/>
    <x v="6"/>
    <x v="144"/>
    <s v="Annet landbruksformål, feks. tilleggsnæringer"/>
    <x v="0"/>
    <n v="0"/>
    <x v="8"/>
    <x v="0"/>
  </r>
  <r>
    <x v="54"/>
    <x v="6"/>
    <x v="144"/>
    <s v="Boligbebyggelse, inkludert uteoppholdsareal"/>
    <x v="0"/>
    <n v="3.8"/>
    <x v="0"/>
    <x v="0"/>
  </r>
  <r>
    <x v="54"/>
    <x v="6"/>
    <x v="144"/>
    <s v="Bruk og vern av sjø og vassdrag, med tilhørende strandsone"/>
    <x v="0"/>
    <n v="0"/>
    <x v="7"/>
    <x v="3"/>
  </r>
  <r>
    <x v="54"/>
    <x v="6"/>
    <x v="144"/>
    <s v="Forsvaret"/>
    <x v="0"/>
    <n v="0"/>
    <x v="3"/>
    <x v="0"/>
  </r>
  <r>
    <x v="54"/>
    <x v="6"/>
    <x v="144"/>
    <s v="Fritidsbebyggelse"/>
    <x v="0"/>
    <n v="0"/>
    <x v="0"/>
    <x v="0"/>
  </r>
  <r>
    <x v="54"/>
    <x v="6"/>
    <x v="144"/>
    <s v="Golfbane"/>
    <x v="0"/>
    <n v="0"/>
    <x v="5"/>
    <x v="3"/>
  </r>
  <r>
    <x v="54"/>
    <x v="6"/>
    <x v="144"/>
    <s v="Grønnstruktur"/>
    <x v="0"/>
    <n v="4.3"/>
    <x v="7"/>
    <x v="3"/>
  </r>
  <r>
    <x v="54"/>
    <x v="6"/>
    <x v="144"/>
    <s v="Kombinasjoner av hovedformål"/>
    <x v="0"/>
    <n v="0"/>
    <x v="2"/>
    <x v="2"/>
  </r>
  <r>
    <x v="54"/>
    <x v="6"/>
    <x v="144"/>
    <s v="Landbruks-, natur- og friluftsområder, spredt utbygging"/>
    <x v="0"/>
    <n v="0"/>
    <x v="0"/>
    <x v="0"/>
  </r>
  <r>
    <x v="54"/>
    <x v="6"/>
    <x v="144"/>
    <s v="Landbruks-, natur- og friluftsområder der landbruk er utelukket"/>
    <x v="0"/>
    <n v="0"/>
    <x v="0"/>
    <x v="0"/>
  </r>
  <r>
    <x v="54"/>
    <x v="6"/>
    <x v="144"/>
    <s v="Næringsbebyggelse / virksomhet"/>
    <x v="0"/>
    <n v="1.9"/>
    <x v="3"/>
    <x v="0"/>
  </r>
  <r>
    <x v="54"/>
    <x v="6"/>
    <x v="144"/>
    <s v="Offentlig eller privat tjenesteyting"/>
    <x v="0"/>
    <n v="0"/>
    <x v="3"/>
    <x v="0"/>
  </r>
  <r>
    <x v="54"/>
    <x v="6"/>
    <x v="144"/>
    <s v="Omdisponert til andre formål enn landbruk"/>
    <x v="0"/>
    <n v="32"/>
    <x v="10"/>
    <x v="5"/>
  </r>
  <r>
    <x v="54"/>
    <x v="6"/>
    <x v="144"/>
    <s v="Samferdselsanlegg og teknisk infrastruktur"/>
    <x v="0"/>
    <n v="2.1"/>
    <x v="1"/>
    <x v="1"/>
  </r>
  <r>
    <x v="54"/>
    <x v="6"/>
    <x v="144"/>
    <s v="Skogplanting"/>
    <x v="0"/>
    <n v="0"/>
    <x v="4"/>
    <x v="3"/>
  </r>
  <r>
    <x v="54"/>
    <x v="6"/>
    <x v="144"/>
    <s v="Annen bebyggelse og anlegg"/>
    <x v="1"/>
    <n v="0"/>
    <x v="3"/>
    <x v="0"/>
  </r>
  <r>
    <x v="54"/>
    <x v="6"/>
    <x v="144"/>
    <s v="Annet landbruksformål, feks. tilleggsnæringer"/>
    <x v="1"/>
    <n v="0"/>
    <x v="8"/>
    <x v="0"/>
  </r>
  <r>
    <x v="54"/>
    <x v="6"/>
    <x v="144"/>
    <s v="Boligbebyggelse, inkludert uteoppholdsareal"/>
    <x v="1"/>
    <n v="0"/>
    <x v="0"/>
    <x v="0"/>
  </r>
  <r>
    <x v="54"/>
    <x v="6"/>
    <x v="144"/>
    <s v="Bruk og vern av sjø og vassdrag, med tilhørende strandsone"/>
    <x v="1"/>
    <n v="0"/>
    <x v="7"/>
    <x v="3"/>
  </r>
  <r>
    <x v="54"/>
    <x v="6"/>
    <x v="144"/>
    <s v="Forsvaret"/>
    <x v="1"/>
    <n v="0"/>
    <x v="3"/>
    <x v="0"/>
  </r>
  <r>
    <x v="54"/>
    <x v="6"/>
    <x v="144"/>
    <s v="Fritidsbebyggelse"/>
    <x v="1"/>
    <n v="0"/>
    <x v="0"/>
    <x v="0"/>
  </r>
  <r>
    <x v="54"/>
    <x v="6"/>
    <x v="144"/>
    <s v="Golfbane"/>
    <x v="1"/>
    <n v="0"/>
    <x v="5"/>
    <x v="3"/>
  </r>
  <r>
    <x v="54"/>
    <x v="6"/>
    <x v="144"/>
    <s v="Grønnstruktur"/>
    <x v="1"/>
    <n v="0"/>
    <x v="7"/>
    <x v="3"/>
  </r>
  <r>
    <x v="54"/>
    <x v="6"/>
    <x v="144"/>
    <s v="Kombinasjoner av hovedformål"/>
    <x v="1"/>
    <n v="0"/>
    <x v="2"/>
    <x v="2"/>
  </r>
  <r>
    <x v="54"/>
    <x v="6"/>
    <x v="144"/>
    <s v="Landbruks-, natur- og friluftsområder, spredt utbygging"/>
    <x v="1"/>
    <n v="0"/>
    <x v="0"/>
    <x v="0"/>
  </r>
  <r>
    <x v="54"/>
    <x v="6"/>
    <x v="144"/>
    <s v="Landbruks-, natur- og friluftsområder der landbruk er utelukket"/>
    <x v="1"/>
    <n v="0"/>
    <x v="0"/>
    <x v="0"/>
  </r>
  <r>
    <x v="54"/>
    <x v="6"/>
    <x v="144"/>
    <s v="Næringsbebyggelse / virksomhet"/>
    <x v="1"/>
    <n v="0"/>
    <x v="3"/>
    <x v="0"/>
  </r>
  <r>
    <x v="54"/>
    <x v="6"/>
    <x v="144"/>
    <s v="Offentlig eller privat tjenesteyting"/>
    <x v="1"/>
    <n v="0"/>
    <x v="3"/>
    <x v="0"/>
  </r>
  <r>
    <x v="54"/>
    <x v="6"/>
    <x v="144"/>
    <s v="Omdisponert til andre formål enn landbruk"/>
    <x v="1"/>
    <n v="0"/>
    <x v="10"/>
    <x v="5"/>
  </r>
  <r>
    <x v="54"/>
    <x v="6"/>
    <x v="144"/>
    <s v="Samferdselsanlegg og teknisk infrastruktur"/>
    <x v="1"/>
    <n v="0"/>
    <x v="1"/>
    <x v="1"/>
  </r>
  <r>
    <x v="54"/>
    <x v="6"/>
    <x v="144"/>
    <s v="Skogplanting"/>
    <x v="1"/>
    <n v="0"/>
    <x v="4"/>
    <x v="3"/>
  </r>
  <r>
    <x v="54"/>
    <x v="7"/>
    <x v="114"/>
    <s v="Annen bebyggelse og anlegg"/>
    <x v="0"/>
    <n v="0"/>
    <x v="3"/>
    <x v="0"/>
  </r>
  <r>
    <x v="54"/>
    <x v="7"/>
    <x v="114"/>
    <s v="Annet landbruksformål, feks. tilleggsnæringer"/>
    <x v="0"/>
    <n v="0"/>
    <x v="8"/>
    <x v="0"/>
  </r>
  <r>
    <x v="54"/>
    <x v="7"/>
    <x v="114"/>
    <s v="Boligbebyggelse, inkludert uteoppholdsareal"/>
    <x v="0"/>
    <n v="0"/>
    <x v="0"/>
    <x v="0"/>
  </r>
  <r>
    <x v="54"/>
    <x v="7"/>
    <x v="114"/>
    <s v="Bruk og vern av sjø og vassdrag, med tilhørende strandsone"/>
    <x v="0"/>
    <n v="0"/>
    <x v="7"/>
    <x v="3"/>
  </r>
  <r>
    <x v="54"/>
    <x v="7"/>
    <x v="114"/>
    <s v="Forsvaret"/>
    <x v="0"/>
    <n v="0"/>
    <x v="3"/>
    <x v="0"/>
  </r>
  <r>
    <x v="54"/>
    <x v="7"/>
    <x v="114"/>
    <s v="Fritidsbebyggelse"/>
    <x v="0"/>
    <n v="0"/>
    <x v="0"/>
    <x v="0"/>
  </r>
  <r>
    <x v="54"/>
    <x v="7"/>
    <x v="114"/>
    <s v="Golfbane"/>
    <x v="0"/>
    <n v="0"/>
    <x v="5"/>
    <x v="3"/>
  </r>
  <r>
    <x v="54"/>
    <x v="7"/>
    <x v="114"/>
    <s v="Grønnstruktur"/>
    <x v="0"/>
    <n v="0"/>
    <x v="7"/>
    <x v="3"/>
  </r>
  <r>
    <x v="54"/>
    <x v="7"/>
    <x v="114"/>
    <s v="Kombinasjoner av hovedformål"/>
    <x v="0"/>
    <n v="2.5"/>
    <x v="2"/>
    <x v="2"/>
  </r>
  <r>
    <x v="54"/>
    <x v="7"/>
    <x v="114"/>
    <s v="Landbruks-, natur- og friluftsområder, spredt utbygging"/>
    <x v="0"/>
    <n v="0"/>
    <x v="0"/>
    <x v="0"/>
  </r>
  <r>
    <x v="54"/>
    <x v="7"/>
    <x v="114"/>
    <s v="Landbruks-, natur- og friluftsområder der landbruk er utelukket"/>
    <x v="0"/>
    <n v="0"/>
    <x v="0"/>
    <x v="0"/>
  </r>
  <r>
    <x v="54"/>
    <x v="7"/>
    <x v="114"/>
    <s v="Næringsbebyggelse / virksomhet"/>
    <x v="0"/>
    <n v="3"/>
    <x v="3"/>
    <x v="0"/>
  </r>
  <r>
    <x v="54"/>
    <x v="7"/>
    <x v="114"/>
    <s v="Offentlig eller privat tjenesteyting"/>
    <x v="0"/>
    <n v="0"/>
    <x v="3"/>
    <x v="0"/>
  </r>
  <r>
    <x v="54"/>
    <x v="7"/>
    <x v="114"/>
    <s v="Omdisponert til andre formål enn landbruk"/>
    <x v="0"/>
    <n v="6"/>
    <x v="10"/>
    <x v="5"/>
  </r>
  <r>
    <x v="54"/>
    <x v="7"/>
    <x v="114"/>
    <s v="Samferdselsanlegg og teknisk infrastruktur"/>
    <x v="0"/>
    <n v="0.5"/>
    <x v="1"/>
    <x v="1"/>
  </r>
  <r>
    <x v="54"/>
    <x v="7"/>
    <x v="114"/>
    <s v="Skogplanting"/>
    <x v="0"/>
    <n v="0"/>
    <x v="4"/>
    <x v="3"/>
  </r>
  <r>
    <x v="54"/>
    <x v="7"/>
    <x v="114"/>
    <s v="Annen bebyggelse og anlegg"/>
    <x v="1"/>
    <n v="0"/>
    <x v="3"/>
    <x v="0"/>
  </r>
  <r>
    <x v="54"/>
    <x v="7"/>
    <x v="114"/>
    <s v="Annet landbruksformål, feks. tilleggsnæringer"/>
    <x v="1"/>
    <n v="0"/>
    <x v="8"/>
    <x v="0"/>
  </r>
  <r>
    <x v="54"/>
    <x v="7"/>
    <x v="114"/>
    <s v="Boligbebyggelse, inkludert uteoppholdsareal"/>
    <x v="1"/>
    <n v="0"/>
    <x v="0"/>
    <x v="0"/>
  </r>
  <r>
    <x v="54"/>
    <x v="7"/>
    <x v="114"/>
    <s v="Bruk og vern av sjø og vassdrag, med tilhørende strandsone"/>
    <x v="1"/>
    <n v="0"/>
    <x v="7"/>
    <x v="3"/>
  </r>
  <r>
    <x v="54"/>
    <x v="7"/>
    <x v="114"/>
    <s v="Forsvaret"/>
    <x v="1"/>
    <n v="0"/>
    <x v="3"/>
    <x v="0"/>
  </r>
  <r>
    <x v="54"/>
    <x v="7"/>
    <x v="114"/>
    <s v="Fritidsbebyggelse"/>
    <x v="1"/>
    <n v="0"/>
    <x v="0"/>
    <x v="0"/>
  </r>
  <r>
    <x v="54"/>
    <x v="7"/>
    <x v="114"/>
    <s v="Golfbane"/>
    <x v="1"/>
    <n v="0"/>
    <x v="5"/>
    <x v="3"/>
  </r>
  <r>
    <x v="54"/>
    <x v="7"/>
    <x v="114"/>
    <s v="Grønnstruktur"/>
    <x v="1"/>
    <n v="0"/>
    <x v="7"/>
    <x v="3"/>
  </r>
  <r>
    <x v="54"/>
    <x v="7"/>
    <x v="114"/>
    <s v="Kombinasjoner av hovedformål"/>
    <x v="1"/>
    <n v="0"/>
    <x v="2"/>
    <x v="2"/>
  </r>
  <r>
    <x v="54"/>
    <x v="7"/>
    <x v="114"/>
    <s v="Landbruks-, natur- og friluftsområder, spredt utbygging"/>
    <x v="1"/>
    <n v="0"/>
    <x v="0"/>
    <x v="0"/>
  </r>
  <r>
    <x v="54"/>
    <x v="7"/>
    <x v="114"/>
    <s v="Landbruks-, natur- og friluftsområder der landbruk er utelukket"/>
    <x v="1"/>
    <n v="0"/>
    <x v="0"/>
    <x v="0"/>
  </r>
  <r>
    <x v="54"/>
    <x v="7"/>
    <x v="114"/>
    <s v="Næringsbebyggelse / virksomhet"/>
    <x v="1"/>
    <n v="0"/>
    <x v="3"/>
    <x v="0"/>
  </r>
  <r>
    <x v="54"/>
    <x v="7"/>
    <x v="114"/>
    <s v="Offentlig eller privat tjenesteyting"/>
    <x v="1"/>
    <n v="0"/>
    <x v="3"/>
    <x v="0"/>
  </r>
  <r>
    <x v="54"/>
    <x v="7"/>
    <x v="114"/>
    <s v="Omdisponert til andre formål enn landbruk"/>
    <x v="1"/>
    <n v="0"/>
    <x v="10"/>
    <x v="5"/>
  </r>
  <r>
    <x v="54"/>
    <x v="7"/>
    <x v="114"/>
    <s v="Samferdselsanlegg og teknisk infrastruktur"/>
    <x v="1"/>
    <n v="0"/>
    <x v="1"/>
    <x v="1"/>
  </r>
  <r>
    <x v="54"/>
    <x v="7"/>
    <x v="114"/>
    <s v="Skogplanting"/>
    <x v="1"/>
    <n v="0"/>
    <x v="4"/>
    <x v="3"/>
  </r>
  <r>
    <x v="54"/>
    <x v="7"/>
    <x v="115"/>
    <s v="Annen bebyggelse og anlegg"/>
    <x v="0"/>
    <n v="0"/>
    <x v="3"/>
    <x v="0"/>
  </r>
  <r>
    <x v="54"/>
    <x v="7"/>
    <x v="115"/>
    <s v="Annet landbruksformål, feks. tilleggsnæringer"/>
    <x v="0"/>
    <n v="0"/>
    <x v="8"/>
    <x v="0"/>
  </r>
  <r>
    <x v="54"/>
    <x v="7"/>
    <x v="115"/>
    <s v="Boligbebyggelse, inkludert uteoppholdsareal"/>
    <x v="0"/>
    <n v="1.1000000000000001"/>
    <x v="0"/>
    <x v="0"/>
  </r>
  <r>
    <x v="54"/>
    <x v="7"/>
    <x v="115"/>
    <s v="Bruk og vern av sjø og vassdrag, med tilhørende strandsone"/>
    <x v="0"/>
    <n v="0"/>
    <x v="7"/>
    <x v="3"/>
  </r>
  <r>
    <x v="54"/>
    <x v="7"/>
    <x v="115"/>
    <s v="Forsvaret"/>
    <x v="0"/>
    <n v="0"/>
    <x v="3"/>
    <x v="0"/>
  </r>
  <r>
    <x v="54"/>
    <x v="7"/>
    <x v="115"/>
    <s v="Fritidsbebyggelse"/>
    <x v="0"/>
    <n v="0"/>
    <x v="0"/>
    <x v="0"/>
  </r>
  <r>
    <x v="54"/>
    <x v="7"/>
    <x v="115"/>
    <s v="Golfbane"/>
    <x v="0"/>
    <n v="0"/>
    <x v="5"/>
    <x v="3"/>
  </r>
  <r>
    <x v="54"/>
    <x v="7"/>
    <x v="115"/>
    <s v="Grønnstruktur"/>
    <x v="0"/>
    <n v="0"/>
    <x v="7"/>
    <x v="3"/>
  </r>
  <r>
    <x v="54"/>
    <x v="7"/>
    <x v="115"/>
    <s v="Kombinasjoner av hovedformål"/>
    <x v="0"/>
    <n v="0"/>
    <x v="2"/>
    <x v="2"/>
  </r>
  <r>
    <x v="54"/>
    <x v="7"/>
    <x v="115"/>
    <s v="Landbruks-, natur- og friluftsområder, spredt utbygging"/>
    <x v="0"/>
    <n v="0"/>
    <x v="0"/>
    <x v="0"/>
  </r>
  <r>
    <x v="54"/>
    <x v="7"/>
    <x v="115"/>
    <s v="Landbruks-, natur- og friluftsområder der landbruk er utelukket"/>
    <x v="0"/>
    <n v="0"/>
    <x v="0"/>
    <x v="0"/>
  </r>
  <r>
    <x v="54"/>
    <x v="7"/>
    <x v="115"/>
    <s v="Næringsbebyggelse / virksomhet"/>
    <x v="0"/>
    <n v="2.1"/>
    <x v="3"/>
    <x v="0"/>
  </r>
  <r>
    <x v="54"/>
    <x v="7"/>
    <x v="115"/>
    <s v="Offentlig eller privat tjenesteyting"/>
    <x v="0"/>
    <n v="0"/>
    <x v="3"/>
    <x v="0"/>
  </r>
  <r>
    <x v="54"/>
    <x v="7"/>
    <x v="115"/>
    <s v="Omdisponert til andre formål enn landbruk"/>
    <x v="0"/>
    <n v="3.2"/>
    <x v="10"/>
    <x v="5"/>
  </r>
  <r>
    <x v="54"/>
    <x v="7"/>
    <x v="115"/>
    <s v="Samferdselsanlegg og teknisk infrastruktur"/>
    <x v="0"/>
    <n v="0"/>
    <x v="1"/>
    <x v="1"/>
  </r>
  <r>
    <x v="54"/>
    <x v="7"/>
    <x v="115"/>
    <s v="Skogplanting"/>
    <x v="0"/>
    <n v="0"/>
    <x v="4"/>
    <x v="3"/>
  </r>
  <r>
    <x v="54"/>
    <x v="7"/>
    <x v="115"/>
    <s v="Annen bebyggelse og anlegg"/>
    <x v="1"/>
    <n v="0"/>
    <x v="3"/>
    <x v="0"/>
  </r>
  <r>
    <x v="54"/>
    <x v="7"/>
    <x v="115"/>
    <s v="Annet landbruksformål, feks. tilleggsnæringer"/>
    <x v="1"/>
    <n v="0"/>
    <x v="8"/>
    <x v="0"/>
  </r>
  <r>
    <x v="54"/>
    <x v="7"/>
    <x v="115"/>
    <s v="Boligbebyggelse, inkludert uteoppholdsareal"/>
    <x v="1"/>
    <n v="0"/>
    <x v="0"/>
    <x v="0"/>
  </r>
  <r>
    <x v="54"/>
    <x v="7"/>
    <x v="115"/>
    <s v="Bruk og vern av sjø og vassdrag, med tilhørende strandsone"/>
    <x v="1"/>
    <n v="0"/>
    <x v="7"/>
    <x v="3"/>
  </r>
  <r>
    <x v="54"/>
    <x v="7"/>
    <x v="115"/>
    <s v="Forsvaret"/>
    <x v="1"/>
    <n v="0"/>
    <x v="3"/>
    <x v="0"/>
  </r>
  <r>
    <x v="54"/>
    <x v="7"/>
    <x v="115"/>
    <s v="Fritidsbebyggelse"/>
    <x v="1"/>
    <n v="0"/>
    <x v="0"/>
    <x v="0"/>
  </r>
  <r>
    <x v="54"/>
    <x v="7"/>
    <x v="115"/>
    <s v="Golfbane"/>
    <x v="1"/>
    <n v="0"/>
    <x v="5"/>
    <x v="3"/>
  </r>
  <r>
    <x v="54"/>
    <x v="7"/>
    <x v="115"/>
    <s v="Grønnstruktur"/>
    <x v="1"/>
    <n v="37.9"/>
    <x v="7"/>
    <x v="3"/>
  </r>
  <r>
    <x v="54"/>
    <x v="7"/>
    <x v="115"/>
    <s v="Kombinasjoner av hovedformål"/>
    <x v="1"/>
    <n v="0"/>
    <x v="2"/>
    <x v="2"/>
  </r>
  <r>
    <x v="54"/>
    <x v="7"/>
    <x v="115"/>
    <s v="Landbruks-, natur- og friluftsområder, spredt utbygging"/>
    <x v="1"/>
    <n v="0"/>
    <x v="0"/>
    <x v="0"/>
  </r>
  <r>
    <x v="54"/>
    <x v="7"/>
    <x v="115"/>
    <s v="Landbruks-, natur- og friluftsområder der landbruk er utelukket"/>
    <x v="1"/>
    <n v="0"/>
    <x v="0"/>
    <x v="0"/>
  </r>
  <r>
    <x v="54"/>
    <x v="7"/>
    <x v="115"/>
    <s v="Næringsbebyggelse / virksomhet"/>
    <x v="1"/>
    <n v="73.900000000000006"/>
    <x v="3"/>
    <x v="0"/>
  </r>
  <r>
    <x v="54"/>
    <x v="7"/>
    <x v="115"/>
    <s v="Offentlig eller privat tjenesteyting"/>
    <x v="1"/>
    <n v="0"/>
    <x v="3"/>
    <x v="0"/>
  </r>
  <r>
    <x v="54"/>
    <x v="7"/>
    <x v="115"/>
    <s v="Omdisponert til andre formål enn landbruk"/>
    <x v="1"/>
    <n v="111.8"/>
    <x v="10"/>
    <x v="5"/>
  </r>
  <r>
    <x v="54"/>
    <x v="7"/>
    <x v="115"/>
    <s v="Samferdselsanlegg og teknisk infrastruktur"/>
    <x v="1"/>
    <n v="0"/>
    <x v="1"/>
    <x v="1"/>
  </r>
  <r>
    <x v="54"/>
    <x v="7"/>
    <x v="115"/>
    <s v="Skogplanting"/>
    <x v="1"/>
    <n v="0"/>
    <x v="4"/>
    <x v="3"/>
  </r>
  <r>
    <x v="54"/>
    <x v="7"/>
    <x v="137"/>
    <s v="Annen bebyggelse og anlegg"/>
    <x v="0"/>
    <n v="0"/>
    <x v="3"/>
    <x v="0"/>
  </r>
  <r>
    <x v="54"/>
    <x v="7"/>
    <x v="137"/>
    <s v="Annet landbruksformål, feks. tilleggsnæringer"/>
    <x v="0"/>
    <n v="0"/>
    <x v="8"/>
    <x v="0"/>
  </r>
  <r>
    <x v="54"/>
    <x v="7"/>
    <x v="137"/>
    <s v="Boligbebyggelse, inkludert uteoppholdsareal"/>
    <x v="0"/>
    <n v="0"/>
    <x v="0"/>
    <x v="0"/>
  </r>
  <r>
    <x v="54"/>
    <x v="7"/>
    <x v="137"/>
    <s v="Bruk og vern av sjø og vassdrag, med tilhørende strandsone"/>
    <x v="0"/>
    <n v="0"/>
    <x v="7"/>
    <x v="3"/>
  </r>
  <r>
    <x v="54"/>
    <x v="7"/>
    <x v="137"/>
    <s v="Forsvaret"/>
    <x v="0"/>
    <n v="0"/>
    <x v="3"/>
    <x v="0"/>
  </r>
  <r>
    <x v="54"/>
    <x v="7"/>
    <x v="137"/>
    <s v="Fritidsbebyggelse"/>
    <x v="0"/>
    <n v="0"/>
    <x v="0"/>
    <x v="0"/>
  </r>
  <r>
    <x v="54"/>
    <x v="7"/>
    <x v="137"/>
    <s v="Golfbane"/>
    <x v="0"/>
    <n v="0"/>
    <x v="5"/>
    <x v="3"/>
  </r>
  <r>
    <x v="54"/>
    <x v="7"/>
    <x v="137"/>
    <s v="Grønnstruktur"/>
    <x v="0"/>
    <n v="0"/>
    <x v="7"/>
    <x v="3"/>
  </r>
  <r>
    <x v="54"/>
    <x v="7"/>
    <x v="137"/>
    <s v="Kombinasjoner av hovedformål"/>
    <x v="0"/>
    <n v="0"/>
    <x v="2"/>
    <x v="2"/>
  </r>
  <r>
    <x v="54"/>
    <x v="7"/>
    <x v="137"/>
    <s v="Landbruks-, natur- og friluftsområder, spredt utbygging"/>
    <x v="0"/>
    <n v="0"/>
    <x v="0"/>
    <x v="0"/>
  </r>
  <r>
    <x v="54"/>
    <x v="7"/>
    <x v="137"/>
    <s v="Landbruks-, natur- og friluftsområder der landbruk er utelukket"/>
    <x v="0"/>
    <n v="0"/>
    <x v="0"/>
    <x v="0"/>
  </r>
  <r>
    <x v="54"/>
    <x v="7"/>
    <x v="137"/>
    <s v="Næringsbebyggelse / virksomhet"/>
    <x v="0"/>
    <n v="0"/>
    <x v="3"/>
    <x v="0"/>
  </r>
  <r>
    <x v="54"/>
    <x v="7"/>
    <x v="137"/>
    <s v="Offentlig eller privat tjenesteyting"/>
    <x v="0"/>
    <n v="0"/>
    <x v="3"/>
    <x v="0"/>
  </r>
  <r>
    <x v="54"/>
    <x v="7"/>
    <x v="137"/>
    <s v="Omdisponert til andre formål enn landbruk"/>
    <x v="0"/>
    <n v="0"/>
    <x v="10"/>
    <x v="5"/>
  </r>
  <r>
    <x v="54"/>
    <x v="7"/>
    <x v="137"/>
    <s v="Samferdselsanlegg og teknisk infrastruktur"/>
    <x v="0"/>
    <n v="0"/>
    <x v="1"/>
    <x v="1"/>
  </r>
  <r>
    <x v="54"/>
    <x v="7"/>
    <x v="137"/>
    <s v="Skogplanting"/>
    <x v="0"/>
    <n v="0"/>
    <x v="4"/>
    <x v="3"/>
  </r>
  <r>
    <x v="54"/>
    <x v="7"/>
    <x v="137"/>
    <s v="Annen bebyggelse og anlegg"/>
    <x v="1"/>
    <n v="0"/>
    <x v="3"/>
    <x v="0"/>
  </r>
  <r>
    <x v="54"/>
    <x v="7"/>
    <x v="137"/>
    <s v="Annet landbruksformål, feks. tilleggsnæringer"/>
    <x v="1"/>
    <n v="0"/>
    <x v="8"/>
    <x v="0"/>
  </r>
  <r>
    <x v="54"/>
    <x v="7"/>
    <x v="137"/>
    <s v="Boligbebyggelse, inkludert uteoppholdsareal"/>
    <x v="1"/>
    <n v="0"/>
    <x v="0"/>
    <x v="0"/>
  </r>
  <r>
    <x v="54"/>
    <x v="7"/>
    <x v="137"/>
    <s v="Bruk og vern av sjø og vassdrag, med tilhørende strandsone"/>
    <x v="1"/>
    <n v="0"/>
    <x v="7"/>
    <x v="3"/>
  </r>
  <r>
    <x v="54"/>
    <x v="7"/>
    <x v="137"/>
    <s v="Forsvaret"/>
    <x v="1"/>
    <n v="0"/>
    <x v="3"/>
    <x v="0"/>
  </r>
  <r>
    <x v="54"/>
    <x v="7"/>
    <x v="137"/>
    <s v="Fritidsbebyggelse"/>
    <x v="1"/>
    <n v="0"/>
    <x v="0"/>
    <x v="0"/>
  </r>
  <r>
    <x v="54"/>
    <x v="7"/>
    <x v="137"/>
    <s v="Golfbane"/>
    <x v="1"/>
    <n v="0"/>
    <x v="5"/>
    <x v="3"/>
  </r>
  <r>
    <x v="54"/>
    <x v="7"/>
    <x v="137"/>
    <s v="Grønnstruktur"/>
    <x v="1"/>
    <n v="0"/>
    <x v="7"/>
    <x v="3"/>
  </r>
  <r>
    <x v="54"/>
    <x v="7"/>
    <x v="137"/>
    <s v="Kombinasjoner av hovedformål"/>
    <x v="1"/>
    <n v="0"/>
    <x v="2"/>
    <x v="2"/>
  </r>
  <r>
    <x v="54"/>
    <x v="7"/>
    <x v="137"/>
    <s v="Landbruks-, natur- og friluftsområder, spredt utbygging"/>
    <x v="1"/>
    <n v="0"/>
    <x v="0"/>
    <x v="0"/>
  </r>
  <r>
    <x v="54"/>
    <x v="7"/>
    <x v="137"/>
    <s v="Landbruks-, natur- og friluftsområder der landbruk er utelukket"/>
    <x v="1"/>
    <n v="0"/>
    <x v="0"/>
    <x v="0"/>
  </r>
  <r>
    <x v="54"/>
    <x v="7"/>
    <x v="137"/>
    <s v="Næringsbebyggelse / virksomhet"/>
    <x v="1"/>
    <n v="0"/>
    <x v="3"/>
    <x v="0"/>
  </r>
  <r>
    <x v="54"/>
    <x v="7"/>
    <x v="137"/>
    <s v="Offentlig eller privat tjenesteyting"/>
    <x v="1"/>
    <n v="0"/>
    <x v="3"/>
    <x v="0"/>
  </r>
  <r>
    <x v="54"/>
    <x v="7"/>
    <x v="137"/>
    <s v="Omdisponert til andre formål enn landbruk"/>
    <x v="1"/>
    <n v="0"/>
    <x v="10"/>
    <x v="5"/>
  </r>
  <r>
    <x v="54"/>
    <x v="7"/>
    <x v="137"/>
    <s v="Samferdselsanlegg og teknisk infrastruktur"/>
    <x v="1"/>
    <n v="0"/>
    <x v="1"/>
    <x v="1"/>
  </r>
  <r>
    <x v="54"/>
    <x v="7"/>
    <x v="137"/>
    <s v="Skogplanting"/>
    <x v="1"/>
    <n v="0"/>
    <x v="4"/>
    <x v="3"/>
  </r>
  <r>
    <x v="54"/>
    <x v="7"/>
    <x v="139"/>
    <s v="Annen bebyggelse og anlegg"/>
    <x v="0"/>
    <n v="0"/>
    <x v="3"/>
    <x v="0"/>
  </r>
  <r>
    <x v="54"/>
    <x v="7"/>
    <x v="139"/>
    <s v="Annet landbruksformål, feks. tilleggsnæringer"/>
    <x v="0"/>
    <n v="1.6"/>
    <x v="8"/>
    <x v="0"/>
  </r>
  <r>
    <x v="54"/>
    <x v="7"/>
    <x v="139"/>
    <s v="Boligbebyggelse, inkludert uteoppholdsareal"/>
    <x v="0"/>
    <n v="0.1"/>
    <x v="0"/>
    <x v="0"/>
  </r>
  <r>
    <x v="54"/>
    <x v="7"/>
    <x v="139"/>
    <s v="Bruk og vern av sjø og vassdrag, med tilhørende strandsone"/>
    <x v="0"/>
    <n v="0"/>
    <x v="7"/>
    <x v="3"/>
  </r>
  <r>
    <x v="54"/>
    <x v="7"/>
    <x v="139"/>
    <s v="Forsvaret"/>
    <x v="0"/>
    <n v="0"/>
    <x v="3"/>
    <x v="0"/>
  </r>
  <r>
    <x v="54"/>
    <x v="7"/>
    <x v="139"/>
    <s v="Fritidsbebyggelse"/>
    <x v="0"/>
    <n v="0"/>
    <x v="0"/>
    <x v="0"/>
  </r>
  <r>
    <x v="54"/>
    <x v="7"/>
    <x v="139"/>
    <s v="Golfbane"/>
    <x v="0"/>
    <n v="0"/>
    <x v="5"/>
    <x v="3"/>
  </r>
  <r>
    <x v="54"/>
    <x v="7"/>
    <x v="139"/>
    <s v="Grønnstruktur"/>
    <x v="0"/>
    <n v="0"/>
    <x v="7"/>
    <x v="3"/>
  </r>
  <r>
    <x v="54"/>
    <x v="7"/>
    <x v="139"/>
    <s v="Kombinasjoner av hovedformål"/>
    <x v="0"/>
    <n v="0"/>
    <x v="2"/>
    <x v="2"/>
  </r>
  <r>
    <x v="54"/>
    <x v="7"/>
    <x v="139"/>
    <s v="Landbruks-, natur- og friluftsområder, spredt utbygging"/>
    <x v="0"/>
    <n v="0"/>
    <x v="0"/>
    <x v="0"/>
  </r>
  <r>
    <x v="54"/>
    <x v="7"/>
    <x v="139"/>
    <s v="Landbruks-, natur- og friluftsområder der landbruk er utelukket"/>
    <x v="0"/>
    <n v="0"/>
    <x v="0"/>
    <x v="0"/>
  </r>
  <r>
    <x v="54"/>
    <x v="7"/>
    <x v="139"/>
    <s v="Næringsbebyggelse / virksomhet"/>
    <x v="0"/>
    <n v="0"/>
    <x v="3"/>
    <x v="0"/>
  </r>
  <r>
    <x v="54"/>
    <x v="7"/>
    <x v="139"/>
    <s v="Offentlig eller privat tjenesteyting"/>
    <x v="0"/>
    <n v="0"/>
    <x v="3"/>
    <x v="0"/>
  </r>
  <r>
    <x v="54"/>
    <x v="7"/>
    <x v="139"/>
    <s v="Omdisponert til andre formål enn landbruk"/>
    <x v="0"/>
    <n v="2.2000000000000002"/>
    <x v="10"/>
    <x v="5"/>
  </r>
  <r>
    <x v="54"/>
    <x v="7"/>
    <x v="139"/>
    <s v="Samferdselsanlegg og teknisk infrastruktur"/>
    <x v="0"/>
    <n v="0.5"/>
    <x v="1"/>
    <x v="1"/>
  </r>
  <r>
    <x v="54"/>
    <x v="7"/>
    <x v="139"/>
    <s v="Skogplanting"/>
    <x v="0"/>
    <n v="0"/>
    <x v="4"/>
    <x v="3"/>
  </r>
  <r>
    <x v="54"/>
    <x v="7"/>
    <x v="139"/>
    <s v="Annen bebyggelse og anlegg"/>
    <x v="1"/>
    <n v="0"/>
    <x v="3"/>
    <x v="0"/>
  </r>
  <r>
    <x v="54"/>
    <x v="7"/>
    <x v="139"/>
    <s v="Annet landbruksformål, feks. tilleggsnæringer"/>
    <x v="1"/>
    <n v="1.2"/>
    <x v="8"/>
    <x v="0"/>
  </r>
  <r>
    <x v="54"/>
    <x v="7"/>
    <x v="139"/>
    <s v="Boligbebyggelse, inkludert uteoppholdsareal"/>
    <x v="1"/>
    <n v="2.6"/>
    <x v="0"/>
    <x v="0"/>
  </r>
  <r>
    <x v="54"/>
    <x v="7"/>
    <x v="139"/>
    <s v="Bruk og vern av sjø og vassdrag, med tilhørende strandsone"/>
    <x v="1"/>
    <n v="0"/>
    <x v="7"/>
    <x v="3"/>
  </r>
  <r>
    <x v="54"/>
    <x v="7"/>
    <x v="139"/>
    <s v="Forsvaret"/>
    <x v="1"/>
    <n v="0"/>
    <x v="3"/>
    <x v="0"/>
  </r>
  <r>
    <x v="54"/>
    <x v="7"/>
    <x v="139"/>
    <s v="Fritidsbebyggelse"/>
    <x v="1"/>
    <n v="25"/>
    <x v="0"/>
    <x v="0"/>
  </r>
  <r>
    <x v="54"/>
    <x v="7"/>
    <x v="139"/>
    <s v="Golfbane"/>
    <x v="1"/>
    <n v="0"/>
    <x v="5"/>
    <x v="3"/>
  </r>
  <r>
    <x v="54"/>
    <x v="7"/>
    <x v="139"/>
    <s v="Grønnstruktur"/>
    <x v="1"/>
    <n v="0"/>
    <x v="7"/>
    <x v="3"/>
  </r>
  <r>
    <x v="54"/>
    <x v="7"/>
    <x v="139"/>
    <s v="Kombinasjoner av hovedformål"/>
    <x v="1"/>
    <n v="0"/>
    <x v="2"/>
    <x v="2"/>
  </r>
  <r>
    <x v="54"/>
    <x v="7"/>
    <x v="139"/>
    <s v="Landbruks-, natur- og friluftsområder, spredt utbygging"/>
    <x v="1"/>
    <n v="0"/>
    <x v="0"/>
    <x v="0"/>
  </r>
  <r>
    <x v="54"/>
    <x v="7"/>
    <x v="139"/>
    <s v="Landbruks-, natur- og friluftsområder der landbruk er utelukket"/>
    <x v="1"/>
    <n v="0"/>
    <x v="0"/>
    <x v="0"/>
  </r>
  <r>
    <x v="54"/>
    <x v="7"/>
    <x v="139"/>
    <s v="Næringsbebyggelse / virksomhet"/>
    <x v="1"/>
    <n v="0"/>
    <x v="3"/>
    <x v="0"/>
  </r>
  <r>
    <x v="54"/>
    <x v="7"/>
    <x v="139"/>
    <s v="Offentlig eller privat tjenesteyting"/>
    <x v="1"/>
    <n v="0"/>
    <x v="3"/>
    <x v="0"/>
  </r>
  <r>
    <x v="54"/>
    <x v="7"/>
    <x v="139"/>
    <s v="Omdisponert til andre formål enn landbruk"/>
    <x v="1"/>
    <n v="28.8"/>
    <x v="10"/>
    <x v="5"/>
  </r>
  <r>
    <x v="54"/>
    <x v="7"/>
    <x v="139"/>
    <s v="Samferdselsanlegg og teknisk infrastruktur"/>
    <x v="1"/>
    <n v="0"/>
    <x v="1"/>
    <x v="1"/>
  </r>
  <r>
    <x v="54"/>
    <x v="7"/>
    <x v="139"/>
    <s v="Skogplanting"/>
    <x v="1"/>
    <n v="0"/>
    <x v="4"/>
    <x v="3"/>
  </r>
  <r>
    <x v="54"/>
    <x v="7"/>
    <x v="116"/>
    <s v="Annen bebyggelse og anlegg"/>
    <x v="0"/>
    <n v="0"/>
    <x v="3"/>
    <x v="0"/>
  </r>
  <r>
    <x v="54"/>
    <x v="7"/>
    <x v="116"/>
    <s v="Annet landbruksformål, feks. tilleggsnæringer"/>
    <x v="0"/>
    <n v="0"/>
    <x v="8"/>
    <x v="0"/>
  </r>
  <r>
    <x v="54"/>
    <x v="7"/>
    <x v="116"/>
    <s v="Boligbebyggelse, inkludert uteoppholdsareal"/>
    <x v="0"/>
    <n v="0"/>
    <x v="0"/>
    <x v="0"/>
  </r>
  <r>
    <x v="54"/>
    <x v="7"/>
    <x v="116"/>
    <s v="Bruk og vern av sjø og vassdrag, med tilhørende strandsone"/>
    <x v="0"/>
    <n v="0"/>
    <x v="7"/>
    <x v="3"/>
  </r>
  <r>
    <x v="54"/>
    <x v="7"/>
    <x v="116"/>
    <s v="Forsvaret"/>
    <x v="0"/>
    <n v="0"/>
    <x v="3"/>
    <x v="0"/>
  </r>
  <r>
    <x v="54"/>
    <x v="7"/>
    <x v="116"/>
    <s v="Fritidsbebyggelse"/>
    <x v="0"/>
    <n v="0"/>
    <x v="0"/>
    <x v="0"/>
  </r>
  <r>
    <x v="54"/>
    <x v="7"/>
    <x v="116"/>
    <s v="Golfbane"/>
    <x v="0"/>
    <n v="0"/>
    <x v="5"/>
    <x v="3"/>
  </r>
  <r>
    <x v="54"/>
    <x v="7"/>
    <x v="116"/>
    <s v="Grønnstruktur"/>
    <x v="0"/>
    <n v="0"/>
    <x v="7"/>
    <x v="3"/>
  </r>
  <r>
    <x v="54"/>
    <x v="7"/>
    <x v="116"/>
    <s v="Kombinasjoner av hovedformål"/>
    <x v="0"/>
    <n v="0"/>
    <x v="2"/>
    <x v="2"/>
  </r>
  <r>
    <x v="54"/>
    <x v="7"/>
    <x v="116"/>
    <s v="Landbruks-, natur- og friluftsområder, spredt utbygging"/>
    <x v="0"/>
    <n v="0"/>
    <x v="0"/>
    <x v="0"/>
  </r>
  <r>
    <x v="54"/>
    <x v="7"/>
    <x v="116"/>
    <s v="Landbruks-, natur- og friluftsområder der landbruk er utelukket"/>
    <x v="0"/>
    <n v="0"/>
    <x v="0"/>
    <x v="0"/>
  </r>
  <r>
    <x v="54"/>
    <x v="7"/>
    <x v="116"/>
    <s v="Næringsbebyggelse / virksomhet"/>
    <x v="0"/>
    <n v="1"/>
    <x v="3"/>
    <x v="0"/>
  </r>
  <r>
    <x v="54"/>
    <x v="7"/>
    <x v="116"/>
    <s v="Offentlig eller privat tjenesteyting"/>
    <x v="0"/>
    <n v="0"/>
    <x v="3"/>
    <x v="0"/>
  </r>
  <r>
    <x v="54"/>
    <x v="7"/>
    <x v="116"/>
    <s v="Omdisponert til andre formål enn landbruk"/>
    <x v="0"/>
    <n v="1"/>
    <x v="10"/>
    <x v="5"/>
  </r>
  <r>
    <x v="54"/>
    <x v="7"/>
    <x v="116"/>
    <s v="Samferdselsanlegg og teknisk infrastruktur"/>
    <x v="0"/>
    <n v="0"/>
    <x v="1"/>
    <x v="1"/>
  </r>
  <r>
    <x v="54"/>
    <x v="7"/>
    <x v="116"/>
    <s v="Skogplanting"/>
    <x v="0"/>
    <n v="0"/>
    <x v="4"/>
    <x v="3"/>
  </r>
  <r>
    <x v="54"/>
    <x v="7"/>
    <x v="116"/>
    <s v="Annen bebyggelse og anlegg"/>
    <x v="1"/>
    <n v="0"/>
    <x v="3"/>
    <x v="0"/>
  </r>
  <r>
    <x v="54"/>
    <x v="7"/>
    <x v="116"/>
    <s v="Annet landbruksformål, feks. tilleggsnæringer"/>
    <x v="1"/>
    <n v="0"/>
    <x v="8"/>
    <x v="0"/>
  </r>
  <r>
    <x v="54"/>
    <x v="7"/>
    <x v="116"/>
    <s v="Boligbebyggelse, inkludert uteoppholdsareal"/>
    <x v="1"/>
    <n v="5"/>
    <x v="0"/>
    <x v="0"/>
  </r>
  <r>
    <x v="54"/>
    <x v="7"/>
    <x v="116"/>
    <s v="Bruk og vern av sjø og vassdrag, med tilhørende strandsone"/>
    <x v="1"/>
    <n v="0"/>
    <x v="7"/>
    <x v="3"/>
  </r>
  <r>
    <x v="54"/>
    <x v="7"/>
    <x v="116"/>
    <s v="Forsvaret"/>
    <x v="1"/>
    <n v="0"/>
    <x v="3"/>
    <x v="0"/>
  </r>
  <r>
    <x v="54"/>
    <x v="7"/>
    <x v="116"/>
    <s v="Fritidsbebyggelse"/>
    <x v="1"/>
    <n v="0"/>
    <x v="0"/>
    <x v="0"/>
  </r>
  <r>
    <x v="54"/>
    <x v="7"/>
    <x v="116"/>
    <s v="Golfbane"/>
    <x v="1"/>
    <n v="0"/>
    <x v="5"/>
    <x v="3"/>
  </r>
  <r>
    <x v="54"/>
    <x v="7"/>
    <x v="116"/>
    <s v="Grønnstruktur"/>
    <x v="1"/>
    <n v="0"/>
    <x v="7"/>
    <x v="3"/>
  </r>
  <r>
    <x v="54"/>
    <x v="7"/>
    <x v="116"/>
    <s v="Kombinasjoner av hovedformål"/>
    <x v="1"/>
    <n v="0"/>
    <x v="2"/>
    <x v="2"/>
  </r>
  <r>
    <x v="54"/>
    <x v="7"/>
    <x v="116"/>
    <s v="Landbruks-, natur- og friluftsområder, spredt utbygging"/>
    <x v="1"/>
    <n v="0"/>
    <x v="0"/>
    <x v="0"/>
  </r>
  <r>
    <x v="54"/>
    <x v="7"/>
    <x v="116"/>
    <s v="Landbruks-, natur- og friluftsområder der landbruk er utelukket"/>
    <x v="1"/>
    <n v="0"/>
    <x v="0"/>
    <x v="0"/>
  </r>
  <r>
    <x v="54"/>
    <x v="7"/>
    <x v="116"/>
    <s v="Næringsbebyggelse / virksomhet"/>
    <x v="1"/>
    <n v="0"/>
    <x v="3"/>
    <x v="0"/>
  </r>
  <r>
    <x v="54"/>
    <x v="7"/>
    <x v="116"/>
    <s v="Offentlig eller privat tjenesteyting"/>
    <x v="1"/>
    <n v="0"/>
    <x v="3"/>
    <x v="0"/>
  </r>
  <r>
    <x v="54"/>
    <x v="7"/>
    <x v="116"/>
    <s v="Omdisponert til andre formål enn landbruk"/>
    <x v="1"/>
    <n v="5"/>
    <x v="10"/>
    <x v="5"/>
  </r>
  <r>
    <x v="54"/>
    <x v="7"/>
    <x v="116"/>
    <s v="Samferdselsanlegg og teknisk infrastruktur"/>
    <x v="1"/>
    <n v="0"/>
    <x v="1"/>
    <x v="1"/>
  </r>
  <r>
    <x v="54"/>
    <x v="7"/>
    <x v="116"/>
    <s v="Skogplanting"/>
    <x v="1"/>
    <n v="0"/>
    <x v="4"/>
    <x v="3"/>
  </r>
  <r>
    <x v="54"/>
    <x v="7"/>
    <x v="117"/>
    <s v="Annen bebyggelse og anlegg"/>
    <x v="0"/>
    <n v="0"/>
    <x v="3"/>
    <x v="0"/>
  </r>
  <r>
    <x v="54"/>
    <x v="7"/>
    <x v="117"/>
    <s v="Annet landbruksformål, feks. tilleggsnæringer"/>
    <x v="0"/>
    <n v="0"/>
    <x v="8"/>
    <x v="0"/>
  </r>
  <r>
    <x v="54"/>
    <x v="7"/>
    <x v="117"/>
    <s v="Boligbebyggelse, inkludert uteoppholdsareal"/>
    <x v="0"/>
    <n v="0.5"/>
    <x v="0"/>
    <x v="0"/>
  </r>
  <r>
    <x v="54"/>
    <x v="7"/>
    <x v="117"/>
    <s v="Bruk og vern av sjø og vassdrag, med tilhørende strandsone"/>
    <x v="0"/>
    <n v="0"/>
    <x v="7"/>
    <x v="3"/>
  </r>
  <r>
    <x v="54"/>
    <x v="7"/>
    <x v="117"/>
    <s v="Forsvaret"/>
    <x v="0"/>
    <n v="0"/>
    <x v="3"/>
    <x v="0"/>
  </r>
  <r>
    <x v="54"/>
    <x v="7"/>
    <x v="117"/>
    <s v="Fritidsbebyggelse"/>
    <x v="0"/>
    <n v="0"/>
    <x v="0"/>
    <x v="0"/>
  </r>
  <r>
    <x v="54"/>
    <x v="7"/>
    <x v="117"/>
    <s v="Golfbane"/>
    <x v="0"/>
    <n v="0"/>
    <x v="5"/>
    <x v="3"/>
  </r>
  <r>
    <x v="54"/>
    <x v="7"/>
    <x v="117"/>
    <s v="Grønnstruktur"/>
    <x v="0"/>
    <n v="0"/>
    <x v="7"/>
    <x v="3"/>
  </r>
  <r>
    <x v="54"/>
    <x v="7"/>
    <x v="117"/>
    <s v="Kombinasjoner av hovedformål"/>
    <x v="0"/>
    <n v="0"/>
    <x v="2"/>
    <x v="2"/>
  </r>
  <r>
    <x v="54"/>
    <x v="7"/>
    <x v="117"/>
    <s v="Landbruks-, natur- og friluftsområder, spredt utbygging"/>
    <x v="0"/>
    <n v="0"/>
    <x v="0"/>
    <x v="0"/>
  </r>
  <r>
    <x v="54"/>
    <x v="7"/>
    <x v="117"/>
    <s v="Landbruks-, natur- og friluftsområder der landbruk er utelukket"/>
    <x v="0"/>
    <n v="0"/>
    <x v="0"/>
    <x v="0"/>
  </r>
  <r>
    <x v="54"/>
    <x v="7"/>
    <x v="117"/>
    <s v="Næringsbebyggelse / virksomhet"/>
    <x v="0"/>
    <n v="0"/>
    <x v="3"/>
    <x v="0"/>
  </r>
  <r>
    <x v="54"/>
    <x v="7"/>
    <x v="117"/>
    <s v="Offentlig eller privat tjenesteyting"/>
    <x v="0"/>
    <n v="0"/>
    <x v="3"/>
    <x v="0"/>
  </r>
  <r>
    <x v="54"/>
    <x v="7"/>
    <x v="117"/>
    <s v="Omdisponert til andre formål enn landbruk"/>
    <x v="0"/>
    <n v="0.5"/>
    <x v="10"/>
    <x v="5"/>
  </r>
  <r>
    <x v="54"/>
    <x v="7"/>
    <x v="117"/>
    <s v="Samferdselsanlegg og teknisk infrastruktur"/>
    <x v="0"/>
    <n v="0"/>
    <x v="1"/>
    <x v="1"/>
  </r>
  <r>
    <x v="54"/>
    <x v="7"/>
    <x v="117"/>
    <s v="Skogplanting"/>
    <x v="0"/>
    <n v="0"/>
    <x v="4"/>
    <x v="3"/>
  </r>
  <r>
    <x v="54"/>
    <x v="7"/>
    <x v="117"/>
    <s v="Annen bebyggelse og anlegg"/>
    <x v="1"/>
    <n v="0"/>
    <x v="3"/>
    <x v="0"/>
  </r>
  <r>
    <x v="54"/>
    <x v="7"/>
    <x v="117"/>
    <s v="Annet landbruksformål, feks. tilleggsnæringer"/>
    <x v="1"/>
    <n v="0"/>
    <x v="8"/>
    <x v="0"/>
  </r>
  <r>
    <x v="54"/>
    <x v="7"/>
    <x v="117"/>
    <s v="Boligbebyggelse, inkludert uteoppholdsareal"/>
    <x v="1"/>
    <n v="0.5"/>
    <x v="0"/>
    <x v="0"/>
  </r>
  <r>
    <x v="54"/>
    <x v="7"/>
    <x v="117"/>
    <s v="Bruk og vern av sjø og vassdrag, med tilhørende strandsone"/>
    <x v="1"/>
    <n v="0"/>
    <x v="7"/>
    <x v="3"/>
  </r>
  <r>
    <x v="54"/>
    <x v="7"/>
    <x v="117"/>
    <s v="Forsvaret"/>
    <x v="1"/>
    <n v="0"/>
    <x v="3"/>
    <x v="0"/>
  </r>
  <r>
    <x v="54"/>
    <x v="7"/>
    <x v="117"/>
    <s v="Fritidsbebyggelse"/>
    <x v="1"/>
    <n v="0"/>
    <x v="0"/>
    <x v="0"/>
  </r>
  <r>
    <x v="54"/>
    <x v="7"/>
    <x v="117"/>
    <s v="Golfbane"/>
    <x v="1"/>
    <n v="0"/>
    <x v="5"/>
    <x v="3"/>
  </r>
  <r>
    <x v="54"/>
    <x v="7"/>
    <x v="117"/>
    <s v="Grønnstruktur"/>
    <x v="1"/>
    <n v="0"/>
    <x v="7"/>
    <x v="3"/>
  </r>
  <r>
    <x v="54"/>
    <x v="7"/>
    <x v="117"/>
    <s v="Kombinasjoner av hovedformål"/>
    <x v="1"/>
    <n v="0"/>
    <x v="2"/>
    <x v="2"/>
  </r>
  <r>
    <x v="54"/>
    <x v="7"/>
    <x v="117"/>
    <s v="Landbruks-, natur- og friluftsområder, spredt utbygging"/>
    <x v="1"/>
    <n v="0"/>
    <x v="0"/>
    <x v="0"/>
  </r>
  <r>
    <x v="54"/>
    <x v="7"/>
    <x v="117"/>
    <s v="Landbruks-, natur- og friluftsområder der landbruk er utelukket"/>
    <x v="1"/>
    <n v="0"/>
    <x v="0"/>
    <x v="0"/>
  </r>
  <r>
    <x v="54"/>
    <x v="7"/>
    <x v="117"/>
    <s v="Næringsbebyggelse / virksomhet"/>
    <x v="1"/>
    <n v="0"/>
    <x v="3"/>
    <x v="0"/>
  </r>
  <r>
    <x v="54"/>
    <x v="7"/>
    <x v="117"/>
    <s v="Offentlig eller privat tjenesteyting"/>
    <x v="1"/>
    <n v="0"/>
    <x v="3"/>
    <x v="0"/>
  </r>
  <r>
    <x v="54"/>
    <x v="7"/>
    <x v="117"/>
    <s v="Omdisponert til andre formål enn landbruk"/>
    <x v="1"/>
    <n v="0.5"/>
    <x v="10"/>
    <x v="5"/>
  </r>
  <r>
    <x v="54"/>
    <x v="7"/>
    <x v="117"/>
    <s v="Samferdselsanlegg og teknisk infrastruktur"/>
    <x v="1"/>
    <n v="0"/>
    <x v="1"/>
    <x v="1"/>
  </r>
  <r>
    <x v="54"/>
    <x v="7"/>
    <x v="117"/>
    <s v="Skogplanting"/>
    <x v="1"/>
    <n v="0"/>
    <x v="4"/>
    <x v="3"/>
  </r>
  <r>
    <x v="54"/>
    <x v="7"/>
    <x v="118"/>
    <s v="Annen bebyggelse og anlegg"/>
    <x v="0"/>
    <n v="0"/>
    <x v="3"/>
    <x v="0"/>
  </r>
  <r>
    <x v="54"/>
    <x v="7"/>
    <x v="118"/>
    <s v="Annet landbruksformål, feks. tilleggsnæringer"/>
    <x v="0"/>
    <n v="0"/>
    <x v="8"/>
    <x v="0"/>
  </r>
  <r>
    <x v="54"/>
    <x v="7"/>
    <x v="118"/>
    <s v="Boligbebyggelse, inkludert uteoppholdsareal"/>
    <x v="0"/>
    <n v="0"/>
    <x v="0"/>
    <x v="0"/>
  </r>
  <r>
    <x v="54"/>
    <x v="7"/>
    <x v="118"/>
    <s v="Bruk og vern av sjø og vassdrag, med tilhørende strandsone"/>
    <x v="0"/>
    <n v="0"/>
    <x v="7"/>
    <x v="3"/>
  </r>
  <r>
    <x v="54"/>
    <x v="7"/>
    <x v="118"/>
    <s v="Forsvaret"/>
    <x v="0"/>
    <n v="0"/>
    <x v="3"/>
    <x v="0"/>
  </r>
  <r>
    <x v="54"/>
    <x v="7"/>
    <x v="118"/>
    <s v="Fritidsbebyggelse"/>
    <x v="0"/>
    <n v="0"/>
    <x v="0"/>
    <x v="0"/>
  </r>
  <r>
    <x v="54"/>
    <x v="7"/>
    <x v="118"/>
    <s v="Golfbane"/>
    <x v="0"/>
    <n v="0"/>
    <x v="5"/>
    <x v="3"/>
  </r>
  <r>
    <x v="54"/>
    <x v="7"/>
    <x v="118"/>
    <s v="Grønnstruktur"/>
    <x v="0"/>
    <n v="0"/>
    <x v="7"/>
    <x v="3"/>
  </r>
  <r>
    <x v="54"/>
    <x v="7"/>
    <x v="118"/>
    <s v="Kombinasjoner av hovedformål"/>
    <x v="0"/>
    <n v="0"/>
    <x v="2"/>
    <x v="2"/>
  </r>
  <r>
    <x v="54"/>
    <x v="7"/>
    <x v="118"/>
    <s v="Landbruks-, natur- og friluftsområder, spredt utbygging"/>
    <x v="0"/>
    <n v="0"/>
    <x v="0"/>
    <x v="0"/>
  </r>
  <r>
    <x v="54"/>
    <x v="7"/>
    <x v="118"/>
    <s v="Landbruks-, natur- og friluftsområder der landbruk er utelukket"/>
    <x v="0"/>
    <n v="0"/>
    <x v="0"/>
    <x v="0"/>
  </r>
  <r>
    <x v="54"/>
    <x v="7"/>
    <x v="118"/>
    <s v="Næringsbebyggelse / virksomhet"/>
    <x v="0"/>
    <n v="0"/>
    <x v="3"/>
    <x v="0"/>
  </r>
  <r>
    <x v="54"/>
    <x v="7"/>
    <x v="118"/>
    <s v="Offentlig eller privat tjenesteyting"/>
    <x v="0"/>
    <n v="0"/>
    <x v="3"/>
    <x v="0"/>
  </r>
  <r>
    <x v="54"/>
    <x v="7"/>
    <x v="118"/>
    <s v="Omdisponert til andre formål enn landbruk"/>
    <x v="0"/>
    <n v="0"/>
    <x v="10"/>
    <x v="5"/>
  </r>
  <r>
    <x v="54"/>
    <x v="7"/>
    <x v="118"/>
    <s v="Samferdselsanlegg og teknisk infrastruktur"/>
    <x v="0"/>
    <n v="0"/>
    <x v="1"/>
    <x v="1"/>
  </r>
  <r>
    <x v="54"/>
    <x v="7"/>
    <x v="118"/>
    <s v="Skogplanting"/>
    <x v="0"/>
    <n v="0"/>
    <x v="4"/>
    <x v="3"/>
  </r>
  <r>
    <x v="54"/>
    <x v="7"/>
    <x v="118"/>
    <s v="Annen bebyggelse og anlegg"/>
    <x v="1"/>
    <n v="0"/>
    <x v="3"/>
    <x v="0"/>
  </r>
  <r>
    <x v="54"/>
    <x v="7"/>
    <x v="118"/>
    <s v="Annet landbruksformål, feks. tilleggsnæringer"/>
    <x v="1"/>
    <n v="0"/>
    <x v="8"/>
    <x v="0"/>
  </r>
  <r>
    <x v="54"/>
    <x v="7"/>
    <x v="118"/>
    <s v="Boligbebyggelse, inkludert uteoppholdsareal"/>
    <x v="1"/>
    <n v="0"/>
    <x v="0"/>
    <x v="0"/>
  </r>
  <r>
    <x v="54"/>
    <x v="7"/>
    <x v="118"/>
    <s v="Bruk og vern av sjø og vassdrag, med tilhørende strandsone"/>
    <x v="1"/>
    <n v="0"/>
    <x v="7"/>
    <x v="3"/>
  </r>
  <r>
    <x v="54"/>
    <x v="7"/>
    <x v="118"/>
    <s v="Forsvaret"/>
    <x v="1"/>
    <n v="0"/>
    <x v="3"/>
    <x v="0"/>
  </r>
  <r>
    <x v="54"/>
    <x v="7"/>
    <x v="118"/>
    <s v="Fritidsbebyggelse"/>
    <x v="1"/>
    <n v="0"/>
    <x v="0"/>
    <x v="0"/>
  </r>
  <r>
    <x v="54"/>
    <x v="7"/>
    <x v="118"/>
    <s v="Golfbane"/>
    <x v="1"/>
    <n v="0"/>
    <x v="5"/>
    <x v="3"/>
  </r>
  <r>
    <x v="54"/>
    <x v="7"/>
    <x v="118"/>
    <s v="Grønnstruktur"/>
    <x v="1"/>
    <n v="0"/>
    <x v="7"/>
    <x v="3"/>
  </r>
  <r>
    <x v="54"/>
    <x v="7"/>
    <x v="118"/>
    <s v="Kombinasjoner av hovedformål"/>
    <x v="1"/>
    <n v="0"/>
    <x v="2"/>
    <x v="2"/>
  </r>
  <r>
    <x v="54"/>
    <x v="7"/>
    <x v="118"/>
    <s v="Landbruks-, natur- og friluftsområder, spredt utbygging"/>
    <x v="1"/>
    <n v="0"/>
    <x v="0"/>
    <x v="0"/>
  </r>
  <r>
    <x v="54"/>
    <x v="7"/>
    <x v="118"/>
    <s v="Landbruks-, natur- og friluftsområder der landbruk er utelukket"/>
    <x v="1"/>
    <n v="0"/>
    <x v="0"/>
    <x v="0"/>
  </r>
  <r>
    <x v="54"/>
    <x v="7"/>
    <x v="118"/>
    <s v="Næringsbebyggelse / virksomhet"/>
    <x v="1"/>
    <n v="0"/>
    <x v="3"/>
    <x v="0"/>
  </r>
  <r>
    <x v="54"/>
    <x v="7"/>
    <x v="118"/>
    <s v="Offentlig eller privat tjenesteyting"/>
    <x v="1"/>
    <n v="0"/>
    <x v="3"/>
    <x v="0"/>
  </r>
  <r>
    <x v="54"/>
    <x v="7"/>
    <x v="118"/>
    <s v="Omdisponert til andre formål enn landbruk"/>
    <x v="1"/>
    <n v="0"/>
    <x v="10"/>
    <x v="5"/>
  </r>
  <r>
    <x v="54"/>
    <x v="7"/>
    <x v="118"/>
    <s v="Samferdselsanlegg og teknisk infrastruktur"/>
    <x v="1"/>
    <n v="0"/>
    <x v="1"/>
    <x v="1"/>
  </r>
  <r>
    <x v="54"/>
    <x v="7"/>
    <x v="118"/>
    <s v="Skogplanting"/>
    <x v="1"/>
    <n v="0"/>
    <x v="4"/>
    <x v="3"/>
  </r>
  <r>
    <x v="54"/>
    <x v="7"/>
    <x v="119"/>
    <s v="Annen bebyggelse og anlegg"/>
    <x v="0"/>
    <n v="0"/>
    <x v="3"/>
    <x v="0"/>
  </r>
  <r>
    <x v="54"/>
    <x v="7"/>
    <x v="119"/>
    <s v="Annet landbruksformål, feks. tilleggsnæringer"/>
    <x v="0"/>
    <n v="0"/>
    <x v="8"/>
    <x v="0"/>
  </r>
  <r>
    <x v="54"/>
    <x v="7"/>
    <x v="119"/>
    <s v="Boligbebyggelse, inkludert uteoppholdsareal"/>
    <x v="0"/>
    <n v="0"/>
    <x v="0"/>
    <x v="0"/>
  </r>
  <r>
    <x v="54"/>
    <x v="7"/>
    <x v="119"/>
    <s v="Bruk og vern av sjø og vassdrag, med tilhørende strandsone"/>
    <x v="0"/>
    <n v="0"/>
    <x v="7"/>
    <x v="3"/>
  </r>
  <r>
    <x v="54"/>
    <x v="7"/>
    <x v="119"/>
    <s v="Forsvaret"/>
    <x v="0"/>
    <n v="0"/>
    <x v="3"/>
    <x v="0"/>
  </r>
  <r>
    <x v="54"/>
    <x v="7"/>
    <x v="119"/>
    <s v="Fritidsbebyggelse"/>
    <x v="0"/>
    <n v="0"/>
    <x v="0"/>
    <x v="0"/>
  </r>
  <r>
    <x v="54"/>
    <x v="7"/>
    <x v="119"/>
    <s v="Golfbane"/>
    <x v="0"/>
    <n v="0"/>
    <x v="5"/>
    <x v="3"/>
  </r>
  <r>
    <x v="54"/>
    <x v="7"/>
    <x v="119"/>
    <s v="Grønnstruktur"/>
    <x v="0"/>
    <n v="0"/>
    <x v="7"/>
    <x v="3"/>
  </r>
  <r>
    <x v="54"/>
    <x v="7"/>
    <x v="119"/>
    <s v="Kombinasjoner av hovedformål"/>
    <x v="0"/>
    <n v="0"/>
    <x v="2"/>
    <x v="2"/>
  </r>
  <r>
    <x v="54"/>
    <x v="7"/>
    <x v="119"/>
    <s v="Landbruks-, natur- og friluftsområder, spredt utbygging"/>
    <x v="0"/>
    <n v="0"/>
    <x v="0"/>
    <x v="0"/>
  </r>
  <r>
    <x v="54"/>
    <x v="7"/>
    <x v="119"/>
    <s v="Landbruks-, natur- og friluftsområder der landbruk er utelukket"/>
    <x v="0"/>
    <n v="0"/>
    <x v="0"/>
    <x v="0"/>
  </r>
  <r>
    <x v="54"/>
    <x v="7"/>
    <x v="119"/>
    <s v="Næringsbebyggelse / virksomhet"/>
    <x v="0"/>
    <n v="0"/>
    <x v="3"/>
    <x v="0"/>
  </r>
  <r>
    <x v="54"/>
    <x v="7"/>
    <x v="119"/>
    <s v="Offentlig eller privat tjenesteyting"/>
    <x v="0"/>
    <n v="0"/>
    <x v="3"/>
    <x v="0"/>
  </r>
  <r>
    <x v="54"/>
    <x v="7"/>
    <x v="119"/>
    <s v="Omdisponert til andre formål enn landbruk"/>
    <x v="0"/>
    <n v="0"/>
    <x v="10"/>
    <x v="5"/>
  </r>
  <r>
    <x v="54"/>
    <x v="7"/>
    <x v="119"/>
    <s v="Samferdselsanlegg og teknisk infrastruktur"/>
    <x v="0"/>
    <n v="0"/>
    <x v="1"/>
    <x v="1"/>
  </r>
  <r>
    <x v="54"/>
    <x v="7"/>
    <x v="119"/>
    <s v="Skogplanting"/>
    <x v="0"/>
    <n v="0"/>
    <x v="4"/>
    <x v="3"/>
  </r>
  <r>
    <x v="54"/>
    <x v="7"/>
    <x v="119"/>
    <s v="Annen bebyggelse og anlegg"/>
    <x v="1"/>
    <n v="0"/>
    <x v="3"/>
    <x v="0"/>
  </r>
  <r>
    <x v="54"/>
    <x v="7"/>
    <x v="119"/>
    <s v="Annet landbruksformål, feks. tilleggsnæringer"/>
    <x v="1"/>
    <n v="0"/>
    <x v="8"/>
    <x v="0"/>
  </r>
  <r>
    <x v="54"/>
    <x v="7"/>
    <x v="119"/>
    <s v="Boligbebyggelse, inkludert uteoppholdsareal"/>
    <x v="1"/>
    <n v="0"/>
    <x v="0"/>
    <x v="0"/>
  </r>
  <r>
    <x v="54"/>
    <x v="7"/>
    <x v="119"/>
    <s v="Bruk og vern av sjø og vassdrag, med tilhørende strandsone"/>
    <x v="1"/>
    <n v="0"/>
    <x v="7"/>
    <x v="3"/>
  </r>
  <r>
    <x v="54"/>
    <x v="7"/>
    <x v="119"/>
    <s v="Forsvaret"/>
    <x v="1"/>
    <n v="0"/>
    <x v="3"/>
    <x v="0"/>
  </r>
  <r>
    <x v="54"/>
    <x v="7"/>
    <x v="119"/>
    <s v="Fritidsbebyggelse"/>
    <x v="1"/>
    <n v="0"/>
    <x v="0"/>
    <x v="0"/>
  </r>
  <r>
    <x v="54"/>
    <x v="7"/>
    <x v="119"/>
    <s v="Golfbane"/>
    <x v="1"/>
    <n v="0"/>
    <x v="5"/>
    <x v="3"/>
  </r>
  <r>
    <x v="54"/>
    <x v="7"/>
    <x v="119"/>
    <s v="Grønnstruktur"/>
    <x v="1"/>
    <n v="0"/>
    <x v="7"/>
    <x v="3"/>
  </r>
  <r>
    <x v="54"/>
    <x v="7"/>
    <x v="119"/>
    <s v="Kombinasjoner av hovedformål"/>
    <x v="1"/>
    <n v="0"/>
    <x v="2"/>
    <x v="2"/>
  </r>
  <r>
    <x v="54"/>
    <x v="7"/>
    <x v="119"/>
    <s v="Landbruks-, natur- og friluftsområder, spredt utbygging"/>
    <x v="1"/>
    <n v="0"/>
    <x v="0"/>
    <x v="0"/>
  </r>
  <r>
    <x v="54"/>
    <x v="7"/>
    <x v="119"/>
    <s v="Landbruks-, natur- og friluftsområder der landbruk er utelukket"/>
    <x v="1"/>
    <n v="0"/>
    <x v="0"/>
    <x v="0"/>
  </r>
  <r>
    <x v="54"/>
    <x v="7"/>
    <x v="119"/>
    <s v="Næringsbebyggelse / virksomhet"/>
    <x v="1"/>
    <n v="0"/>
    <x v="3"/>
    <x v="0"/>
  </r>
  <r>
    <x v="54"/>
    <x v="7"/>
    <x v="119"/>
    <s v="Offentlig eller privat tjenesteyting"/>
    <x v="1"/>
    <n v="0"/>
    <x v="3"/>
    <x v="0"/>
  </r>
  <r>
    <x v="54"/>
    <x v="7"/>
    <x v="119"/>
    <s v="Omdisponert til andre formål enn landbruk"/>
    <x v="1"/>
    <n v="0"/>
    <x v="10"/>
    <x v="5"/>
  </r>
  <r>
    <x v="54"/>
    <x v="7"/>
    <x v="119"/>
    <s v="Samferdselsanlegg og teknisk infrastruktur"/>
    <x v="1"/>
    <n v="0"/>
    <x v="1"/>
    <x v="1"/>
  </r>
  <r>
    <x v="54"/>
    <x v="7"/>
    <x v="119"/>
    <s v="Skogplanting"/>
    <x v="1"/>
    <n v="0"/>
    <x v="4"/>
    <x v="3"/>
  </r>
  <r>
    <x v="54"/>
    <x v="7"/>
    <x v="120"/>
    <s v="Annen bebyggelse og anlegg"/>
    <x v="0"/>
    <n v="0"/>
    <x v="3"/>
    <x v="0"/>
  </r>
  <r>
    <x v="54"/>
    <x v="7"/>
    <x v="120"/>
    <s v="Annet landbruksformål, feks. tilleggsnæringer"/>
    <x v="0"/>
    <n v="0"/>
    <x v="8"/>
    <x v="0"/>
  </r>
  <r>
    <x v="54"/>
    <x v="7"/>
    <x v="120"/>
    <s v="Boligbebyggelse, inkludert uteoppholdsareal"/>
    <x v="0"/>
    <n v="0"/>
    <x v="0"/>
    <x v="0"/>
  </r>
  <r>
    <x v="54"/>
    <x v="7"/>
    <x v="120"/>
    <s v="Bruk og vern av sjø og vassdrag, med tilhørende strandsone"/>
    <x v="0"/>
    <n v="0"/>
    <x v="7"/>
    <x v="3"/>
  </r>
  <r>
    <x v="54"/>
    <x v="7"/>
    <x v="120"/>
    <s v="Forsvaret"/>
    <x v="0"/>
    <n v="0"/>
    <x v="3"/>
    <x v="0"/>
  </r>
  <r>
    <x v="54"/>
    <x v="7"/>
    <x v="120"/>
    <s v="Fritidsbebyggelse"/>
    <x v="0"/>
    <n v="0"/>
    <x v="0"/>
    <x v="0"/>
  </r>
  <r>
    <x v="54"/>
    <x v="7"/>
    <x v="120"/>
    <s v="Golfbane"/>
    <x v="0"/>
    <n v="0"/>
    <x v="5"/>
    <x v="3"/>
  </r>
  <r>
    <x v="54"/>
    <x v="7"/>
    <x v="120"/>
    <s v="Grønnstruktur"/>
    <x v="0"/>
    <n v="0"/>
    <x v="7"/>
    <x v="3"/>
  </r>
  <r>
    <x v="54"/>
    <x v="7"/>
    <x v="120"/>
    <s v="Kombinasjoner av hovedformål"/>
    <x v="0"/>
    <n v="0"/>
    <x v="2"/>
    <x v="2"/>
  </r>
  <r>
    <x v="54"/>
    <x v="7"/>
    <x v="120"/>
    <s v="Landbruks-, natur- og friluftsområder, spredt utbygging"/>
    <x v="0"/>
    <n v="0"/>
    <x v="0"/>
    <x v="0"/>
  </r>
  <r>
    <x v="54"/>
    <x v="7"/>
    <x v="120"/>
    <s v="Landbruks-, natur- og friluftsområder der landbruk er utelukket"/>
    <x v="0"/>
    <n v="0"/>
    <x v="0"/>
    <x v="0"/>
  </r>
  <r>
    <x v="54"/>
    <x v="7"/>
    <x v="120"/>
    <s v="Næringsbebyggelse / virksomhet"/>
    <x v="0"/>
    <n v="0"/>
    <x v="3"/>
    <x v="0"/>
  </r>
  <r>
    <x v="54"/>
    <x v="7"/>
    <x v="120"/>
    <s v="Offentlig eller privat tjenesteyting"/>
    <x v="0"/>
    <n v="0"/>
    <x v="3"/>
    <x v="0"/>
  </r>
  <r>
    <x v="54"/>
    <x v="7"/>
    <x v="120"/>
    <s v="Omdisponert til andre formål enn landbruk"/>
    <x v="0"/>
    <n v="1.4"/>
    <x v="10"/>
    <x v="5"/>
  </r>
  <r>
    <x v="54"/>
    <x v="7"/>
    <x v="120"/>
    <s v="Samferdselsanlegg og teknisk infrastruktur"/>
    <x v="0"/>
    <n v="1.4"/>
    <x v="1"/>
    <x v="1"/>
  </r>
  <r>
    <x v="54"/>
    <x v="7"/>
    <x v="120"/>
    <s v="Skogplanting"/>
    <x v="0"/>
    <n v="0"/>
    <x v="4"/>
    <x v="3"/>
  </r>
  <r>
    <x v="54"/>
    <x v="7"/>
    <x v="120"/>
    <s v="Annen bebyggelse og anlegg"/>
    <x v="1"/>
    <n v="0"/>
    <x v="3"/>
    <x v="0"/>
  </r>
  <r>
    <x v="54"/>
    <x v="7"/>
    <x v="120"/>
    <s v="Annet landbruksformål, feks. tilleggsnæringer"/>
    <x v="1"/>
    <n v="0"/>
    <x v="8"/>
    <x v="0"/>
  </r>
  <r>
    <x v="54"/>
    <x v="7"/>
    <x v="120"/>
    <s v="Boligbebyggelse, inkludert uteoppholdsareal"/>
    <x v="1"/>
    <n v="0"/>
    <x v="0"/>
    <x v="0"/>
  </r>
  <r>
    <x v="54"/>
    <x v="7"/>
    <x v="120"/>
    <s v="Bruk og vern av sjø og vassdrag, med tilhørende strandsone"/>
    <x v="1"/>
    <n v="0"/>
    <x v="7"/>
    <x v="3"/>
  </r>
  <r>
    <x v="54"/>
    <x v="7"/>
    <x v="120"/>
    <s v="Forsvaret"/>
    <x v="1"/>
    <n v="0"/>
    <x v="3"/>
    <x v="0"/>
  </r>
  <r>
    <x v="54"/>
    <x v="7"/>
    <x v="120"/>
    <s v="Fritidsbebyggelse"/>
    <x v="1"/>
    <n v="0"/>
    <x v="0"/>
    <x v="0"/>
  </r>
  <r>
    <x v="54"/>
    <x v="7"/>
    <x v="120"/>
    <s v="Golfbane"/>
    <x v="1"/>
    <n v="0"/>
    <x v="5"/>
    <x v="3"/>
  </r>
  <r>
    <x v="54"/>
    <x v="7"/>
    <x v="120"/>
    <s v="Grønnstruktur"/>
    <x v="1"/>
    <n v="0"/>
    <x v="7"/>
    <x v="3"/>
  </r>
  <r>
    <x v="54"/>
    <x v="7"/>
    <x v="120"/>
    <s v="Kombinasjoner av hovedformål"/>
    <x v="1"/>
    <n v="0"/>
    <x v="2"/>
    <x v="2"/>
  </r>
  <r>
    <x v="54"/>
    <x v="7"/>
    <x v="120"/>
    <s v="Landbruks-, natur- og friluftsområder, spredt utbygging"/>
    <x v="1"/>
    <n v="0"/>
    <x v="0"/>
    <x v="0"/>
  </r>
  <r>
    <x v="54"/>
    <x v="7"/>
    <x v="120"/>
    <s v="Landbruks-, natur- og friluftsområder der landbruk er utelukket"/>
    <x v="1"/>
    <n v="0"/>
    <x v="0"/>
    <x v="0"/>
  </r>
  <r>
    <x v="54"/>
    <x v="7"/>
    <x v="120"/>
    <s v="Næringsbebyggelse / virksomhet"/>
    <x v="1"/>
    <n v="0"/>
    <x v="3"/>
    <x v="0"/>
  </r>
  <r>
    <x v="54"/>
    <x v="7"/>
    <x v="120"/>
    <s v="Offentlig eller privat tjenesteyting"/>
    <x v="1"/>
    <n v="0"/>
    <x v="3"/>
    <x v="0"/>
  </r>
  <r>
    <x v="54"/>
    <x v="7"/>
    <x v="120"/>
    <s v="Omdisponert til andre formål enn landbruk"/>
    <x v="1"/>
    <n v="0"/>
    <x v="10"/>
    <x v="5"/>
  </r>
  <r>
    <x v="54"/>
    <x v="7"/>
    <x v="120"/>
    <s v="Samferdselsanlegg og teknisk infrastruktur"/>
    <x v="1"/>
    <n v="0"/>
    <x v="1"/>
    <x v="1"/>
  </r>
  <r>
    <x v="54"/>
    <x v="7"/>
    <x v="120"/>
    <s v="Skogplanting"/>
    <x v="1"/>
    <n v="0"/>
    <x v="4"/>
    <x v="3"/>
  </r>
  <r>
    <x v="54"/>
    <x v="7"/>
    <x v="121"/>
    <s v="Annen bebyggelse og anlegg"/>
    <x v="0"/>
    <n v="0"/>
    <x v="3"/>
    <x v="0"/>
  </r>
  <r>
    <x v="54"/>
    <x v="7"/>
    <x v="121"/>
    <s v="Annet landbruksformål, feks. tilleggsnæringer"/>
    <x v="0"/>
    <n v="0"/>
    <x v="8"/>
    <x v="0"/>
  </r>
  <r>
    <x v="54"/>
    <x v="7"/>
    <x v="121"/>
    <s v="Boligbebyggelse, inkludert uteoppholdsareal"/>
    <x v="0"/>
    <n v="1"/>
    <x v="0"/>
    <x v="0"/>
  </r>
  <r>
    <x v="54"/>
    <x v="7"/>
    <x v="121"/>
    <s v="Bruk og vern av sjø og vassdrag, med tilhørende strandsone"/>
    <x v="0"/>
    <n v="0"/>
    <x v="7"/>
    <x v="3"/>
  </r>
  <r>
    <x v="54"/>
    <x v="7"/>
    <x v="121"/>
    <s v="Forsvaret"/>
    <x v="0"/>
    <n v="0"/>
    <x v="3"/>
    <x v="0"/>
  </r>
  <r>
    <x v="54"/>
    <x v="7"/>
    <x v="121"/>
    <s v="Fritidsbebyggelse"/>
    <x v="0"/>
    <n v="0"/>
    <x v="0"/>
    <x v="0"/>
  </r>
  <r>
    <x v="54"/>
    <x v="7"/>
    <x v="121"/>
    <s v="Golfbane"/>
    <x v="0"/>
    <n v="0"/>
    <x v="5"/>
    <x v="3"/>
  </r>
  <r>
    <x v="54"/>
    <x v="7"/>
    <x v="121"/>
    <s v="Grønnstruktur"/>
    <x v="0"/>
    <n v="0"/>
    <x v="7"/>
    <x v="3"/>
  </r>
  <r>
    <x v="54"/>
    <x v="7"/>
    <x v="121"/>
    <s v="Kombinasjoner av hovedformål"/>
    <x v="0"/>
    <n v="0"/>
    <x v="2"/>
    <x v="2"/>
  </r>
  <r>
    <x v="54"/>
    <x v="7"/>
    <x v="121"/>
    <s v="Landbruks-, natur- og friluftsområder, spredt utbygging"/>
    <x v="0"/>
    <n v="0"/>
    <x v="0"/>
    <x v="0"/>
  </r>
  <r>
    <x v="54"/>
    <x v="7"/>
    <x v="121"/>
    <s v="Landbruks-, natur- og friluftsområder der landbruk er utelukket"/>
    <x v="0"/>
    <n v="0"/>
    <x v="0"/>
    <x v="0"/>
  </r>
  <r>
    <x v="54"/>
    <x v="7"/>
    <x v="121"/>
    <s v="Næringsbebyggelse / virksomhet"/>
    <x v="0"/>
    <n v="0"/>
    <x v="3"/>
    <x v="0"/>
  </r>
  <r>
    <x v="54"/>
    <x v="7"/>
    <x v="121"/>
    <s v="Offentlig eller privat tjenesteyting"/>
    <x v="0"/>
    <n v="0"/>
    <x v="3"/>
    <x v="0"/>
  </r>
  <r>
    <x v="54"/>
    <x v="7"/>
    <x v="121"/>
    <s v="Omdisponert til andre formål enn landbruk"/>
    <x v="0"/>
    <n v="1"/>
    <x v="10"/>
    <x v="5"/>
  </r>
  <r>
    <x v="54"/>
    <x v="7"/>
    <x v="121"/>
    <s v="Samferdselsanlegg og teknisk infrastruktur"/>
    <x v="0"/>
    <n v="0"/>
    <x v="1"/>
    <x v="1"/>
  </r>
  <r>
    <x v="54"/>
    <x v="7"/>
    <x v="121"/>
    <s v="Skogplanting"/>
    <x v="0"/>
    <n v="0"/>
    <x v="4"/>
    <x v="3"/>
  </r>
  <r>
    <x v="54"/>
    <x v="7"/>
    <x v="121"/>
    <s v="Annen bebyggelse og anlegg"/>
    <x v="1"/>
    <n v="0"/>
    <x v="3"/>
    <x v="0"/>
  </r>
  <r>
    <x v="54"/>
    <x v="7"/>
    <x v="121"/>
    <s v="Annet landbruksformål, feks. tilleggsnæringer"/>
    <x v="1"/>
    <n v="0"/>
    <x v="8"/>
    <x v="0"/>
  </r>
  <r>
    <x v="54"/>
    <x v="7"/>
    <x v="121"/>
    <s v="Boligbebyggelse, inkludert uteoppholdsareal"/>
    <x v="1"/>
    <n v="0"/>
    <x v="0"/>
    <x v="0"/>
  </r>
  <r>
    <x v="54"/>
    <x v="7"/>
    <x v="121"/>
    <s v="Bruk og vern av sjø og vassdrag, med tilhørende strandsone"/>
    <x v="1"/>
    <n v="0"/>
    <x v="7"/>
    <x v="3"/>
  </r>
  <r>
    <x v="54"/>
    <x v="7"/>
    <x v="121"/>
    <s v="Forsvaret"/>
    <x v="1"/>
    <n v="0"/>
    <x v="3"/>
    <x v="0"/>
  </r>
  <r>
    <x v="54"/>
    <x v="7"/>
    <x v="121"/>
    <s v="Fritidsbebyggelse"/>
    <x v="1"/>
    <n v="0"/>
    <x v="0"/>
    <x v="0"/>
  </r>
  <r>
    <x v="54"/>
    <x v="7"/>
    <x v="121"/>
    <s v="Golfbane"/>
    <x v="1"/>
    <n v="0"/>
    <x v="5"/>
    <x v="3"/>
  </r>
  <r>
    <x v="54"/>
    <x v="7"/>
    <x v="121"/>
    <s v="Grønnstruktur"/>
    <x v="1"/>
    <n v="3"/>
    <x v="7"/>
    <x v="3"/>
  </r>
  <r>
    <x v="54"/>
    <x v="7"/>
    <x v="121"/>
    <s v="Kombinasjoner av hovedformål"/>
    <x v="1"/>
    <n v="0"/>
    <x v="2"/>
    <x v="2"/>
  </r>
  <r>
    <x v="54"/>
    <x v="7"/>
    <x v="121"/>
    <s v="Landbruks-, natur- og friluftsområder, spredt utbygging"/>
    <x v="1"/>
    <n v="0"/>
    <x v="0"/>
    <x v="0"/>
  </r>
  <r>
    <x v="54"/>
    <x v="7"/>
    <x v="121"/>
    <s v="Landbruks-, natur- og friluftsområder der landbruk er utelukket"/>
    <x v="1"/>
    <n v="0"/>
    <x v="0"/>
    <x v="0"/>
  </r>
  <r>
    <x v="54"/>
    <x v="7"/>
    <x v="121"/>
    <s v="Næringsbebyggelse / virksomhet"/>
    <x v="1"/>
    <n v="0"/>
    <x v="3"/>
    <x v="0"/>
  </r>
  <r>
    <x v="54"/>
    <x v="7"/>
    <x v="121"/>
    <s v="Offentlig eller privat tjenesteyting"/>
    <x v="1"/>
    <n v="0"/>
    <x v="3"/>
    <x v="0"/>
  </r>
  <r>
    <x v="54"/>
    <x v="7"/>
    <x v="121"/>
    <s v="Omdisponert til andre formål enn landbruk"/>
    <x v="1"/>
    <n v="17.8"/>
    <x v="10"/>
    <x v="5"/>
  </r>
  <r>
    <x v="54"/>
    <x v="7"/>
    <x v="121"/>
    <s v="Samferdselsanlegg og teknisk infrastruktur"/>
    <x v="1"/>
    <n v="14.8"/>
    <x v="1"/>
    <x v="1"/>
  </r>
  <r>
    <x v="54"/>
    <x v="7"/>
    <x v="121"/>
    <s v="Skogplanting"/>
    <x v="1"/>
    <n v="0"/>
    <x v="4"/>
    <x v="3"/>
  </r>
  <r>
    <x v="54"/>
    <x v="7"/>
    <x v="122"/>
    <s v="Annen bebyggelse og anlegg"/>
    <x v="0"/>
    <n v="0"/>
    <x v="3"/>
    <x v="0"/>
  </r>
  <r>
    <x v="54"/>
    <x v="7"/>
    <x v="122"/>
    <s v="Annet landbruksformål, feks. tilleggsnæringer"/>
    <x v="0"/>
    <n v="0"/>
    <x v="8"/>
    <x v="0"/>
  </r>
  <r>
    <x v="54"/>
    <x v="7"/>
    <x v="122"/>
    <s v="Boligbebyggelse, inkludert uteoppholdsareal"/>
    <x v="0"/>
    <n v="0"/>
    <x v="0"/>
    <x v="0"/>
  </r>
  <r>
    <x v="54"/>
    <x v="7"/>
    <x v="122"/>
    <s v="Bruk og vern av sjø og vassdrag, med tilhørende strandsone"/>
    <x v="0"/>
    <n v="0"/>
    <x v="7"/>
    <x v="3"/>
  </r>
  <r>
    <x v="54"/>
    <x v="7"/>
    <x v="122"/>
    <s v="Forsvaret"/>
    <x v="0"/>
    <n v="0"/>
    <x v="3"/>
    <x v="0"/>
  </r>
  <r>
    <x v="54"/>
    <x v="7"/>
    <x v="122"/>
    <s v="Fritidsbebyggelse"/>
    <x v="0"/>
    <n v="0"/>
    <x v="0"/>
    <x v="0"/>
  </r>
  <r>
    <x v="54"/>
    <x v="7"/>
    <x v="122"/>
    <s v="Golfbane"/>
    <x v="0"/>
    <n v="0"/>
    <x v="5"/>
    <x v="3"/>
  </r>
  <r>
    <x v="54"/>
    <x v="7"/>
    <x v="122"/>
    <s v="Grønnstruktur"/>
    <x v="0"/>
    <n v="0"/>
    <x v="7"/>
    <x v="3"/>
  </r>
  <r>
    <x v="54"/>
    <x v="7"/>
    <x v="122"/>
    <s v="Kombinasjoner av hovedformål"/>
    <x v="0"/>
    <n v="0"/>
    <x v="2"/>
    <x v="2"/>
  </r>
  <r>
    <x v="54"/>
    <x v="7"/>
    <x v="122"/>
    <s v="Landbruks-, natur- og friluftsområder, spredt utbygging"/>
    <x v="0"/>
    <n v="0"/>
    <x v="0"/>
    <x v="0"/>
  </r>
  <r>
    <x v="54"/>
    <x v="7"/>
    <x v="122"/>
    <s v="Landbruks-, natur- og friluftsområder der landbruk er utelukket"/>
    <x v="0"/>
    <n v="0"/>
    <x v="0"/>
    <x v="0"/>
  </r>
  <r>
    <x v="54"/>
    <x v="7"/>
    <x v="122"/>
    <s v="Næringsbebyggelse / virksomhet"/>
    <x v="0"/>
    <n v="0"/>
    <x v="3"/>
    <x v="0"/>
  </r>
  <r>
    <x v="54"/>
    <x v="7"/>
    <x v="122"/>
    <s v="Offentlig eller privat tjenesteyting"/>
    <x v="0"/>
    <n v="0"/>
    <x v="3"/>
    <x v="0"/>
  </r>
  <r>
    <x v="54"/>
    <x v="7"/>
    <x v="122"/>
    <s v="Omdisponert til andre formål enn landbruk"/>
    <x v="0"/>
    <n v="0"/>
    <x v="10"/>
    <x v="5"/>
  </r>
  <r>
    <x v="54"/>
    <x v="7"/>
    <x v="122"/>
    <s v="Samferdselsanlegg og teknisk infrastruktur"/>
    <x v="0"/>
    <n v="0"/>
    <x v="1"/>
    <x v="1"/>
  </r>
  <r>
    <x v="54"/>
    <x v="7"/>
    <x v="122"/>
    <s v="Skogplanting"/>
    <x v="0"/>
    <n v="0"/>
    <x v="4"/>
    <x v="3"/>
  </r>
  <r>
    <x v="54"/>
    <x v="7"/>
    <x v="122"/>
    <s v="Annen bebyggelse og anlegg"/>
    <x v="1"/>
    <n v="0"/>
    <x v="3"/>
    <x v="0"/>
  </r>
  <r>
    <x v="54"/>
    <x v="7"/>
    <x v="122"/>
    <s v="Annet landbruksformål, feks. tilleggsnæringer"/>
    <x v="1"/>
    <n v="0"/>
    <x v="8"/>
    <x v="0"/>
  </r>
  <r>
    <x v="54"/>
    <x v="7"/>
    <x v="122"/>
    <s v="Boligbebyggelse, inkludert uteoppholdsareal"/>
    <x v="1"/>
    <n v="0"/>
    <x v="0"/>
    <x v="0"/>
  </r>
  <r>
    <x v="54"/>
    <x v="7"/>
    <x v="122"/>
    <s v="Bruk og vern av sjø og vassdrag, med tilhørende strandsone"/>
    <x v="1"/>
    <n v="0"/>
    <x v="7"/>
    <x v="3"/>
  </r>
  <r>
    <x v="54"/>
    <x v="7"/>
    <x v="122"/>
    <s v="Forsvaret"/>
    <x v="1"/>
    <n v="0"/>
    <x v="3"/>
    <x v="0"/>
  </r>
  <r>
    <x v="54"/>
    <x v="7"/>
    <x v="122"/>
    <s v="Fritidsbebyggelse"/>
    <x v="1"/>
    <n v="0"/>
    <x v="0"/>
    <x v="0"/>
  </r>
  <r>
    <x v="54"/>
    <x v="7"/>
    <x v="122"/>
    <s v="Golfbane"/>
    <x v="1"/>
    <n v="0"/>
    <x v="5"/>
    <x v="3"/>
  </r>
  <r>
    <x v="54"/>
    <x v="7"/>
    <x v="122"/>
    <s v="Grønnstruktur"/>
    <x v="1"/>
    <n v="0"/>
    <x v="7"/>
    <x v="3"/>
  </r>
  <r>
    <x v="54"/>
    <x v="7"/>
    <x v="122"/>
    <s v="Kombinasjoner av hovedformål"/>
    <x v="1"/>
    <n v="0"/>
    <x v="2"/>
    <x v="2"/>
  </r>
  <r>
    <x v="54"/>
    <x v="7"/>
    <x v="122"/>
    <s v="Landbruks-, natur- og friluftsområder, spredt utbygging"/>
    <x v="1"/>
    <n v="0"/>
    <x v="0"/>
    <x v="0"/>
  </r>
  <r>
    <x v="54"/>
    <x v="7"/>
    <x v="122"/>
    <s v="Landbruks-, natur- og friluftsområder der landbruk er utelukket"/>
    <x v="1"/>
    <n v="0"/>
    <x v="0"/>
    <x v="0"/>
  </r>
  <r>
    <x v="54"/>
    <x v="7"/>
    <x v="122"/>
    <s v="Næringsbebyggelse / virksomhet"/>
    <x v="1"/>
    <n v="0"/>
    <x v="3"/>
    <x v="0"/>
  </r>
  <r>
    <x v="54"/>
    <x v="7"/>
    <x v="122"/>
    <s v="Offentlig eller privat tjenesteyting"/>
    <x v="1"/>
    <n v="0"/>
    <x v="3"/>
    <x v="0"/>
  </r>
  <r>
    <x v="54"/>
    <x v="7"/>
    <x v="122"/>
    <s v="Omdisponert til andre formål enn landbruk"/>
    <x v="1"/>
    <n v="0"/>
    <x v="10"/>
    <x v="5"/>
  </r>
  <r>
    <x v="54"/>
    <x v="7"/>
    <x v="122"/>
    <s v="Samferdselsanlegg og teknisk infrastruktur"/>
    <x v="1"/>
    <n v="0"/>
    <x v="1"/>
    <x v="1"/>
  </r>
  <r>
    <x v="54"/>
    <x v="7"/>
    <x v="122"/>
    <s v="Skogplanting"/>
    <x v="1"/>
    <n v="0"/>
    <x v="4"/>
    <x v="3"/>
  </r>
  <r>
    <x v="54"/>
    <x v="7"/>
    <x v="123"/>
    <s v="Annen bebyggelse og anlegg"/>
    <x v="0"/>
    <n v="0"/>
    <x v="3"/>
    <x v="0"/>
  </r>
  <r>
    <x v="54"/>
    <x v="7"/>
    <x v="123"/>
    <s v="Annet landbruksformål, feks. tilleggsnæringer"/>
    <x v="0"/>
    <n v="0"/>
    <x v="8"/>
    <x v="0"/>
  </r>
  <r>
    <x v="54"/>
    <x v="7"/>
    <x v="123"/>
    <s v="Boligbebyggelse, inkludert uteoppholdsareal"/>
    <x v="0"/>
    <n v="0"/>
    <x v="0"/>
    <x v="0"/>
  </r>
  <r>
    <x v="54"/>
    <x v="7"/>
    <x v="123"/>
    <s v="Bruk og vern av sjø og vassdrag, med tilhørende strandsone"/>
    <x v="0"/>
    <n v="0"/>
    <x v="7"/>
    <x v="3"/>
  </r>
  <r>
    <x v="54"/>
    <x v="7"/>
    <x v="123"/>
    <s v="Forsvaret"/>
    <x v="0"/>
    <n v="0"/>
    <x v="3"/>
    <x v="0"/>
  </r>
  <r>
    <x v="54"/>
    <x v="7"/>
    <x v="123"/>
    <s v="Fritidsbebyggelse"/>
    <x v="0"/>
    <n v="0"/>
    <x v="0"/>
    <x v="0"/>
  </r>
  <r>
    <x v="54"/>
    <x v="7"/>
    <x v="123"/>
    <s v="Golfbane"/>
    <x v="0"/>
    <n v="0"/>
    <x v="5"/>
    <x v="3"/>
  </r>
  <r>
    <x v="54"/>
    <x v="7"/>
    <x v="123"/>
    <s v="Grønnstruktur"/>
    <x v="0"/>
    <n v="0"/>
    <x v="7"/>
    <x v="3"/>
  </r>
  <r>
    <x v="54"/>
    <x v="7"/>
    <x v="123"/>
    <s v="Kombinasjoner av hovedformål"/>
    <x v="0"/>
    <n v="0"/>
    <x v="2"/>
    <x v="2"/>
  </r>
  <r>
    <x v="54"/>
    <x v="7"/>
    <x v="123"/>
    <s v="Landbruks-, natur- og friluftsområder, spredt utbygging"/>
    <x v="0"/>
    <n v="0"/>
    <x v="0"/>
    <x v="0"/>
  </r>
  <r>
    <x v="54"/>
    <x v="7"/>
    <x v="123"/>
    <s v="Landbruks-, natur- og friluftsområder der landbruk er utelukket"/>
    <x v="0"/>
    <n v="0"/>
    <x v="0"/>
    <x v="0"/>
  </r>
  <r>
    <x v="54"/>
    <x v="7"/>
    <x v="123"/>
    <s v="Næringsbebyggelse / virksomhet"/>
    <x v="0"/>
    <n v="0"/>
    <x v="3"/>
    <x v="0"/>
  </r>
  <r>
    <x v="54"/>
    <x v="7"/>
    <x v="123"/>
    <s v="Offentlig eller privat tjenesteyting"/>
    <x v="0"/>
    <n v="0"/>
    <x v="3"/>
    <x v="0"/>
  </r>
  <r>
    <x v="54"/>
    <x v="7"/>
    <x v="123"/>
    <s v="Omdisponert til andre formål enn landbruk"/>
    <x v="0"/>
    <n v="0"/>
    <x v="10"/>
    <x v="5"/>
  </r>
  <r>
    <x v="54"/>
    <x v="7"/>
    <x v="123"/>
    <s v="Samferdselsanlegg og teknisk infrastruktur"/>
    <x v="0"/>
    <n v="0"/>
    <x v="1"/>
    <x v="1"/>
  </r>
  <r>
    <x v="54"/>
    <x v="7"/>
    <x v="123"/>
    <s v="Skogplanting"/>
    <x v="0"/>
    <n v="0"/>
    <x v="4"/>
    <x v="3"/>
  </r>
  <r>
    <x v="54"/>
    <x v="7"/>
    <x v="123"/>
    <s v="Annen bebyggelse og anlegg"/>
    <x v="1"/>
    <n v="0"/>
    <x v="3"/>
    <x v="0"/>
  </r>
  <r>
    <x v="54"/>
    <x v="7"/>
    <x v="123"/>
    <s v="Annet landbruksformål, feks. tilleggsnæringer"/>
    <x v="1"/>
    <n v="0"/>
    <x v="8"/>
    <x v="0"/>
  </r>
  <r>
    <x v="54"/>
    <x v="7"/>
    <x v="123"/>
    <s v="Boligbebyggelse, inkludert uteoppholdsareal"/>
    <x v="1"/>
    <n v="0"/>
    <x v="0"/>
    <x v="0"/>
  </r>
  <r>
    <x v="54"/>
    <x v="7"/>
    <x v="123"/>
    <s v="Bruk og vern av sjø og vassdrag, med tilhørende strandsone"/>
    <x v="1"/>
    <n v="0"/>
    <x v="7"/>
    <x v="3"/>
  </r>
  <r>
    <x v="54"/>
    <x v="7"/>
    <x v="123"/>
    <s v="Forsvaret"/>
    <x v="1"/>
    <n v="0"/>
    <x v="3"/>
    <x v="0"/>
  </r>
  <r>
    <x v="54"/>
    <x v="7"/>
    <x v="123"/>
    <s v="Fritidsbebyggelse"/>
    <x v="1"/>
    <n v="0"/>
    <x v="0"/>
    <x v="0"/>
  </r>
  <r>
    <x v="54"/>
    <x v="7"/>
    <x v="123"/>
    <s v="Golfbane"/>
    <x v="1"/>
    <n v="0"/>
    <x v="5"/>
    <x v="3"/>
  </r>
  <r>
    <x v="54"/>
    <x v="7"/>
    <x v="123"/>
    <s v="Grønnstruktur"/>
    <x v="1"/>
    <n v="0"/>
    <x v="7"/>
    <x v="3"/>
  </r>
  <r>
    <x v="54"/>
    <x v="7"/>
    <x v="123"/>
    <s v="Kombinasjoner av hovedformål"/>
    <x v="1"/>
    <n v="0"/>
    <x v="2"/>
    <x v="2"/>
  </r>
  <r>
    <x v="54"/>
    <x v="7"/>
    <x v="123"/>
    <s v="Landbruks-, natur- og friluftsområder, spredt utbygging"/>
    <x v="1"/>
    <n v="0"/>
    <x v="0"/>
    <x v="0"/>
  </r>
  <r>
    <x v="54"/>
    <x v="7"/>
    <x v="123"/>
    <s v="Landbruks-, natur- og friluftsområder der landbruk er utelukket"/>
    <x v="1"/>
    <n v="0"/>
    <x v="0"/>
    <x v="0"/>
  </r>
  <r>
    <x v="54"/>
    <x v="7"/>
    <x v="123"/>
    <s v="Næringsbebyggelse / virksomhet"/>
    <x v="1"/>
    <n v="0"/>
    <x v="3"/>
    <x v="0"/>
  </r>
  <r>
    <x v="54"/>
    <x v="7"/>
    <x v="123"/>
    <s v="Offentlig eller privat tjenesteyting"/>
    <x v="1"/>
    <n v="0"/>
    <x v="3"/>
    <x v="0"/>
  </r>
  <r>
    <x v="54"/>
    <x v="7"/>
    <x v="123"/>
    <s v="Omdisponert til andre formål enn landbruk"/>
    <x v="1"/>
    <n v="0"/>
    <x v="10"/>
    <x v="5"/>
  </r>
  <r>
    <x v="54"/>
    <x v="7"/>
    <x v="123"/>
    <s v="Samferdselsanlegg og teknisk infrastruktur"/>
    <x v="1"/>
    <n v="0"/>
    <x v="1"/>
    <x v="1"/>
  </r>
  <r>
    <x v="54"/>
    <x v="7"/>
    <x v="123"/>
    <s v="Skogplanting"/>
    <x v="1"/>
    <n v="0"/>
    <x v="4"/>
    <x v="3"/>
  </r>
  <r>
    <x v="54"/>
    <x v="7"/>
    <x v="124"/>
    <s v="Annen bebyggelse og anlegg"/>
    <x v="0"/>
    <n v="0"/>
    <x v="3"/>
    <x v="0"/>
  </r>
  <r>
    <x v="54"/>
    <x v="7"/>
    <x v="124"/>
    <s v="Annet landbruksformål, feks. tilleggsnæringer"/>
    <x v="0"/>
    <n v="0"/>
    <x v="8"/>
    <x v="0"/>
  </r>
  <r>
    <x v="54"/>
    <x v="7"/>
    <x v="124"/>
    <s v="Boligbebyggelse, inkludert uteoppholdsareal"/>
    <x v="0"/>
    <n v="4"/>
    <x v="0"/>
    <x v="0"/>
  </r>
  <r>
    <x v="54"/>
    <x v="7"/>
    <x v="124"/>
    <s v="Bruk og vern av sjø og vassdrag, med tilhørende strandsone"/>
    <x v="0"/>
    <n v="0"/>
    <x v="7"/>
    <x v="3"/>
  </r>
  <r>
    <x v="54"/>
    <x v="7"/>
    <x v="124"/>
    <s v="Forsvaret"/>
    <x v="0"/>
    <n v="0"/>
    <x v="3"/>
    <x v="0"/>
  </r>
  <r>
    <x v="54"/>
    <x v="7"/>
    <x v="124"/>
    <s v="Fritidsbebyggelse"/>
    <x v="0"/>
    <n v="1.6"/>
    <x v="0"/>
    <x v="0"/>
  </r>
  <r>
    <x v="54"/>
    <x v="7"/>
    <x v="124"/>
    <s v="Golfbane"/>
    <x v="0"/>
    <n v="0"/>
    <x v="5"/>
    <x v="3"/>
  </r>
  <r>
    <x v="54"/>
    <x v="7"/>
    <x v="124"/>
    <s v="Grønnstruktur"/>
    <x v="0"/>
    <n v="0"/>
    <x v="7"/>
    <x v="3"/>
  </r>
  <r>
    <x v="54"/>
    <x v="7"/>
    <x v="124"/>
    <s v="Kombinasjoner av hovedformål"/>
    <x v="0"/>
    <n v="0"/>
    <x v="2"/>
    <x v="2"/>
  </r>
  <r>
    <x v="54"/>
    <x v="7"/>
    <x v="124"/>
    <s v="Landbruks-, natur- og friluftsområder, spredt utbygging"/>
    <x v="0"/>
    <n v="0"/>
    <x v="0"/>
    <x v="0"/>
  </r>
  <r>
    <x v="54"/>
    <x v="7"/>
    <x v="124"/>
    <s v="Landbruks-, natur- og friluftsområder der landbruk er utelukket"/>
    <x v="0"/>
    <n v="0"/>
    <x v="0"/>
    <x v="0"/>
  </r>
  <r>
    <x v="54"/>
    <x v="7"/>
    <x v="124"/>
    <s v="Næringsbebyggelse / virksomhet"/>
    <x v="0"/>
    <n v="0"/>
    <x v="3"/>
    <x v="0"/>
  </r>
  <r>
    <x v="54"/>
    <x v="7"/>
    <x v="124"/>
    <s v="Offentlig eller privat tjenesteyting"/>
    <x v="0"/>
    <n v="0"/>
    <x v="3"/>
    <x v="0"/>
  </r>
  <r>
    <x v="54"/>
    <x v="7"/>
    <x v="124"/>
    <s v="Omdisponert til andre formål enn landbruk"/>
    <x v="0"/>
    <n v="5.6"/>
    <x v="10"/>
    <x v="5"/>
  </r>
  <r>
    <x v="54"/>
    <x v="7"/>
    <x v="124"/>
    <s v="Samferdselsanlegg og teknisk infrastruktur"/>
    <x v="0"/>
    <n v="0"/>
    <x v="1"/>
    <x v="1"/>
  </r>
  <r>
    <x v="54"/>
    <x v="7"/>
    <x v="124"/>
    <s v="Skogplanting"/>
    <x v="0"/>
    <n v="0"/>
    <x v="4"/>
    <x v="3"/>
  </r>
  <r>
    <x v="54"/>
    <x v="7"/>
    <x v="124"/>
    <s v="Annen bebyggelse og anlegg"/>
    <x v="1"/>
    <n v="0"/>
    <x v="3"/>
    <x v="0"/>
  </r>
  <r>
    <x v="54"/>
    <x v="7"/>
    <x v="124"/>
    <s v="Annet landbruksformål, feks. tilleggsnæringer"/>
    <x v="1"/>
    <n v="0"/>
    <x v="8"/>
    <x v="0"/>
  </r>
  <r>
    <x v="54"/>
    <x v="7"/>
    <x v="124"/>
    <s v="Boligbebyggelse, inkludert uteoppholdsareal"/>
    <x v="1"/>
    <n v="0.1"/>
    <x v="0"/>
    <x v="0"/>
  </r>
  <r>
    <x v="54"/>
    <x v="7"/>
    <x v="124"/>
    <s v="Bruk og vern av sjø og vassdrag, med tilhørende strandsone"/>
    <x v="1"/>
    <n v="0"/>
    <x v="7"/>
    <x v="3"/>
  </r>
  <r>
    <x v="54"/>
    <x v="7"/>
    <x v="124"/>
    <s v="Forsvaret"/>
    <x v="1"/>
    <n v="0"/>
    <x v="3"/>
    <x v="0"/>
  </r>
  <r>
    <x v="54"/>
    <x v="7"/>
    <x v="124"/>
    <s v="Fritidsbebyggelse"/>
    <x v="1"/>
    <n v="0"/>
    <x v="0"/>
    <x v="0"/>
  </r>
  <r>
    <x v="54"/>
    <x v="7"/>
    <x v="124"/>
    <s v="Golfbane"/>
    <x v="1"/>
    <n v="0"/>
    <x v="5"/>
    <x v="3"/>
  </r>
  <r>
    <x v="54"/>
    <x v="7"/>
    <x v="124"/>
    <s v="Grønnstruktur"/>
    <x v="1"/>
    <n v="0"/>
    <x v="7"/>
    <x v="3"/>
  </r>
  <r>
    <x v="54"/>
    <x v="7"/>
    <x v="124"/>
    <s v="Kombinasjoner av hovedformål"/>
    <x v="1"/>
    <n v="0"/>
    <x v="2"/>
    <x v="2"/>
  </r>
  <r>
    <x v="54"/>
    <x v="7"/>
    <x v="124"/>
    <s v="Landbruks-, natur- og friluftsområder, spredt utbygging"/>
    <x v="1"/>
    <n v="0"/>
    <x v="0"/>
    <x v="0"/>
  </r>
  <r>
    <x v="54"/>
    <x v="7"/>
    <x v="124"/>
    <s v="Landbruks-, natur- og friluftsområder der landbruk er utelukket"/>
    <x v="1"/>
    <n v="0"/>
    <x v="0"/>
    <x v="0"/>
  </r>
  <r>
    <x v="54"/>
    <x v="7"/>
    <x v="124"/>
    <s v="Næringsbebyggelse / virksomhet"/>
    <x v="1"/>
    <n v="0"/>
    <x v="3"/>
    <x v="0"/>
  </r>
  <r>
    <x v="54"/>
    <x v="7"/>
    <x v="124"/>
    <s v="Offentlig eller privat tjenesteyting"/>
    <x v="1"/>
    <n v="0"/>
    <x v="3"/>
    <x v="0"/>
  </r>
  <r>
    <x v="54"/>
    <x v="7"/>
    <x v="124"/>
    <s v="Omdisponert til andre formål enn landbruk"/>
    <x v="1"/>
    <n v="0.1"/>
    <x v="10"/>
    <x v="5"/>
  </r>
  <r>
    <x v="54"/>
    <x v="7"/>
    <x v="124"/>
    <s v="Samferdselsanlegg og teknisk infrastruktur"/>
    <x v="1"/>
    <n v="0"/>
    <x v="1"/>
    <x v="1"/>
  </r>
  <r>
    <x v="54"/>
    <x v="7"/>
    <x v="124"/>
    <s v="Skogplanting"/>
    <x v="1"/>
    <n v="0"/>
    <x v="4"/>
    <x v="3"/>
  </r>
  <r>
    <x v="54"/>
    <x v="7"/>
    <x v="125"/>
    <s v="Annen bebyggelse og anlegg"/>
    <x v="0"/>
    <n v="0"/>
    <x v="3"/>
    <x v="0"/>
  </r>
  <r>
    <x v="54"/>
    <x v="7"/>
    <x v="125"/>
    <s v="Annet landbruksformål, feks. tilleggsnæringer"/>
    <x v="0"/>
    <n v="0"/>
    <x v="8"/>
    <x v="0"/>
  </r>
  <r>
    <x v="54"/>
    <x v="7"/>
    <x v="125"/>
    <s v="Boligbebyggelse, inkludert uteoppholdsareal"/>
    <x v="0"/>
    <n v="0"/>
    <x v="0"/>
    <x v="0"/>
  </r>
  <r>
    <x v="54"/>
    <x v="7"/>
    <x v="125"/>
    <s v="Bruk og vern av sjø og vassdrag, med tilhørende strandsone"/>
    <x v="0"/>
    <n v="0"/>
    <x v="7"/>
    <x v="3"/>
  </r>
  <r>
    <x v="54"/>
    <x v="7"/>
    <x v="125"/>
    <s v="Forsvaret"/>
    <x v="0"/>
    <n v="0"/>
    <x v="3"/>
    <x v="0"/>
  </r>
  <r>
    <x v="54"/>
    <x v="7"/>
    <x v="125"/>
    <s v="Fritidsbebyggelse"/>
    <x v="0"/>
    <n v="0"/>
    <x v="0"/>
    <x v="0"/>
  </r>
  <r>
    <x v="54"/>
    <x v="7"/>
    <x v="125"/>
    <s v="Golfbane"/>
    <x v="0"/>
    <n v="0"/>
    <x v="5"/>
    <x v="3"/>
  </r>
  <r>
    <x v="54"/>
    <x v="7"/>
    <x v="125"/>
    <s v="Grønnstruktur"/>
    <x v="0"/>
    <n v="0"/>
    <x v="7"/>
    <x v="3"/>
  </r>
  <r>
    <x v="54"/>
    <x v="7"/>
    <x v="125"/>
    <s v="Kombinasjoner av hovedformål"/>
    <x v="0"/>
    <n v="0"/>
    <x v="2"/>
    <x v="2"/>
  </r>
  <r>
    <x v="54"/>
    <x v="7"/>
    <x v="125"/>
    <s v="Landbruks-, natur- og friluftsområder, spredt utbygging"/>
    <x v="0"/>
    <n v="0"/>
    <x v="0"/>
    <x v="0"/>
  </r>
  <r>
    <x v="54"/>
    <x v="7"/>
    <x v="125"/>
    <s v="Landbruks-, natur- og friluftsområder der landbruk er utelukket"/>
    <x v="0"/>
    <n v="0"/>
    <x v="0"/>
    <x v="0"/>
  </r>
  <r>
    <x v="54"/>
    <x v="7"/>
    <x v="125"/>
    <s v="Næringsbebyggelse / virksomhet"/>
    <x v="0"/>
    <n v="0"/>
    <x v="3"/>
    <x v="0"/>
  </r>
  <r>
    <x v="54"/>
    <x v="7"/>
    <x v="125"/>
    <s v="Offentlig eller privat tjenesteyting"/>
    <x v="0"/>
    <n v="0"/>
    <x v="3"/>
    <x v="0"/>
  </r>
  <r>
    <x v="54"/>
    <x v="7"/>
    <x v="125"/>
    <s v="Omdisponert til andre formål enn landbruk"/>
    <x v="0"/>
    <n v="0"/>
    <x v="10"/>
    <x v="5"/>
  </r>
  <r>
    <x v="54"/>
    <x v="7"/>
    <x v="125"/>
    <s v="Samferdselsanlegg og teknisk infrastruktur"/>
    <x v="0"/>
    <n v="0"/>
    <x v="1"/>
    <x v="1"/>
  </r>
  <r>
    <x v="54"/>
    <x v="7"/>
    <x v="125"/>
    <s v="Skogplanting"/>
    <x v="0"/>
    <n v="0"/>
    <x v="4"/>
    <x v="3"/>
  </r>
  <r>
    <x v="54"/>
    <x v="7"/>
    <x v="125"/>
    <s v="Annen bebyggelse og anlegg"/>
    <x v="1"/>
    <n v="0"/>
    <x v="3"/>
    <x v="0"/>
  </r>
  <r>
    <x v="54"/>
    <x v="7"/>
    <x v="125"/>
    <s v="Annet landbruksformål, feks. tilleggsnæringer"/>
    <x v="1"/>
    <n v="0"/>
    <x v="8"/>
    <x v="0"/>
  </r>
  <r>
    <x v="54"/>
    <x v="7"/>
    <x v="125"/>
    <s v="Boligbebyggelse, inkludert uteoppholdsareal"/>
    <x v="1"/>
    <n v="0"/>
    <x v="0"/>
    <x v="0"/>
  </r>
  <r>
    <x v="54"/>
    <x v="7"/>
    <x v="125"/>
    <s v="Bruk og vern av sjø og vassdrag, med tilhørende strandsone"/>
    <x v="1"/>
    <n v="0"/>
    <x v="7"/>
    <x v="3"/>
  </r>
  <r>
    <x v="54"/>
    <x v="7"/>
    <x v="125"/>
    <s v="Forsvaret"/>
    <x v="1"/>
    <n v="0"/>
    <x v="3"/>
    <x v="0"/>
  </r>
  <r>
    <x v="54"/>
    <x v="7"/>
    <x v="125"/>
    <s v="Fritidsbebyggelse"/>
    <x v="1"/>
    <n v="0"/>
    <x v="0"/>
    <x v="0"/>
  </r>
  <r>
    <x v="54"/>
    <x v="7"/>
    <x v="125"/>
    <s v="Golfbane"/>
    <x v="1"/>
    <n v="0"/>
    <x v="5"/>
    <x v="3"/>
  </r>
  <r>
    <x v="54"/>
    <x v="7"/>
    <x v="125"/>
    <s v="Grønnstruktur"/>
    <x v="1"/>
    <n v="0"/>
    <x v="7"/>
    <x v="3"/>
  </r>
  <r>
    <x v="54"/>
    <x v="7"/>
    <x v="125"/>
    <s v="Kombinasjoner av hovedformål"/>
    <x v="1"/>
    <n v="0"/>
    <x v="2"/>
    <x v="2"/>
  </r>
  <r>
    <x v="54"/>
    <x v="7"/>
    <x v="125"/>
    <s v="Landbruks-, natur- og friluftsområder, spredt utbygging"/>
    <x v="1"/>
    <n v="0"/>
    <x v="0"/>
    <x v="0"/>
  </r>
  <r>
    <x v="54"/>
    <x v="7"/>
    <x v="125"/>
    <s v="Landbruks-, natur- og friluftsområder der landbruk er utelukket"/>
    <x v="1"/>
    <n v="0"/>
    <x v="0"/>
    <x v="0"/>
  </r>
  <r>
    <x v="54"/>
    <x v="7"/>
    <x v="125"/>
    <s v="Næringsbebyggelse / virksomhet"/>
    <x v="1"/>
    <n v="0"/>
    <x v="3"/>
    <x v="0"/>
  </r>
  <r>
    <x v="54"/>
    <x v="7"/>
    <x v="125"/>
    <s v="Offentlig eller privat tjenesteyting"/>
    <x v="1"/>
    <n v="0"/>
    <x v="3"/>
    <x v="0"/>
  </r>
  <r>
    <x v="54"/>
    <x v="7"/>
    <x v="125"/>
    <s v="Omdisponert til andre formål enn landbruk"/>
    <x v="1"/>
    <n v="0"/>
    <x v="10"/>
    <x v="5"/>
  </r>
  <r>
    <x v="54"/>
    <x v="7"/>
    <x v="125"/>
    <s v="Samferdselsanlegg og teknisk infrastruktur"/>
    <x v="1"/>
    <n v="0"/>
    <x v="1"/>
    <x v="1"/>
  </r>
  <r>
    <x v="54"/>
    <x v="7"/>
    <x v="125"/>
    <s v="Skogplanting"/>
    <x v="1"/>
    <n v="0"/>
    <x v="4"/>
    <x v="3"/>
  </r>
  <r>
    <x v="54"/>
    <x v="7"/>
    <x v="126"/>
    <s v="Annen bebyggelse og anlegg"/>
    <x v="0"/>
    <n v="0"/>
    <x v="3"/>
    <x v="0"/>
  </r>
  <r>
    <x v="54"/>
    <x v="7"/>
    <x v="126"/>
    <s v="Annet landbruksformål, feks. tilleggsnæringer"/>
    <x v="0"/>
    <n v="0"/>
    <x v="8"/>
    <x v="0"/>
  </r>
  <r>
    <x v="54"/>
    <x v="7"/>
    <x v="126"/>
    <s v="Boligbebyggelse, inkludert uteoppholdsareal"/>
    <x v="0"/>
    <n v="0"/>
    <x v="0"/>
    <x v="0"/>
  </r>
  <r>
    <x v="54"/>
    <x v="7"/>
    <x v="126"/>
    <s v="Bruk og vern av sjø og vassdrag, med tilhørende strandsone"/>
    <x v="0"/>
    <n v="0"/>
    <x v="7"/>
    <x v="3"/>
  </r>
  <r>
    <x v="54"/>
    <x v="7"/>
    <x v="126"/>
    <s v="Forsvaret"/>
    <x v="0"/>
    <n v="0"/>
    <x v="3"/>
    <x v="0"/>
  </r>
  <r>
    <x v="54"/>
    <x v="7"/>
    <x v="126"/>
    <s v="Fritidsbebyggelse"/>
    <x v="0"/>
    <n v="0"/>
    <x v="0"/>
    <x v="0"/>
  </r>
  <r>
    <x v="54"/>
    <x v="7"/>
    <x v="126"/>
    <s v="Golfbane"/>
    <x v="0"/>
    <n v="0"/>
    <x v="5"/>
    <x v="3"/>
  </r>
  <r>
    <x v="54"/>
    <x v="7"/>
    <x v="126"/>
    <s v="Grønnstruktur"/>
    <x v="0"/>
    <n v="0"/>
    <x v="7"/>
    <x v="3"/>
  </r>
  <r>
    <x v="54"/>
    <x v="7"/>
    <x v="126"/>
    <s v="Kombinasjoner av hovedformål"/>
    <x v="0"/>
    <n v="0"/>
    <x v="2"/>
    <x v="2"/>
  </r>
  <r>
    <x v="54"/>
    <x v="7"/>
    <x v="126"/>
    <s v="Landbruks-, natur- og friluftsområder, spredt utbygging"/>
    <x v="0"/>
    <n v="0"/>
    <x v="0"/>
    <x v="0"/>
  </r>
  <r>
    <x v="54"/>
    <x v="7"/>
    <x v="126"/>
    <s v="Landbruks-, natur- og friluftsområder der landbruk er utelukket"/>
    <x v="0"/>
    <n v="0"/>
    <x v="0"/>
    <x v="0"/>
  </r>
  <r>
    <x v="54"/>
    <x v="7"/>
    <x v="126"/>
    <s v="Næringsbebyggelse / virksomhet"/>
    <x v="0"/>
    <n v="0"/>
    <x v="3"/>
    <x v="0"/>
  </r>
  <r>
    <x v="54"/>
    <x v="7"/>
    <x v="126"/>
    <s v="Offentlig eller privat tjenesteyting"/>
    <x v="0"/>
    <n v="0"/>
    <x v="3"/>
    <x v="0"/>
  </r>
  <r>
    <x v="54"/>
    <x v="7"/>
    <x v="126"/>
    <s v="Omdisponert til andre formål enn landbruk"/>
    <x v="0"/>
    <n v="0"/>
    <x v="10"/>
    <x v="5"/>
  </r>
  <r>
    <x v="54"/>
    <x v="7"/>
    <x v="126"/>
    <s v="Samferdselsanlegg og teknisk infrastruktur"/>
    <x v="0"/>
    <n v="0"/>
    <x v="1"/>
    <x v="1"/>
  </r>
  <r>
    <x v="54"/>
    <x v="7"/>
    <x v="126"/>
    <s v="Skogplanting"/>
    <x v="0"/>
    <n v="0"/>
    <x v="4"/>
    <x v="3"/>
  </r>
  <r>
    <x v="54"/>
    <x v="7"/>
    <x v="126"/>
    <s v="Annen bebyggelse og anlegg"/>
    <x v="1"/>
    <n v="0"/>
    <x v="3"/>
    <x v="0"/>
  </r>
  <r>
    <x v="54"/>
    <x v="7"/>
    <x v="126"/>
    <s v="Annet landbruksformål, feks. tilleggsnæringer"/>
    <x v="1"/>
    <n v="0"/>
    <x v="8"/>
    <x v="0"/>
  </r>
  <r>
    <x v="54"/>
    <x v="7"/>
    <x v="126"/>
    <s v="Boligbebyggelse, inkludert uteoppholdsareal"/>
    <x v="1"/>
    <n v="0"/>
    <x v="0"/>
    <x v="0"/>
  </r>
  <r>
    <x v="54"/>
    <x v="7"/>
    <x v="126"/>
    <s v="Bruk og vern av sjø og vassdrag, med tilhørende strandsone"/>
    <x v="1"/>
    <n v="0"/>
    <x v="7"/>
    <x v="3"/>
  </r>
  <r>
    <x v="54"/>
    <x v="7"/>
    <x v="126"/>
    <s v="Forsvaret"/>
    <x v="1"/>
    <n v="0"/>
    <x v="3"/>
    <x v="0"/>
  </r>
  <r>
    <x v="54"/>
    <x v="7"/>
    <x v="126"/>
    <s v="Fritidsbebyggelse"/>
    <x v="1"/>
    <n v="0"/>
    <x v="0"/>
    <x v="0"/>
  </r>
  <r>
    <x v="54"/>
    <x v="7"/>
    <x v="126"/>
    <s v="Golfbane"/>
    <x v="1"/>
    <n v="0"/>
    <x v="5"/>
    <x v="3"/>
  </r>
  <r>
    <x v="54"/>
    <x v="7"/>
    <x v="126"/>
    <s v="Grønnstruktur"/>
    <x v="1"/>
    <n v="0"/>
    <x v="7"/>
    <x v="3"/>
  </r>
  <r>
    <x v="54"/>
    <x v="7"/>
    <x v="126"/>
    <s v="Kombinasjoner av hovedformål"/>
    <x v="1"/>
    <n v="0"/>
    <x v="2"/>
    <x v="2"/>
  </r>
  <r>
    <x v="54"/>
    <x v="7"/>
    <x v="126"/>
    <s v="Landbruks-, natur- og friluftsområder, spredt utbygging"/>
    <x v="1"/>
    <n v="0"/>
    <x v="0"/>
    <x v="0"/>
  </r>
  <r>
    <x v="54"/>
    <x v="7"/>
    <x v="126"/>
    <s v="Landbruks-, natur- og friluftsområder der landbruk er utelukket"/>
    <x v="1"/>
    <n v="0"/>
    <x v="0"/>
    <x v="0"/>
  </r>
  <r>
    <x v="54"/>
    <x v="7"/>
    <x v="126"/>
    <s v="Næringsbebyggelse / virksomhet"/>
    <x v="1"/>
    <n v="0"/>
    <x v="3"/>
    <x v="0"/>
  </r>
  <r>
    <x v="54"/>
    <x v="7"/>
    <x v="126"/>
    <s v="Offentlig eller privat tjenesteyting"/>
    <x v="1"/>
    <n v="0"/>
    <x v="3"/>
    <x v="0"/>
  </r>
  <r>
    <x v="54"/>
    <x v="7"/>
    <x v="126"/>
    <s v="Omdisponert til andre formål enn landbruk"/>
    <x v="1"/>
    <n v="0"/>
    <x v="10"/>
    <x v="5"/>
  </r>
  <r>
    <x v="54"/>
    <x v="7"/>
    <x v="126"/>
    <s v="Samferdselsanlegg og teknisk infrastruktur"/>
    <x v="1"/>
    <n v="0"/>
    <x v="1"/>
    <x v="1"/>
  </r>
  <r>
    <x v="54"/>
    <x v="7"/>
    <x v="126"/>
    <s v="Skogplanting"/>
    <x v="1"/>
    <n v="0"/>
    <x v="4"/>
    <x v="3"/>
  </r>
  <r>
    <x v="54"/>
    <x v="7"/>
    <x v="127"/>
    <s v="Annen bebyggelse og anlegg"/>
    <x v="0"/>
    <n v="1.5"/>
    <x v="3"/>
    <x v="0"/>
  </r>
  <r>
    <x v="54"/>
    <x v="7"/>
    <x v="127"/>
    <s v="Annet landbruksformål, feks. tilleggsnæringer"/>
    <x v="0"/>
    <n v="0"/>
    <x v="8"/>
    <x v="0"/>
  </r>
  <r>
    <x v="54"/>
    <x v="7"/>
    <x v="127"/>
    <s v="Boligbebyggelse, inkludert uteoppholdsareal"/>
    <x v="0"/>
    <n v="12.2"/>
    <x v="0"/>
    <x v="0"/>
  </r>
  <r>
    <x v="54"/>
    <x v="7"/>
    <x v="127"/>
    <s v="Bruk og vern av sjø og vassdrag, med tilhørende strandsone"/>
    <x v="0"/>
    <n v="0"/>
    <x v="7"/>
    <x v="3"/>
  </r>
  <r>
    <x v="54"/>
    <x v="7"/>
    <x v="127"/>
    <s v="Forsvaret"/>
    <x v="0"/>
    <n v="0"/>
    <x v="3"/>
    <x v="0"/>
  </r>
  <r>
    <x v="54"/>
    <x v="7"/>
    <x v="127"/>
    <s v="Fritidsbebyggelse"/>
    <x v="0"/>
    <n v="0"/>
    <x v="0"/>
    <x v="0"/>
  </r>
  <r>
    <x v="54"/>
    <x v="7"/>
    <x v="127"/>
    <s v="Golfbane"/>
    <x v="0"/>
    <n v="0"/>
    <x v="5"/>
    <x v="3"/>
  </r>
  <r>
    <x v="54"/>
    <x v="7"/>
    <x v="127"/>
    <s v="Grønnstruktur"/>
    <x v="0"/>
    <n v="1.5"/>
    <x v="7"/>
    <x v="3"/>
  </r>
  <r>
    <x v="54"/>
    <x v="7"/>
    <x v="127"/>
    <s v="Kombinasjoner av hovedformål"/>
    <x v="0"/>
    <n v="0"/>
    <x v="2"/>
    <x v="2"/>
  </r>
  <r>
    <x v="54"/>
    <x v="7"/>
    <x v="127"/>
    <s v="Landbruks-, natur- og friluftsområder, spredt utbygging"/>
    <x v="0"/>
    <n v="0"/>
    <x v="0"/>
    <x v="0"/>
  </r>
  <r>
    <x v="54"/>
    <x v="7"/>
    <x v="127"/>
    <s v="Landbruks-, natur- og friluftsområder der landbruk er utelukket"/>
    <x v="0"/>
    <n v="0"/>
    <x v="0"/>
    <x v="0"/>
  </r>
  <r>
    <x v="54"/>
    <x v="7"/>
    <x v="127"/>
    <s v="Næringsbebyggelse / virksomhet"/>
    <x v="0"/>
    <n v="0"/>
    <x v="3"/>
    <x v="0"/>
  </r>
  <r>
    <x v="54"/>
    <x v="7"/>
    <x v="127"/>
    <s v="Offentlig eller privat tjenesteyting"/>
    <x v="0"/>
    <n v="0"/>
    <x v="3"/>
    <x v="0"/>
  </r>
  <r>
    <x v="54"/>
    <x v="7"/>
    <x v="127"/>
    <s v="Omdisponert til andre formål enn landbruk"/>
    <x v="0"/>
    <n v="15.9"/>
    <x v="10"/>
    <x v="5"/>
  </r>
  <r>
    <x v="54"/>
    <x v="7"/>
    <x v="127"/>
    <s v="Samferdselsanlegg og teknisk infrastruktur"/>
    <x v="0"/>
    <n v="0.7"/>
    <x v="1"/>
    <x v="1"/>
  </r>
  <r>
    <x v="54"/>
    <x v="7"/>
    <x v="127"/>
    <s v="Skogplanting"/>
    <x v="0"/>
    <n v="0"/>
    <x v="4"/>
    <x v="3"/>
  </r>
  <r>
    <x v="54"/>
    <x v="7"/>
    <x v="127"/>
    <s v="Annen bebyggelse og anlegg"/>
    <x v="1"/>
    <n v="0"/>
    <x v="3"/>
    <x v="0"/>
  </r>
  <r>
    <x v="54"/>
    <x v="7"/>
    <x v="127"/>
    <s v="Annet landbruksformål, feks. tilleggsnæringer"/>
    <x v="1"/>
    <n v="0"/>
    <x v="8"/>
    <x v="0"/>
  </r>
  <r>
    <x v="54"/>
    <x v="7"/>
    <x v="127"/>
    <s v="Boligbebyggelse, inkludert uteoppholdsareal"/>
    <x v="1"/>
    <n v="0"/>
    <x v="0"/>
    <x v="0"/>
  </r>
  <r>
    <x v="54"/>
    <x v="7"/>
    <x v="127"/>
    <s v="Bruk og vern av sjø og vassdrag, med tilhørende strandsone"/>
    <x v="1"/>
    <n v="0"/>
    <x v="7"/>
    <x v="3"/>
  </r>
  <r>
    <x v="54"/>
    <x v="7"/>
    <x v="127"/>
    <s v="Forsvaret"/>
    <x v="1"/>
    <n v="0"/>
    <x v="3"/>
    <x v="0"/>
  </r>
  <r>
    <x v="54"/>
    <x v="7"/>
    <x v="127"/>
    <s v="Fritidsbebyggelse"/>
    <x v="1"/>
    <n v="0"/>
    <x v="0"/>
    <x v="0"/>
  </r>
  <r>
    <x v="54"/>
    <x v="7"/>
    <x v="127"/>
    <s v="Golfbane"/>
    <x v="1"/>
    <n v="0"/>
    <x v="5"/>
    <x v="3"/>
  </r>
  <r>
    <x v="54"/>
    <x v="7"/>
    <x v="127"/>
    <s v="Grønnstruktur"/>
    <x v="1"/>
    <n v="0"/>
    <x v="7"/>
    <x v="3"/>
  </r>
  <r>
    <x v="54"/>
    <x v="7"/>
    <x v="127"/>
    <s v="Kombinasjoner av hovedformål"/>
    <x v="1"/>
    <n v="0"/>
    <x v="2"/>
    <x v="2"/>
  </r>
  <r>
    <x v="54"/>
    <x v="7"/>
    <x v="127"/>
    <s v="Landbruks-, natur- og friluftsområder, spredt utbygging"/>
    <x v="1"/>
    <n v="0"/>
    <x v="0"/>
    <x v="0"/>
  </r>
  <r>
    <x v="54"/>
    <x v="7"/>
    <x v="127"/>
    <s v="Landbruks-, natur- og friluftsområder der landbruk er utelukket"/>
    <x v="1"/>
    <n v="0"/>
    <x v="0"/>
    <x v="0"/>
  </r>
  <r>
    <x v="54"/>
    <x v="7"/>
    <x v="127"/>
    <s v="Næringsbebyggelse / virksomhet"/>
    <x v="1"/>
    <n v="0"/>
    <x v="3"/>
    <x v="0"/>
  </r>
  <r>
    <x v="54"/>
    <x v="7"/>
    <x v="127"/>
    <s v="Offentlig eller privat tjenesteyting"/>
    <x v="1"/>
    <n v="0"/>
    <x v="3"/>
    <x v="0"/>
  </r>
  <r>
    <x v="54"/>
    <x v="7"/>
    <x v="127"/>
    <s v="Omdisponert til andre formål enn landbruk"/>
    <x v="1"/>
    <n v="0"/>
    <x v="10"/>
    <x v="5"/>
  </r>
  <r>
    <x v="54"/>
    <x v="7"/>
    <x v="127"/>
    <s v="Samferdselsanlegg og teknisk infrastruktur"/>
    <x v="1"/>
    <n v="0"/>
    <x v="1"/>
    <x v="1"/>
  </r>
  <r>
    <x v="54"/>
    <x v="7"/>
    <x v="127"/>
    <s v="Skogplanting"/>
    <x v="1"/>
    <n v="0"/>
    <x v="4"/>
    <x v="3"/>
  </r>
  <r>
    <x v="54"/>
    <x v="7"/>
    <x v="128"/>
    <s v="Annen bebyggelse og anlegg"/>
    <x v="0"/>
    <n v="0"/>
    <x v="3"/>
    <x v="0"/>
  </r>
  <r>
    <x v="54"/>
    <x v="7"/>
    <x v="128"/>
    <s v="Annet landbruksformål, feks. tilleggsnæringer"/>
    <x v="0"/>
    <n v="1.5"/>
    <x v="8"/>
    <x v="0"/>
  </r>
  <r>
    <x v="54"/>
    <x v="7"/>
    <x v="128"/>
    <s v="Boligbebyggelse, inkludert uteoppholdsareal"/>
    <x v="0"/>
    <n v="5"/>
    <x v="0"/>
    <x v="0"/>
  </r>
  <r>
    <x v="54"/>
    <x v="7"/>
    <x v="128"/>
    <s v="Bruk og vern av sjø og vassdrag, med tilhørende strandsone"/>
    <x v="0"/>
    <n v="0"/>
    <x v="7"/>
    <x v="3"/>
  </r>
  <r>
    <x v="54"/>
    <x v="7"/>
    <x v="128"/>
    <s v="Forsvaret"/>
    <x v="0"/>
    <n v="0"/>
    <x v="3"/>
    <x v="0"/>
  </r>
  <r>
    <x v="54"/>
    <x v="7"/>
    <x v="128"/>
    <s v="Fritidsbebyggelse"/>
    <x v="0"/>
    <n v="0"/>
    <x v="0"/>
    <x v="0"/>
  </r>
  <r>
    <x v="54"/>
    <x v="7"/>
    <x v="128"/>
    <s v="Golfbane"/>
    <x v="0"/>
    <n v="0"/>
    <x v="5"/>
    <x v="3"/>
  </r>
  <r>
    <x v="54"/>
    <x v="7"/>
    <x v="128"/>
    <s v="Grønnstruktur"/>
    <x v="0"/>
    <n v="0"/>
    <x v="7"/>
    <x v="3"/>
  </r>
  <r>
    <x v="54"/>
    <x v="7"/>
    <x v="128"/>
    <s v="Kombinasjoner av hovedformål"/>
    <x v="0"/>
    <n v="0"/>
    <x v="2"/>
    <x v="2"/>
  </r>
  <r>
    <x v="54"/>
    <x v="7"/>
    <x v="128"/>
    <s v="Landbruks-, natur- og friluftsområder, spredt utbygging"/>
    <x v="0"/>
    <n v="0"/>
    <x v="0"/>
    <x v="0"/>
  </r>
  <r>
    <x v="54"/>
    <x v="7"/>
    <x v="128"/>
    <s v="Landbruks-, natur- og friluftsområder der landbruk er utelukket"/>
    <x v="0"/>
    <n v="0"/>
    <x v="0"/>
    <x v="0"/>
  </r>
  <r>
    <x v="54"/>
    <x v="7"/>
    <x v="128"/>
    <s v="Næringsbebyggelse / virksomhet"/>
    <x v="0"/>
    <n v="0"/>
    <x v="3"/>
    <x v="0"/>
  </r>
  <r>
    <x v="54"/>
    <x v="7"/>
    <x v="128"/>
    <s v="Offentlig eller privat tjenesteyting"/>
    <x v="0"/>
    <n v="0"/>
    <x v="3"/>
    <x v="0"/>
  </r>
  <r>
    <x v="54"/>
    <x v="7"/>
    <x v="128"/>
    <s v="Omdisponert til andre formål enn landbruk"/>
    <x v="0"/>
    <n v="6.5"/>
    <x v="10"/>
    <x v="5"/>
  </r>
  <r>
    <x v="54"/>
    <x v="7"/>
    <x v="128"/>
    <s v="Samferdselsanlegg og teknisk infrastruktur"/>
    <x v="0"/>
    <n v="0"/>
    <x v="1"/>
    <x v="1"/>
  </r>
  <r>
    <x v="54"/>
    <x v="7"/>
    <x v="128"/>
    <s v="Skogplanting"/>
    <x v="0"/>
    <n v="0"/>
    <x v="4"/>
    <x v="3"/>
  </r>
  <r>
    <x v="54"/>
    <x v="7"/>
    <x v="128"/>
    <s v="Annen bebyggelse og anlegg"/>
    <x v="1"/>
    <n v="0"/>
    <x v="3"/>
    <x v="0"/>
  </r>
  <r>
    <x v="54"/>
    <x v="7"/>
    <x v="128"/>
    <s v="Annet landbruksformål, feks. tilleggsnæringer"/>
    <x v="1"/>
    <n v="0"/>
    <x v="8"/>
    <x v="0"/>
  </r>
  <r>
    <x v="54"/>
    <x v="7"/>
    <x v="128"/>
    <s v="Boligbebyggelse, inkludert uteoppholdsareal"/>
    <x v="1"/>
    <n v="5"/>
    <x v="0"/>
    <x v="0"/>
  </r>
  <r>
    <x v="54"/>
    <x v="7"/>
    <x v="128"/>
    <s v="Bruk og vern av sjø og vassdrag, med tilhørende strandsone"/>
    <x v="1"/>
    <n v="0"/>
    <x v="7"/>
    <x v="3"/>
  </r>
  <r>
    <x v="54"/>
    <x v="7"/>
    <x v="128"/>
    <s v="Forsvaret"/>
    <x v="1"/>
    <n v="0"/>
    <x v="3"/>
    <x v="0"/>
  </r>
  <r>
    <x v="54"/>
    <x v="7"/>
    <x v="128"/>
    <s v="Fritidsbebyggelse"/>
    <x v="1"/>
    <n v="0"/>
    <x v="0"/>
    <x v="0"/>
  </r>
  <r>
    <x v="54"/>
    <x v="7"/>
    <x v="128"/>
    <s v="Golfbane"/>
    <x v="1"/>
    <n v="0"/>
    <x v="5"/>
    <x v="3"/>
  </r>
  <r>
    <x v="54"/>
    <x v="7"/>
    <x v="128"/>
    <s v="Grønnstruktur"/>
    <x v="1"/>
    <n v="0"/>
    <x v="7"/>
    <x v="3"/>
  </r>
  <r>
    <x v="54"/>
    <x v="7"/>
    <x v="128"/>
    <s v="Kombinasjoner av hovedformål"/>
    <x v="1"/>
    <n v="0"/>
    <x v="2"/>
    <x v="2"/>
  </r>
  <r>
    <x v="54"/>
    <x v="7"/>
    <x v="128"/>
    <s v="Landbruks-, natur- og friluftsområder, spredt utbygging"/>
    <x v="1"/>
    <n v="0"/>
    <x v="0"/>
    <x v="0"/>
  </r>
  <r>
    <x v="54"/>
    <x v="7"/>
    <x v="128"/>
    <s v="Landbruks-, natur- og friluftsområder der landbruk er utelukket"/>
    <x v="1"/>
    <n v="0"/>
    <x v="0"/>
    <x v="0"/>
  </r>
  <r>
    <x v="54"/>
    <x v="7"/>
    <x v="128"/>
    <s v="Næringsbebyggelse / virksomhet"/>
    <x v="1"/>
    <n v="0"/>
    <x v="3"/>
    <x v="0"/>
  </r>
  <r>
    <x v="54"/>
    <x v="7"/>
    <x v="128"/>
    <s v="Offentlig eller privat tjenesteyting"/>
    <x v="1"/>
    <n v="0"/>
    <x v="3"/>
    <x v="0"/>
  </r>
  <r>
    <x v="54"/>
    <x v="7"/>
    <x v="128"/>
    <s v="Omdisponert til andre formål enn landbruk"/>
    <x v="1"/>
    <n v="5"/>
    <x v="10"/>
    <x v="5"/>
  </r>
  <r>
    <x v="54"/>
    <x v="7"/>
    <x v="128"/>
    <s v="Samferdselsanlegg og teknisk infrastruktur"/>
    <x v="1"/>
    <n v="0"/>
    <x v="1"/>
    <x v="1"/>
  </r>
  <r>
    <x v="54"/>
    <x v="7"/>
    <x v="128"/>
    <s v="Skogplanting"/>
    <x v="1"/>
    <n v="0"/>
    <x v="4"/>
    <x v="3"/>
  </r>
  <r>
    <x v="54"/>
    <x v="7"/>
    <x v="129"/>
    <s v="Annen bebyggelse og anlegg"/>
    <x v="0"/>
    <n v="0"/>
    <x v="3"/>
    <x v="0"/>
  </r>
  <r>
    <x v="54"/>
    <x v="7"/>
    <x v="129"/>
    <s v="Annet landbruksformål, feks. tilleggsnæringer"/>
    <x v="0"/>
    <n v="0"/>
    <x v="8"/>
    <x v="0"/>
  </r>
  <r>
    <x v="54"/>
    <x v="7"/>
    <x v="129"/>
    <s v="Boligbebyggelse, inkludert uteoppholdsareal"/>
    <x v="0"/>
    <n v="5.5"/>
    <x v="0"/>
    <x v="0"/>
  </r>
  <r>
    <x v="54"/>
    <x v="7"/>
    <x v="129"/>
    <s v="Bruk og vern av sjø og vassdrag, med tilhørende strandsone"/>
    <x v="0"/>
    <n v="0.1"/>
    <x v="7"/>
    <x v="3"/>
  </r>
  <r>
    <x v="54"/>
    <x v="7"/>
    <x v="129"/>
    <s v="Forsvaret"/>
    <x v="0"/>
    <n v="0"/>
    <x v="3"/>
    <x v="0"/>
  </r>
  <r>
    <x v="54"/>
    <x v="7"/>
    <x v="129"/>
    <s v="Fritidsbebyggelse"/>
    <x v="0"/>
    <n v="0"/>
    <x v="0"/>
    <x v="0"/>
  </r>
  <r>
    <x v="54"/>
    <x v="7"/>
    <x v="129"/>
    <s v="Golfbane"/>
    <x v="0"/>
    <n v="0"/>
    <x v="5"/>
    <x v="3"/>
  </r>
  <r>
    <x v="54"/>
    <x v="7"/>
    <x v="129"/>
    <s v="Grønnstruktur"/>
    <x v="0"/>
    <n v="0.7"/>
    <x v="7"/>
    <x v="3"/>
  </r>
  <r>
    <x v="54"/>
    <x v="7"/>
    <x v="129"/>
    <s v="Kombinasjoner av hovedformål"/>
    <x v="0"/>
    <n v="1.6"/>
    <x v="2"/>
    <x v="2"/>
  </r>
  <r>
    <x v="54"/>
    <x v="7"/>
    <x v="129"/>
    <s v="Landbruks-, natur- og friluftsområder, spredt utbygging"/>
    <x v="0"/>
    <n v="0"/>
    <x v="0"/>
    <x v="0"/>
  </r>
  <r>
    <x v="54"/>
    <x v="7"/>
    <x v="129"/>
    <s v="Landbruks-, natur- og friluftsområder der landbruk er utelukket"/>
    <x v="0"/>
    <n v="0"/>
    <x v="0"/>
    <x v="0"/>
  </r>
  <r>
    <x v="54"/>
    <x v="7"/>
    <x v="129"/>
    <s v="Næringsbebyggelse / virksomhet"/>
    <x v="0"/>
    <n v="0.3"/>
    <x v="3"/>
    <x v="0"/>
  </r>
  <r>
    <x v="54"/>
    <x v="7"/>
    <x v="129"/>
    <s v="Offentlig eller privat tjenesteyting"/>
    <x v="0"/>
    <n v="0"/>
    <x v="3"/>
    <x v="0"/>
  </r>
  <r>
    <x v="54"/>
    <x v="7"/>
    <x v="129"/>
    <s v="Omdisponert til andre formål enn landbruk"/>
    <x v="0"/>
    <n v="9.5"/>
    <x v="10"/>
    <x v="5"/>
  </r>
  <r>
    <x v="54"/>
    <x v="7"/>
    <x v="129"/>
    <s v="Samferdselsanlegg og teknisk infrastruktur"/>
    <x v="0"/>
    <n v="1.3"/>
    <x v="1"/>
    <x v="1"/>
  </r>
  <r>
    <x v="54"/>
    <x v="7"/>
    <x v="129"/>
    <s v="Skogplanting"/>
    <x v="0"/>
    <n v="0"/>
    <x v="4"/>
    <x v="3"/>
  </r>
  <r>
    <x v="54"/>
    <x v="7"/>
    <x v="129"/>
    <s v="Annen bebyggelse og anlegg"/>
    <x v="1"/>
    <n v="0.2"/>
    <x v="3"/>
    <x v="0"/>
  </r>
  <r>
    <x v="54"/>
    <x v="7"/>
    <x v="129"/>
    <s v="Annet landbruksformål, feks. tilleggsnæringer"/>
    <x v="1"/>
    <n v="0"/>
    <x v="8"/>
    <x v="0"/>
  </r>
  <r>
    <x v="54"/>
    <x v="7"/>
    <x v="129"/>
    <s v="Boligbebyggelse, inkludert uteoppholdsareal"/>
    <x v="1"/>
    <n v="11.2"/>
    <x v="0"/>
    <x v="0"/>
  </r>
  <r>
    <x v="54"/>
    <x v="7"/>
    <x v="129"/>
    <s v="Bruk og vern av sjø og vassdrag, med tilhørende strandsone"/>
    <x v="1"/>
    <n v="0"/>
    <x v="7"/>
    <x v="3"/>
  </r>
  <r>
    <x v="54"/>
    <x v="7"/>
    <x v="129"/>
    <s v="Forsvaret"/>
    <x v="1"/>
    <n v="0"/>
    <x v="3"/>
    <x v="0"/>
  </r>
  <r>
    <x v="54"/>
    <x v="7"/>
    <x v="129"/>
    <s v="Fritidsbebyggelse"/>
    <x v="1"/>
    <n v="0"/>
    <x v="0"/>
    <x v="0"/>
  </r>
  <r>
    <x v="54"/>
    <x v="7"/>
    <x v="129"/>
    <s v="Golfbane"/>
    <x v="1"/>
    <n v="0"/>
    <x v="5"/>
    <x v="3"/>
  </r>
  <r>
    <x v="54"/>
    <x v="7"/>
    <x v="129"/>
    <s v="Grønnstruktur"/>
    <x v="1"/>
    <n v="3.7"/>
    <x v="7"/>
    <x v="3"/>
  </r>
  <r>
    <x v="54"/>
    <x v="7"/>
    <x v="129"/>
    <s v="Kombinasjoner av hovedformål"/>
    <x v="1"/>
    <n v="0.1"/>
    <x v="2"/>
    <x v="2"/>
  </r>
  <r>
    <x v="54"/>
    <x v="7"/>
    <x v="129"/>
    <s v="Landbruks-, natur- og friluftsområder, spredt utbygging"/>
    <x v="1"/>
    <n v="0"/>
    <x v="0"/>
    <x v="0"/>
  </r>
  <r>
    <x v="54"/>
    <x v="7"/>
    <x v="129"/>
    <s v="Landbruks-, natur- og friluftsområder der landbruk er utelukket"/>
    <x v="1"/>
    <n v="0"/>
    <x v="0"/>
    <x v="0"/>
  </r>
  <r>
    <x v="54"/>
    <x v="7"/>
    <x v="129"/>
    <s v="Næringsbebyggelse / virksomhet"/>
    <x v="1"/>
    <n v="1.1000000000000001"/>
    <x v="3"/>
    <x v="0"/>
  </r>
  <r>
    <x v="54"/>
    <x v="7"/>
    <x v="129"/>
    <s v="Offentlig eller privat tjenesteyting"/>
    <x v="1"/>
    <n v="0.3"/>
    <x v="3"/>
    <x v="0"/>
  </r>
  <r>
    <x v="54"/>
    <x v="7"/>
    <x v="129"/>
    <s v="Omdisponert til andre formål enn landbruk"/>
    <x v="1"/>
    <n v="27"/>
    <x v="10"/>
    <x v="5"/>
  </r>
  <r>
    <x v="54"/>
    <x v="7"/>
    <x v="129"/>
    <s v="Samferdselsanlegg og teknisk infrastruktur"/>
    <x v="1"/>
    <n v="10.4"/>
    <x v="1"/>
    <x v="1"/>
  </r>
  <r>
    <x v="54"/>
    <x v="7"/>
    <x v="129"/>
    <s v="Skogplanting"/>
    <x v="1"/>
    <n v="0"/>
    <x v="4"/>
    <x v="3"/>
  </r>
  <r>
    <x v="54"/>
    <x v="7"/>
    <x v="130"/>
    <s v="Annen bebyggelse og anlegg"/>
    <x v="0"/>
    <n v="0.5"/>
    <x v="3"/>
    <x v="0"/>
  </r>
  <r>
    <x v="54"/>
    <x v="7"/>
    <x v="130"/>
    <s v="Annet landbruksformål, feks. tilleggsnæringer"/>
    <x v="0"/>
    <n v="0"/>
    <x v="8"/>
    <x v="0"/>
  </r>
  <r>
    <x v="54"/>
    <x v="7"/>
    <x v="130"/>
    <s v="Boligbebyggelse, inkludert uteoppholdsareal"/>
    <x v="0"/>
    <n v="0"/>
    <x v="0"/>
    <x v="0"/>
  </r>
  <r>
    <x v="54"/>
    <x v="7"/>
    <x v="130"/>
    <s v="Bruk og vern av sjø og vassdrag, med tilhørende strandsone"/>
    <x v="0"/>
    <n v="0"/>
    <x v="7"/>
    <x v="3"/>
  </r>
  <r>
    <x v="54"/>
    <x v="7"/>
    <x v="130"/>
    <s v="Forsvaret"/>
    <x v="0"/>
    <n v="0"/>
    <x v="3"/>
    <x v="0"/>
  </r>
  <r>
    <x v="54"/>
    <x v="7"/>
    <x v="130"/>
    <s v="Fritidsbebyggelse"/>
    <x v="0"/>
    <n v="0"/>
    <x v="0"/>
    <x v="0"/>
  </r>
  <r>
    <x v="54"/>
    <x v="7"/>
    <x v="130"/>
    <s v="Golfbane"/>
    <x v="0"/>
    <n v="0"/>
    <x v="5"/>
    <x v="3"/>
  </r>
  <r>
    <x v="54"/>
    <x v="7"/>
    <x v="130"/>
    <s v="Grønnstruktur"/>
    <x v="0"/>
    <n v="0"/>
    <x v="7"/>
    <x v="3"/>
  </r>
  <r>
    <x v="54"/>
    <x v="7"/>
    <x v="130"/>
    <s v="Kombinasjoner av hovedformål"/>
    <x v="0"/>
    <n v="0"/>
    <x v="2"/>
    <x v="2"/>
  </r>
  <r>
    <x v="54"/>
    <x v="7"/>
    <x v="130"/>
    <s v="Landbruks-, natur- og friluftsområder, spredt utbygging"/>
    <x v="0"/>
    <n v="0"/>
    <x v="0"/>
    <x v="0"/>
  </r>
  <r>
    <x v="54"/>
    <x v="7"/>
    <x v="130"/>
    <s v="Landbruks-, natur- og friluftsområder der landbruk er utelukket"/>
    <x v="0"/>
    <n v="0"/>
    <x v="0"/>
    <x v="0"/>
  </r>
  <r>
    <x v="54"/>
    <x v="7"/>
    <x v="130"/>
    <s v="Næringsbebyggelse / virksomhet"/>
    <x v="0"/>
    <n v="0"/>
    <x v="3"/>
    <x v="0"/>
  </r>
  <r>
    <x v="54"/>
    <x v="7"/>
    <x v="130"/>
    <s v="Offentlig eller privat tjenesteyting"/>
    <x v="0"/>
    <n v="0"/>
    <x v="3"/>
    <x v="0"/>
  </r>
  <r>
    <x v="54"/>
    <x v="7"/>
    <x v="130"/>
    <s v="Omdisponert til andre formål enn landbruk"/>
    <x v="0"/>
    <n v="0.5"/>
    <x v="10"/>
    <x v="5"/>
  </r>
  <r>
    <x v="54"/>
    <x v="7"/>
    <x v="130"/>
    <s v="Samferdselsanlegg og teknisk infrastruktur"/>
    <x v="0"/>
    <n v="0"/>
    <x v="1"/>
    <x v="1"/>
  </r>
  <r>
    <x v="54"/>
    <x v="7"/>
    <x v="130"/>
    <s v="Skogplanting"/>
    <x v="0"/>
    <n v="0"/>
    <x v="4"/>
    <x v="3"/>
  </r>
  <r>
    <x v="54"/>
    <x v="7"/>
    <x v="130"/>
    <s v="Annen bebyggelse og anlegg"/>
    <x v="1"/>
    <n v="0"/>
    <x v="3"/>
    <x v="0"/>
  </r>
  <r>
    <x v="54"/>
    <x v="7"/>
    <x v="130"/>
    <s v="Annet landbruksformål, feks. tilleggsnæringer"/>
    <x v="1"/>
    <n v="0.8"/>
    <x v="8"/>
    <x v="0"/>
  </r>
  <r>
    <x v="54"/>
    <x v="7"/>
    <x v="130"/>
    <s v="Boligbebyggelse, inkludert uteoppholdsareal"/>
    <x v="1"/>
    <n v="1.5"/>
    <x v="0"/>
    <x v="0"/>
  </r>
  <r>
    <x v="54"/>
    <x v="7"/>
    <x v="130"/>
    <s v="Bruk og vern av sjø og vassdrag, med tilhørende strandsone"/>
    <x v="1"/>
    <n v="0"/>
    <x v="7"/>
    <x v="3"/>
  </r>
  <r>
    <x v="54"/>
    <x v="7"/>
    <x v="130"/>
    <s v="Forsvaret"/>
    <x v="1"/>
    <n v="0"/>
    <x v="3"/>
    <x v="0"/>
  </r>
  <r>
    <x v="54"/>
    <x v="7"/>
    <x v="130"/>
    <s v="Fritidsbebyggelse"/>
    <x v="1"/>
    <n v="0"/>
    <x v="0"/>
    <x v="0"/>
  </r>
  <r>
    <x v="54"/>
    <x v="7"/>
    <x v="130"/>
    <s v="Golfbane"/>
    <x v="1"/>
    <n v="0"/>
    <x v="5"/>
    <x v="3"/>
  </r>
  <r>
    <x v="54"/>
    <x v="7"/>
    <x v="130"/>
    <s v="Grønnstruktur"/>
    <x v="1"/>
    <n v="0"/>
    <x v="7"/>
    <x v="3"/>
  </r>
  <r>
    <x v="54"/>
    <x v="7"/>
    <x v="130"/>
    <s v="Kombinasjoner av hovedformål"/>
    <x v="1"/>
    <n v="0"/>
    <x v="2"/>
    <x v="2"/>
  </r>
  <r>
    <x v="54"/>
    <x v="7"/>
    <x v="130"/>
    <s v="Landbruks-, natur- og friluftsområder, spredt utbygging"/>
    <x v="1"/>
    <n v="0"/>
    <x v="0"/>
    <x v="0"/>
  </r>
  <r>
    <x v="54"/>
    <x v="7"/>
    <x v="130"/>
    <s v="Landbruks-, natur- og friluftsområder der landbruk er utelukket"/>
    <x v="1"/>
    <n v="0"/>
    <x v="0"/>
    <x v="0"/>
  </r>
  <r>
    <x v="54"/>
    <x v="7"/>
    <x v="130"/>
    <s v="Næringsbebyggelse / virksomhet"/>
    <x v="1"/>
    <n v="0"/>
    <x v="3"/>
    <x v="0"/>
  </r>
  <r>
    <x v="54"/>
    <x v="7"/>
    <x v="130"/>
    <s v="Offentlig eller privat tjenesteyting"/>
    <x v="1"/>
    <n v="0"/>
    <x v="3"/>
    <x v="0"/>
  </r>
  <r>
    <x v="54"/>
    <x v="7"/>
    <x v="130"/>
    <s v="Omdisponert til andre formål enn landbruk"/>
    <x v="1"/>
    <n v="2.2999999999999998"/>
    <x v="10"/>
    <x v="5"/>
  </r>
  <r>
    <x v="54"/>
    <x v="7"/>
    <x v="130"/>
    <s v="Samferdselsanlegg og teknisk infrastruktur"/>
    <x v="1"/>
    <n v="0"/>
    <x v="1"/>
    <x v="1"/>
  </r>
  <r>
    <x v="54"/>
    <x v="7"/>
    <x v="130"/>
    <s v="Skogplanting"/>
    <x v="1"/>
    <n v="0"/>
    <x v="4"/>
    <x v="3"/>
  </r>
  <r>
    <x v="54"/>
    <x v="7"/>
    <x v="131"/>
    <s v="Annen bebyggelse og anlegg"/>
    <x v="0"/>
    <n v="0"/>
    <x v="3"/>
    <x v="0"/>
  </r>
  <r>
    <x v="54"/>
    <x v="7"/>
    <x v="131"/>
    <s v="Annet landbruksformål, feks. tilleggsnæringer"/>
    <x v="0"/>
    <n v="0"/>
    <x v="8"/>
    <x v="0"/>
  </r>
  <r>
    <x v="54"/>
    <x v="7"/>
    <x v="131"/>
    <s v="Boligbebyggelse, inkludert uteoppholdsareal"/>
    <x v="0"/>
    <n v="2"/>
    <x v="0"/>
    <x v="0"/>
  </r>
  <r>
    <x v="54"/>
    <x v="7"/>
    <x v="131"/>
    <s v="Bruk og vern av sjø og vassdrag, med tilhørende strandsone"/>
    <x v="0"/>
    <n v="0"/>
    <x v="7"/>
    <x v="3"/>
  </r>
  <r>
    <x v="54"/>
    <x v="7"/>
    <x v="131"/>
    <s v="Forsvaret"/>
    <x v="0"/>
    <n v="0"/>
    <x v="3"/>
    <x v="0"/>
  </r>
  <r>
    <x v="54"/>
    <x v="7"/>
    <x v="131"/>
    <s v="Fritidsbebyggelse"/>
    <x v="0"/>
    <n v="0"/>
    <x v="0"/>
    <x v="0"/>
  </r>
  <r>
    <x v="54"/>
    <x v="7"/>
    <x v="131"/>
    <s v="Golfbane"/>
    <x v="0"/>
    <n v="0"/>
    <x v="5"/>
    <x v="3"/>
  </r>
  <r>
    <x v="54"/>
    <x v="7"/>
    <x v="131"/>
    <s v="Grønnstruktur"/>
    <x v="0"/>
    <n v="0"/>
    <x v="7"/>
    <x v="3"/>
  </r>
  <r>
    <x v="54"/>
    <x v="7"/>
    <x v="131"/>
    <s v="Kombinasjoner av hovedformål"/>
    <x v="0"/>
    <n v="0"/>
    <x v="2"/>
    <x v="2"/>
  </r>
  <r>
    <x v="54"/>
    <x v="7"/>
    <x v="131"/>
    <s v="Landbruks-, natur- og friluftsområder, spredt utbygging"/>
    <x v="0"/>
    <n v="0"/>
    <x v="0"/>
    <x v="0"/>
  </r>
  <r>
    <x v="54"/>
    <x v="7"/>
    <x v="131"/>
    <s v="Landbruks-, natur- og friluftsområder der landbruk er utelukket"/>
    <x v="0"/>
    <n v="0"/>
    <x v="0"/>
    <x v="0"/>
  </r>
  <r>
    <x v="54"/>
    <x v="7"/>
    <x v="131"/>
    <s v="Næringsbebyggelse / virksomhet"/>
    <x v="0"/>
    <n v="0"/>
    <x v="3"/>
    <x v="0"/>
  </r>
  <r>
    <x v="54"/>
    <x v="7"/>
    <x v="131"/>
    <s v="Offentlig eller privat tjenesteyting"/>
    <x v="0"/>
    <n v="0"/>
    <x v="3"/>
    <x v="0"/>
  </r>
  <r>
    <x v="54"/>
    <x v="7"/>
    <x v="131"/>
    <s v="Omdisponert til andre formål enn landbruk"/>
    <x v="0"/>
    <n v="2"/>
    <x v="10"/>
    <x v="5"/>
  </r>
  <r>
    <x v="54"/>
    <x v="7"/>
    <x v="131"/>
    <s v="Samferdselsanlegg og teknisk infrastruktur"/>
    <x v="0"/>
    <n v="0"/>
    <x v="1"/>
    <x v="1"/>
  </r>
  <r>
    <x v="54"/>
    <x v="7"/>
    <x v="131"/>
    <s v="Skogplanting"/>
    <x v="0"/>
    <n v="0"/>
    <x v="4"/>
    <x v="3"/>
  </r>
  <r>
    <x v="54"/>
    <x v="7"/>
    <x v="131"/>
    <s v="Annen bebyggelse og anlegg"/>
    <x v="1"/>
    <n v="0"/>
    <x v="3"/>
    <x v="0"/>
  </r>
  <r>
    <x v="54"/>
    <x v="7"/>
    <x v="131"/>
    <s v="Annet landbruksformål, feks. tilleggsnæringer"/>
    <x v="1"/>
    <n v="0"/>
    <x v="8"/>
    <x v="0"/>
  </r>
  <r>
    <x v="54"/>
    <x v="7"/>
    <x v="131"/>
    <s v="Boligbebyggelse, inkludert uteoppholdsareal"/>
    <x v="1"/>
    <n v="0"/>
    <x v="0"/>
    <x v="0"/>
  </r>
  <r>
    <x v="54"/>
    <x v="7"/>
    <x v="131"/>
    <s v="Bruk og vern av sjø og vassdrag, med tilhørende strandsone"/>
    <x v="1"/>
    <n v="0"/>
    <x v="7"/>
    <x v="3"/>
  </r>
  <r>
    <x v="54"/>
    <x v="7"/>
    <x v="131"/>
    <s v="Forsvaret"/>
    <x v="1"/>
    <n v="0"/>
    <x v="3"/>
    <x v="0"/>
  </r>
  <r>
    <x v="54"/>
    <x v="7"/>
    <x v="131"/>
    <s v="Fritidsbebyggelse"/>
    <x v="1"/>
    <n v="0"/>
    <x v="0"/>
    <x v="0"/>
  </r>
  <r>
    <x v="54"/>
    <x v="7"/>
    <x v="131"/>
    <s v="Golfbane"/>
    <x v="1"/>
    <n v="0"/>
    <x v="5"/>
    <x v="3"/>
  </r>
  <r>
    <x v="54"/>
    <x v="7"/>
    <x v="131"/>
    <s v="Grønnstruktur"/>
    <x v="1"/>
    <n v="0"/>
    <x v="7"/>
    <x v="3"/>
  </r>
  <r>
    <x v="54"/>
    <x v="7"/>
    <x v="131"/>
    <s v="Kombinasjoner av hovedformål"/>
    <x v="1"/>
    <n v="0"/>
    <x v="2"/>
    <x v="2"/>
  </r>
  <r>
    <x v="54"/>
    <x v="7"/>
    <x v="131"/>
    <s v="Landbruks-, natur- og friluftsområder, spredt utbygging"/>
    <x v="1"/>
    <n v="0"/>
    <x v="0"/>
    <x v="0"/>
  </r>
  <r>
    <x v="54"/>
    <x v="7"/>
    <x v="131"/>
    <s v="Landbruks-, natur- og friluftsområder der landbruk er utelukket"/>
    <x v="1"/>
    <n v="0"/>
    <x v="0"/>
    <x v="0"/>
  </r>
  <r>
    <x v="54"/>
    <x v="7"/>
    <x v="131"/>
    <s v="Næringsbebyggelse / virksomhet"/>
    <x v="1"/>
    <n v="0"/>
    <x v="3"/>
    <x v="0"/>
  </r>
  <r>
    <x v="54"/>
    <x v="7"/>
    <x v="131"/>
    <s v="Offentlig eller privat tjenesteyting"/>
    <x v="1"/>
    <n v="0"/>
    <x v="3"/>
    <x v="0"/>
  </r>
  <r>
    <x v="54"/>
    <x v="7"/>
    <x v="131"/>
    <s v="Omdisponert til andre formål enn landbruk"/>
    <x v="1"/>
    <n v="0"/>
    <x v="10"/>
    <x v="5"/>
  </r>
  <r>
    <x v="54"/>
    <x v="7"/>
    <x v="131"/>
    <s v="Samferdselsanlegg og teknisk infrastruktur"/>
    <x v="1"/>
    <n v="0"/>
    <x v="1"/>
    <x v="1"/>
  </r>
  <r>
    <x v="54"/>
    <x v="7"/>
    <x v="131"/>
    <s v="Skogplanting"/>
    <x v="1"/>
    <n v="0"/>
    <x v="4"/>
    <x v="3"/>
  </r>
  <r>
    <x v="54"/>
    <x v="7"/>
    <x v="132"/>
    <s v="Annen bebyggelse og anlegg"/>
    <x v="0"/>
    <n v="0"/>
    <x v="3"/>
    <x v="0"/>
  </r>
  <r>
    <x v="54"/>
    <x v="7"/>
    <x v="132"/>
    <s v="Annet landbruksformål, feks. tilleggsnæringer"/>
    <x v="0"/>
    <n v="0"/>
    <x v="8"/>
    <x v="0"/>
  </r>
  <r>
    <x v="54"/>
    <x v="7"/>
    <x v="132"/>
    <s v="Boligbebyggelse, inkludert uteoppholdsareal"/>
    <x v="0"/>
    <n v="4"/>
    <x v="0"/>
    <x v="0"/>
  </r>
  <r>
    <x v="54"/>
    <x v="7"/>
    <x v="132"/>
    <s v="Bruk og vern av sjø og vassdrag, med tilhørende strandsone"/>
    <x v="0"/>
    <n v="0"/>
    <x v="7"/>
    <x v="3"/>
  </r>
  <r>
    <x v="54"/>
    <x v="7"/>
    <x v="132"/>
    <s v="Forsvaret"/>
    <x v="0"/>
    <n v="0"/>
    <x v="3"/>
    <x v="0"/>
  </r>
  <r>
    <x v="54"/>
    <x v="7"/>
    <x v="132"/>
    <s v="Fritidsbebyggelse"/>
    <x v="0"/>
    <n v="0"/>
    <x v="0"/>
    <x v="0"/>
  </r>
  <r>
    <x v="54"/>
    <x v="7"/>
    <x v="132"/>
    <s v="Golfbane"/>
    <x v="0"/>
    <n v="0"/>
    <x v="5"/>
    <x v="3"/>
  </r>
  <r>
    <x v="54"/>
    <x v="7"/>
    <x v="132"/>
    <s v="Grønnstruktur"/>
    <x v="0"/>
    <n v="0"/>
    <x v="7"/>
    <x v="3"/>
  </r>
  <r>
    <x v="54"/>
    <x v="7"/>
    <x v="132"/>
    <s v="Kombinasjoner av hovedformål"/>
    <x v="0"/>
    <n v="0"/>
    <x v="2"/>
    <x v="2"/>
  </r>
  <r>
    <x v="54"/>
    <x v="7"/>
    <x v="132"/>
    <s v="Landbruks-, natur- og friluftsområder, spredt utbygging"/>
    <x v="0"/>
    <n v="0"/>
    <x v="0"/>
    <x v="0"/>
  </r>
  <r>
    <x v="54"/>
    <x v="7"/>
    <x v="132"/>
    <s v="Landbruks-, natur- og friluftsområder der landbruk er utelukket"/>
    <x v="0"/>
    <n v="0"/>
    <x v="0"/>
    <x v="0"/>
  </r>
  <r>
    <x v="54"/>
    <x v="7"/>
    <x v="132"/>
    <s v="Næringsbebyggelse / virksomhet"/>
    <x v="0"/>
    <n v="0"/>
    <x v="3"/>
    <x v="0"/>
  </r>
  <r>
    <x v="54"/>
    <x v="7"/>
    <x v="132"/>
    <s v="Offentlig eller privat tjenesteyting"/>
    <x v="0"/>
    <n v="0"/>
    <x v="3"/>
    <x v="0"/>
  </r>
  <r>
    <x v="54"/>
    <x v="7"/>
    <x v="132"/>
    <s v="Omdisponert til andre formål enn landbruk"/>
    <x v="0"/>
    <n v="4"/>
    <x v="10"/>
    <x v="5"/>
  </r>
  <r>
    <x v="54"/>
    <x v="7"/>
    <x v="132"/>
    <s v="Samferdselsanlegg og teknisk infrastruktur"/>
    <x v="0"/>
    <n v="0"/>
    <x v="1"/>
    <x v="1"/>
  </r>
  <r>
    <x v="54"/>
    <x v="7"/>
    <x v="132"/>
    <s v="Skogplanting"/>
    <x v="0"/>
    <n v="0"/>
    <x v="4"/>
    <x v="3"/>
  </r>
  <r>
    <x v="54"/>
    <x v="7"/>
    <x v="132"/>
    <s v="Annen bebyggelse og anlegg"/>
    <x v="1"/>
    <n v="0"/>
    <x v="3"/>
    <x v="0"/>
  </r>
  <r>
    <x v="54"/>
    <x v="7"/>
    <x v="132"/>
    <s v="Annet landbruksformål, feks. tilleggsnæringer"/>
    <x v="1"/>
    <n v="0"/>
    <x v="8"/>
    <x v="0"/>
  </r>
  <r>
    <x v="54"/>
    <x v="7"/>
    <x v="132"/>
    <s v="Boligbebyggelse, inkludert uteoppholdsareal"/>
    <x v="1"/>
    <n v="0"/>
    <x v="0"/>
    <x v="0"/>
  </r>
  <r>
    <x v="54"/>
    <x v="7"/>
    <x v="132"/>
    <s v="Bruk og vern av sjø og vassdrag, med tilhørende strandsone"/>
    <x v="1"/>
    <n v="0"/>
    <x v="7"/>
    <x v="3"/>
  </r>
  <r>
    <x v="54"/>
    <x v="7"/>
    <x v="132"/>
    <s v="Forsvaret"/>
    <x v="1"/>
    <n v="0"/>
    <x v="3"/>
    <x v="0"/>
  </r>
  <r>
    <x v="54"/>
    <x v="7"/>
    <x v="132"/>
    <s v="Fritidsbebyggelse"/>
    <x v="1"/>
    <n v="0"/>
    <x v="0"/>
    <x v="0"/>
  </r>
  <r>
    <x v="54"/>
    <x v="7"/>
    <x v="132"/>
    <s v="Golfbane"/>
    <x v="1"/>
    <n v="0"/>
    <x v="5"/>
    <x v="3"/>
  </r>
  <r>
    <x v="54"/>
    <x v="7"/>
    <x v="132"/>
    <s v="Grønnstruktur"/>
    <x v="1"/>
    <n v="0"/>
    <x v="7"/>
    <x v="3"/>
  </r>
  <r>
    <x v="54"/>
    <x v="7"/>
    <x v="132"/>
    <s v="Kombinasjoner av hovedformål"/>
    <x v="1"/>
    <n v="0"/>
    <x v="2"/>
    <x v="2"/>
  </r>
  <r>
    <x v="54"/>
    <x v="7"/>
    <x v="132"/>
    <s v="Landbruks-, natur- og friluftsområder, spredt utbygging"/>
    <x v="1"/>
    <n v="0"/>
    <x v="0"/>
    <x v="0"/>
  </r>
  <r>
    <x v="54"/>
    <x v="7"/>
    <x v="132"/>
    <s v="Landbruks-, natur- og friluftsområder der landbruk er utelukket"/>
    <x v="1"/>
    <n v="0"/>
    <x v="0"/>
    <x v="0"/>
  </r>
  <r>
    <x v="54"/>
    <x v="7"/>
    <x v="132"/>
    <s v="Næringsbebyggelse / virksomhet"/>
    <x v="1"/>
    <n v="0"/>
    <x v="3"/>
    <x v="0"/>
  </r>
  <r>
    <x v="54"/>
    <x v="7"/>
    <x v="132"/>
    <s v="Offentlig eller privat tjenesteyting"/>
    <x v="1"/>
    <n v="0"/>
    <x v="3"/>
    <x v="0"/>
  </r>
  <r>
    <x v="54"/>
    <x v="7"/>
    <x v="132"/>
    <s v="Omdisponert til andre formål enn landbruk"/>
    <x v="1"/>
    <n v="0"/>
    <x v="10"/>
    <x v="5"/>
  </r>
  <r>
    <x v="54"/>
    <x v="7"/>
    <x v="132"/>
    <s v="Samferdselsanlegg og teknisk infrastruktur"/>
    <x v="1"/>
    <n v="0"/>
    <x v="1"/>
    <x v="1"/>
  </r>
  <r>
    <x v="54"/>
    <x v="7"/>
    <x v="132"/>
    <s v="Skogplanting"/>
    <x v="1"/>
    <n v="0"/>
    <x v="4"/>
    <x v="3"/>
  </r>
  <r>
    <x v="54"/>
    <x v="7"/>
    <x v="141"/>
    <s v="Annen bebyggelse og anlegg"/>
    <x v="0"/>
    <n v="0"/>
    <x v="3"/>
    <x v="0"/>
  </r>
  <r>
    <x v="54"/>
    <x v="7"/>
    <x v="141"/>
    <s v="Annet landbruksformål, feks. tilleggsnæringer"/>
    <x v="0"/>
    <n v="0"/>
    <x v="8"/>
    <x v="0"/>
  </r>
  <r>
    <x v="54"/>
    <x v="7"/>
    <x v="141"/>
    <s v="Boligbebyggelse, inkludert uteoppholdsareal"/>
    <x v="0"/>
    <n v="0"/>
    <x v="0"/>
    <x v="0"/>
  </r>
  <r>
    <x v="54"/>
    <x v="7"/>
    <x v="141"/>
    <s v="Bruk og vern av sjø og vassdrag, med tilhørende strandsone"/>
    <x v="0"/>
    <n v="0"/>
    <x v="7"/>
    <x v="3"/>
  </r>
  <r>
    <x v="54"/>
    <x v="7"/>
    <x v="141"/>
    <s v="Forsvaret"/>
    <x v="0"/>
    <n v="0"/>
    <x v="3"/>
    <x v="0"/>
  </r>
  <r>
    <x v="54"/>
    <x v="7"/>
    <x v="141"/>
    <s v="Fritidsbebyggelse"/>
    <x v="0"/>
    <n v="0"/>
    <x v="0"/>
    <x v="0"/>
  </r>
  <r>
    <x v="54"/>
    <x v="7"/>
    <x v="141"/>
    <s v="Golfbane"/>
    <x v="0"/>
    <n v="0"/>
    <x v="5"/>
    <x v="3"/>
  </r>
  <r>
    <x v="54"/>
    <x v="7"/>
    <x v="141"/>
    <s v="Grønnstruktur"/>
    <x v="0"/>
    <n v="0"/>
    <x v="7"/>
    <x v="3"/>
  </r>
  <r>
    <x v="54"/>
    <x v="7"/>
    <x v="141"/>
    <s v="Kombinasjoner av hovedformål"/>
    <x v="0"/>
    <n v="0"/>
    <x v="2"/>
    <x v="2"/>
  </r>
  <r>
    <x v="54"/>
    <x v="7"/>
    <x v="141"/>
    <s v="Landbruks-, natur- og friluftsområder, spredt utbygging"/>
    <x v="0"/>
    <n v="0"/>
    <x v="0"/>
    <x v="0"/>
  </r>
  <r>
    <x v="54"/>
    <x v="7"/>
    <x v="141"/>
    <s v="Landbruks-, natur- og friluftsområder der landbruk er utelukket"/>
    <x v="0"/>
    <n v="0"/>
    <x v="0"/>
    <x v="0"/>
  </r>
  <r>
    <x v="54"/>
    <x v="7"/>
    <x v="141"/>
    <s v="Næringsbebyggelse / virksomhet"/>
    <x v="0"/>
    <n v="3"/>
    <x v="3"/>
    <x v="0"/>
  </r>
  <r>
    <x v="54"/>
    <x v="7"/>
    <x v="141"/>
    <s v="Offentlig eller privat tjenesteyting"/>
    <x v="0"/>
    <n v="0"/>
    <x v="3"/>
    <x v="0"/>
  </r>
  <r>
    <x v="54"/>
    <x v="7"/>
    <x v="141"/>
    <s v="Omdisponert til andre formål enn landbruk"/>
    <x v="0"/>
    <n v="3"/>
    <x v="10"/>
    <x v="5"/>
  </r>
  <r>
    <x v="54"/>
    <x v="7"/>
    <x v="141"/>
    <s v="Samferdselsanlegg og teknisk infrastruktur"/>
    <x v="0"/>
    <n v="0"/>
    <x v="1"/>
    <x v="1"/>
  </r>
  <r>
    <x v="54"/>
    <x v="7"/>
    <x v="141"/>
    <s v="Skogplanting"/>
    <x v="0"/>
    <n v="0"/>
    <x v="4"/>
    <x v="3"/>
  </r>
  <r>
    <x v="54"/>
    <x v="7"/>
    <x v="141"/>
    <s v="Annen bebyggelse og anlegg"/>
    <x v="1"/>
    <n v="0"/>
    <x v="3"/>
    <x v="0"/>
  </r>
  <r>
    <x v="54"/>
    <x v="7"/>
    <x v="141"/>
    <s v="Annet landbruksformål, feks. tilleggsnæringer"/>
    <x v="1"/>
    <n v="0"/>
    <x v="8"/>
    <x v="0"/>
  </r>
  <r>
    <x v="54"/>
    <x v="7"/>
    <x v="141"/>
    <s v="Boligbebyggelse, inkludert uteoppholdsareal"/>
    <x v="1"/>
    <n v="0"/>
    <x v="0"/>
    <x v="0"/>
  </r>
  <r>
    <x v="54"/>
    <x v="7"/>
    <x v="141"/>
    <s v="Bruk og vern av sjø og vassdrag, med tilhørende strandsone"/>
    <x v="1"/>
    <n v="0"/>
    <x v="7"/>
    <x v="3"/>
  </r>
  <r>
    <x v="54"/>
    <x v="7"/>
    <x v="141"/>
    <s v="Forsvaret"/>
    <x v="1"/>
    <n v="0"/>
    <x v="3"/>
    <x v="0"/>
  </r>
  <r>
    <x v="54"/>
    <x v="7"/>
    <x v="141"/>
    <s v="Fritidsbebyggelse"/>
    <x v="1"/>
    <n v="0"/>
    <x v="0"/>
    <x v="0"/>
  </r>
  <r>
    <x v="54"/>
    <x v="7"/>
    <x v="141"/>
    <s v="Golfbane"/>
    <x v="1"/>
    <n v="0"/>
    <x v="5"/>
    <x v="3"/>
  </r>
  <r>
    <x v="54"/>
    <x v="7"/>
    <x v="141"/>
    <s v="Grønnstruktur"/>
    <x v="1"/>
    <n v="0"/>
    <x v="7"/>
    <x v="3"/>
  </r>
  <r>
    <x v="54"/>
    <x v="7"/>
    <x v="141"/>
    <s v="Kombinasjoner av hovedformål"/>
    <x v="1"/>
    <n v="0"/>
    <x v="2"/>
    <x v="2"/>
  </r>
  <r>
    <x v="54"/>
    <x v="7"/>
    <x v="141"/>
    <s v="Landbruks-, natur- og friluftsområder, spredt utbygging"/>
    <x v="1"/>
    <n v="0"/>
    <x v="0"/>
    <x v="0"/>
  </r>
  <r>
    <x v="54"/>
    <x v="7"/>
    <x v="141"/>
    <s v="Landbruks-, natur- og friluftsområder der landbruk er utelukket"/>
    <x v="1"/>
    <n v="0"/>
    <x v="0"/>
    <x v="0"/>
  </r>
  <r>
    <x v="54"/>
    <x v="7"/>
    <x v="141"/>
    <s v="Næringsbebyggelse / virksomhet"/>
    <x v="1"/>
    <n v="0"/>
    <x v="3"/>
    <x v="0"/>
  </r>
  <r>
    <x v="54"/>
    <x v="7"/>
    <x v="141"/>
    <s v="Offentlig eller privat tjenesteyting"/>
    <x v="1"/>
    <n v="0"/>
    <x v="3"/>
    <x v="0"/>
  </r>
  <r>
    <x v="54"/>
    <x v="7"/>
    <x v="141"/>
    <s v="Omdisponert til andre formål enn landbruk"/>
    <x v="1"/>
    <n v="0"/>
    <x v="10"/>
    <x v="5"/>
  </r>
  <r>
    <x v="54"/>
    <x v="7"/>
    <x v="141"/>
    <s v="Samferdselsanlegg og teknisk infrastruktur"/>
    <x v="1"/>
    <n v="0"/>
    <x v="1"/>
    <x v="1"/>
  </r>
  <r>
    <x v="54"/>
    <x v="7"/>
    <x v="141"/>
    <s v="Skogplanting"/>
    <x v="1"/>
    <n v="0"/>
    <x v="4"/>
    <x v="3"/>
  </r>
  <r>
    <x v="54"/>
    <x v="7"/>
    <x v="138"/>
    <s v="Annen bebyggelse og anlegg"/>
    <x v="0"/>
    <n v="0"/>
    <x v="3"/>
    <x v="0"/>
  </r>
  <r>
    <x v="54"/>
    <x v="7"/>
    <x v="138"/>
    <s v="Annet landbruksformål, feks. tilleggsnæringer"/>
    <x v="0"/>
    <n v="0"/>
    <x v="8"/>
    <x v="0"/>
  </r>
  <r>
    <x v="54"/>
    <x v="7"/>
    <x v="138"/>
    <s v="Boligbebyggelse, inkludert uteoppholdsareal"/>
    <x v="0"/>
    <n v="0.9"/>
    <x v="0"/>
    <x v="0"/>
  </r>
  <r>
    <x v="54"/>
    <x v="7"/>
    <x v="138"/>
    <s v="Bruk og vern av sjø og vassdrag, med tilhørende strandsone"/>
    <x v="0"/>
    <n v="0"/>
    <x v="7"/>
    <x v="3"/>
  </r>
  <r>
    <x v="54"/>
    <x v="7"/>
    <x v="138"/>
    <s v="Forsvaret"/>
    <x v="0"/>
    <n v="0"/>
    <x v="3"/>
    <x v="0"/>
  </r>
  <r>
    <x v="54"/>
    <x v="7"/>
    <x v="138"/>
    <s v="Fritidsbebyggelse"/>
    <x v="0"/>
    <n v="1.1000000000000001"/>
    <x v="0"/>
    <x v="0"/>
  </r>
  <r>
    <x v="54"/>
    <x v="7"/>
    <x v="138"/>
    <s v="Golfbane"/>
    <x v="0"/>
    <n v="0"/>
    <x v="5"/>
    <x v="3"/>
  </r>
  <r>
    <x v="54"/>
    <x v="7"/>
    <x v="138"/>
    <s v="Grønnstruktur"/>
    <x v="0"/>
    <n v="0"/>
    <x v="7"/>
    <x v="3"/>
  </r>
  <r>
    <x v="54"/>
    <x v="7"/>
    <x v="138"/>
    <s v="Kombinasjoner av hovedformål"/>
    <x v="0"/>
    <n v="0"/>
    <x v="2"/>
    <x v="2"/>
  </r>
  <r>
    <x v="54"/>
    <x v="7"/>
    <x v="138"/>
    <s v="Landbruks-, natur- og friluftsområder, spredt utbygging"/>
    <x v="0"/>
    <n v="0"/>
    <x v="0"/>
    <x v="0"/>
  </r>
  <r>
    <x v="54"/>
    <x v="7"/>
    <x v="138"/>
    <s v="Landbruks-, natur- og friluftsområder der landbruk er utelukket"/>
    <x v="0"/>
    <n v="0"/>
    <x v="0"/>
    <x v="0"/>
  </r>
  <r>
    <x v="54"/>
    <x v="7"/>
    <x v="138"/>
    <s v="Næringsbebyggelse / virksomhet"/>
    <x v="0"/>
    <n v="0"/>
    <x v="3"/>
    <x v="0"/>
  </r>
  <r>
    <x v="54"/>
    <x v="7"/>
    <x v="138"/>
    <s v="Offentlig eller privat tjenesteyting"/>
    <x v="0"/>
    <n v="0"/>
    <x v="3"/>
    <x v="0"/>
  </r>
  <r>
    <x v="54"/>
    <x v="7"/>
    <x v="138"/>
    <s v="Omdisponert til andre formål enn landbruk"/>
    <x v="0"/>
    <n v="2"/>
    <x v="10"/>
    <x v="5"/>
  </r>
  <r>
    <x v="54"/>
    <x v="7"/>
    <x v="138"/>
    <s v="Samferdselsanlegg og teknisk infrastruktur"/>
    <x v="0"/>
    <n v="0"/>
    <x v="1"/>
    <x v="1"/>
  </r>
  <r>
    <x v="54"/>
    <x v="7"/>
    <x v="138"/>
    <s v="Skogplanting"/>
    <x v="0"/>
    <n v="2.4"/>
    <x v="4"/>
    <x v="3"/>
  </r>
  <r>
    <x v="54"/>
    <x v="7"/>
    <x v="138"/>
    <s v="Annen bebyggelse og anlegg"/>
    <x v="1"/>
    <n v="0"/>
    <x v="3"/>
    <x v="0"/>
  </r>
  <r>
    <x v="54"/>
    <x v="7"/>
    <x v="138"/>
    <s v="Annet landbruksformål, feks. tilleggsnæringer"/>
    <x v="1"/>
    <n v="0"/>
    <x v="8"/>
    <x v="0"/>
  </r>
  <r>
    <x v="54"/>
    <x v="7"/>
    <x v="138"/>
    <s v="Boligbebyggelse, inkludert uteoppholdsareal"/>
    <x v="1"/>
    <n v="0"/>
    <x v="0"/>
    <x v="0"/>
  </r>
  <r>
    <x v="54"/>
    <x v="7"/>
    <x v="138"/>
    <s v="Bruk og vern av sjø og vassdrag, med tilhørende strandsone"/>
    <x v="1"/>
    <n v="0"/>
    <x v="7"/>
    <x v="3"/>
  </r>
  <r>
    <x v="54"/>
    <x v="7"/>
    <x v="138"/>
    <s v="Forsvaret"/>
    <x v="1"/>
    <n v="0"/>
    <x v="3"/>
    <x v="0"/>
  </r>
  <r>
    <x v="54"/>
    <x v="7"/>
    <x v="138"/>
    <s v="Fritidsbebyggelse"/>
    <x v="1"/>
    <n v="0"/>
    <x v="0"/>
    <x v="0"/>
  </r>
  <r>
    <x v="54"/>
    <x v="7"/>
    <x v="138"/>
    <s v="Golfbane"/>
    <x v="1"/>
    <n v="0"/>
    <x v="5"/>
    <x v="3"/>
  </r>
  <r>
    <x v="54"/>
    <x v="7"/>
    <x v="138"/>
    <s v="Grønnstruktur"/>
    <x v="1"/>
    <n v="0"/>
    <x v="7"/>
    <x v="3"/>
  </r>
  <r>
    <x v="54"/>
    <x v="7"/>
    <x v="138"/>
    <s v="Kombinasjoner av hovedformål"/>
    <x v="1"/>
    <n v="0"/>
    <x v="2"/>
    <x v="2"/>
  </r>
  <r>
    <x v="54"/>
    <x v="7"/>
    <x v="138"/>
    <s v="Landbruks-, natur- og friluftsområder, spredt utbygging"/>
    <x v="1"/>
    <n v="0"/>
    <x v="0"/>
    <x v="0"/>
  </r>
  <r>
    <x v="54"/>
    <x v="7"/>
    <x v="138"/>
    <s v="Landbruks-, natur- og friluftsområder der landbruk er utelukket"/>
    <x v="1"/>
    <n v="0"/>
    <x v="0"/>
    <x v="0"/>
  </r>
  <r>
    <x v="54"/>
    <x v="7"/>
    <x v="138"/>
    <s v="Næringsbebyggelse / virksomhet"/>
    <x v="1"/>
    <n v="0"/>
    <x v="3"/>
    <x v="0"/>
  </r>
  <r>
    <x v="54"/>
    <x v="7"/>
    <x v="138"/>
    <s v="Offentlig eller privat tjenesteyting"/>
    <x v="1"/>
    <n v="0"/>
    <x v="3"/>
    <x v="0"/>
  </r>
  <r>
    <x v="54"/>
    <x v="7"/>
    <x v="138"/>
    <s v="Omdisponert til andre formål enn landbruk"/>
    <x v="1"/>
    <n v="0"/>
    <x v="10"/>
    <x v="5"/>
  </r>
  <r>
    <x v="54"/>
    <x v="7"/>
    <x v="138"/>
    <s v="Samferdselsanlegg og teknisk infrastruktur"/>
    <x v="1"/>
    <n v="0"/>
    <x v="1"/>
    <x v="1"/>
  </r>
  <r>
    <x v="54"/>
    <x v="7"/>
    <x v="138"/>
    <s v="Skogplanting"/>
    <x v="1"/>
    <n v="0"/>
    <x v="4"/>
    <x v="3"/>
  </r>
  <r>
    <x v="54"/>
    <x v="7"/>
    <x v="133"/>
    <s v="Annen bebyggelse og anlegg"/>
    <x v="0"/>
    <n v="0"/>
    <x v="3"/>
    <x v="0"/>
  </r>
  <r>
    <x v="54"/>
    <x v="7"/>
    <x v="133"/>
    <s v="Annet landbruksformål, feks. tilleggsnæringer"/>
    <x v="0"/>
    <n v="0"/>
    <x v="8"/>
    <x v="0"/>
  </r>
  <r>
    <x v="54"/>
    <x v="7"/>
    <x v="133"/>
    <s v="Boligbebyggelse, inkludert uteoppholdsareal"/>
    <x v="0"/>
    <n v="0"/>
    <x v="0"/>
    <x v="0"/>
  </r>
  <r>
    <x v="54"/>
    <x v="7"/>
    <x v="133"/>
    <s v="Bruk og vern av sjø og vassdrag, med tilhørende strandsone"/>
    <x v="0"/>
    <n v="0"/>
    <x v="7"/>
    <x v="3"/>
  </r>
  <r>
    <x v="54"/>
    <x v="7"/>
    <x v="133"/>
    <s v="Forsvaret"/>
    <x v="0"/>
    <n v="0"/>
    <x v="3"/>
    <x v="0"/>
  </r>
  <r>
    <x v="54"/>
    <x v="7"/>
    <x v="133"/>
    <s v="Fritidsbebyggelse"/>
    <x v="0"/>
    <n v="3"/>
    <x v="0"/>
    <x v="0"/>
  </r>
  <r>
    <x v="54"/>
    <x v="7"/>
    <x v="133"/>
    <s v="Golfbane"/>
    <x v="0"/>
    <n v="0"/>
    <x v="5"/>
    <x v="3"/>
  </r>
  <r>
    <x v="54"/>
    <x v="7"/>
    <x v="133"/>
    <s v="Grønnstruktur"/>
    <x v="0"/>
    <n v="0"/>
    <x v="7"/>
    <x v="3"/>
  </r>
  <r>
    <x v="54"/>
    <x v="7"/>
    <x v="133"/>
    <s v="Kombinasjoner av hovedformål"/>
    <x v="0"/>
    <n v="0"/>
    <x v="2"/>
    <x v="2"/>
  </r>
  <r>
    <x v="54"/>
    <x v="7"/>
    <x v="133"/>
    <s v="Landbruks-, natur- og friluftsområder, spredt utbygging"/>
    <x v="0"/>
    <n v="0"/>
    <x v="0"/>
    <x v="0"/>
  </r>
  <r>
    <x v="54"/>
    <x v="7"/>
    <x v="133"/>
    <s v="Landbruks-, natur- og friluftsområder der landbruk er utelukket"/>
    <x v="0"/>
    <n v="0"/>
    <x v="0"/>
    <x v="0"/>
  </r>
  <r>
    <x v="54"/>
    <x v="7"/>
    <x v="133"/>
    <s v="Næringsbebyggelse / virksomhet"/>
    <x v="0"/>
    <n v="11.1"/>
    <x v="3"/>
    <x v="0"/>
  </r>
  <r>
    <x v="54"/>
    <x v="7"/>
    <x v="133"/>
    <s v="Offentlig eller privat tjenesteyting"/>
    <x v="0"/>
    <n v="0"/>
    <x v="3"/>
    <x v="0"/>
  </r>
  <r>
    <x v="54"/>
    <x v="7"/>
    <x v="133"/>
    <s v="Omdisponert til andre formål enn landbruk"/>
    <x v="0"/>
    <n v="14.5"/>
    <x v="10"/>
    <x v="5"/>
  </r>
  <r>
    <x v="54"/>
    <x v="7"/>
    <x v="133"/>
    <s v="Samferdselsanlegg og teknisk infrastruktur"/>
    <x v="0"/>
    <n v="0.4"/>
    <x v="1"/>
    <x v="1"/>
  </r>
  <r>
    <x v="54"/>
    <x v="7"/>
    <x v="133"/>
    <s v="Skogplanting"/>
    <x v="0"/>
    <n v="0"/>
    <x v="4"/>
    <x v="3"/>
  </r>
  <r>
    <x v="54"/>
    <x v="7"/>
    <x v="133"/>
    <s v="Annen bebyggelse og anlegg"/>
    <x v="1"/>
    <n v="0"/>
    <x v="3"/>
    <x v="0"/>
  </r>
  <r>
    <x v="54"/>
    <x v="7"/>
    <x v="133"/>
    <s v="Annet landbruksformål, feks. tilleggsnæringer"/>
    <x v="1"/>
    <n v="0"/>
    <x v="8"/>
    <x v="0"/>
  </r>
  <r>
    <x v="54"/>
    <x v="7"/>
    <x v="133"/>
    <s v="Boligbebyggelse, inkludert uteoppholdsareal"/>
    <x v="1"/>
    <n v="0"/>
    <x v="0"/>
    <x v="0"/>
  </r>
  <r>
    <x v="54"/>
    <x v="7"/>
    <x v="133"/>
    <s v="Bruk og vern av sjø og vassdrag, med tilhørende strandsone"/>
    <x v="1"/>
    <n v="0"/>
    <x v="7"/>
    <x v="3"/>
  </r>
  <r>
    <x v="54"/>
    <x v="7"/>
    <x v="133"/>
    <s v="Forsvaret"/>
    <x v="1"/>
    <n v="0"/>
    <x v="3"/>
    <x v="0"/>
  </r>
  <r>
    <x v="54"/>
    <x v="7"/>
    <x v="133"/>
    <s v="Fritidsbebyggelse"/>
    <x v="1"/>
    <n v="0"/>
    <x v="0"/>
    <x v="0"/>
  </r>
  <r>
    <x v="54"/>
    <x v="7"/>
    <x v="133"/>
    <s v="Golfbane"/>
    <x v="1"/>
    <n v="0"/>
    <x v="5"/>
    <x v="3"/>
  </r>
  <r>
    <x v="54"/>
    <x v="7"/>
    <x v="133"/>
    <s v="Grønnstruktur"/>
    <x v="1"/>
    <n v="0"/>
    <x v="7"/>
    <x v="3"/>
  </r>
  <r>
    <x v="54"/>
    <x v="7"/>
    <x v="133"/>
    <s v="Kombinasjoner av hovedformål"/>
    <x v="1"/>
    <n v="0"/>
    <x v="2"/>
    <x v="2"/>
  </r>
  <r>
    <x v="54"/>
    <x v="7"/>
    <x v="133"/>
    <s v="Landbruks-, natur- og friluftsområder, spredt utbygging"/>
    <x v="1"/>
    <n v="0"/>
    <x v="0"/>
    <x v="0"/>
  </r>
  <r>
    <x v="54"/>
    <x v="7"/>
    <x v="133"/>
    <s v="Landbruks-, natur- og friluftsområder der landbruk er utelukket"/>
    <x v="1"/>
    <n v="0"/>
    <x v="0"/>
    <x v="0"/>
  </r>
  <r>
    <x v="54"/>
    <x v="7"/>
    <x v="133"/>
    <s v="Næringsbebyggelse / virksomhet"/>
    <x v="1"/>
    <n v="0"/>
    <x v="3"/>
    <x v="0"/>
  </r>
  <r>
    <x v="54"/>
    <x v="7"/>
    <x v="133"/>
    <s v="Offentlig eller privat tjenesteyting"/>
    <x v="1"/>
    <n v="0"/>
    <x v="3"/>
    <x v="0"/>
  </r>
  <r>
    <x v="54"/>
    <x v="7"/>
    <x v="133"/>
    <s v="Omdisponert til andre formål enn landbruk"/>
    <x v="1"/>
    <n v="0"/>
    <x v="10"/>
    <x v="5"/>
  </r>
  <r>
    <x v="54"/>
    <x v="7"/>
    <x v="133"/>
    <s v="Samferdselsanlegg og teknisk infrastruktur"/>
    <x v="1"/>
    <n v="0"/>
    <x v="1"/>
    <x v="1"/>
  </r>
  <r>
    <x v="54"/>
    <x v="7"/>
    <x v="133"/>
    <s v="Skogplanting"/>
    <x v="1"/>
    <n v="0"/>
    <x v="4"/>
    <x v="3"/>
  </r>
  <r>
    <x v="54"/>
    <x v="7"/>
    <x v="134"/>
    <s v="Annen bebyggelse og anlegg"/>
    <x v="0"/>
    <n v="0"/>
    <x v="3"/>
    <x v="0"/>
  </r>
  <r>
    <x v="54"/>
    <x v="7"/>
    <x v="134"/>
    <s v="Annet landbruksformål, feks. tilleggsnæringer"/>
    <x v="0"/>
    <n v="0"/>
    <x v="8"/>
    <x v="0"/>
  </r>
  <r>
    <x v="54"/>
    <x v="7"/>
    <x v="134"/>
    <s v="Boligbebyggelse, inkludert uteoppholdsareal"/>
    <x v="0"/>
    <n v="9"/>
    <x v="0"/>
    <x v="0"/>
  </r>
  <r>
    <x v="54"/>
    <x v="7"/>
    <x v="134"/>
    <s v="Bruk og vern av sjø og vassdrag, med tilhørende strandsone"/>
    <x v="0"/>
    <n v="0"/>
    <x v="7"/>
    <x v="3"/>
  </r>
  <r>
    <x v="54"/>
    <x v="7"/>
    <x v="134"/>
    <s v="Forsvaret"/>
    <x v="0"/>
    <n v="0"/>
    <x v="3"/>
    <x v="0"/>
  </r>
  <r>
    <x v="54"/>
    <x v="7"/>
    <x v="134"/>
    <s v="Fritidsbebyggelse"/>
    <x v="0"/>
    <n v="0"/>
    <x v="0"/>
    <x v="0"/>
  </r>
  <r>
    <x v="54"/>
    <x v="7"/>
    <x v="134"/>
    <s v="Golfbane"/>
    <x v="0"/>
    <n v="0"/>
    <x v="5"/>
    <x v="3"/>
  </r>
  <r>
    <x v="54"/>
    <x v="7"/>
    <x v="134"/>
    <s v="Grønnstruktur"/>
    <x v="0"/>
    <n v="0"/>
    <x v="7"/>
    <x v="3"/>
  </r>
  <r>
    <x v="54"/>
    <x v="7"/>
    <x v="134"/>
    <s v="Kombinasjoner av hovedformål"/>
    <x v="0"/>
    <n v="0"/>
    <x v="2"/>
    <x v="2"/>
  </r>
  <r>
    <x v="54"/>
    <x v="7"/>
    <x v="134"/>
    <s v="Landbruks-, natur- og friluftsområder, spredt utbygging"/>
    <x v="0"/>
    <n v="0"/>
    <x v="0"/>
    <x v="0"/>
  </r>
  <r>
    <x v="54"/>
    <x v="7"/>
    <x v="134"/>
    <s v="Landbruks-, natur- og friluftsområder der landbruk er utelukket"/>
    <x v="0"/>
    <n v="0"/>
    <x v="0"/>
    <x v="0"/>
  </r>
  <r>
    <x v="54"/>
    <x v="7"/>
    <x v="134"/>
    <s v="Næringsbebyggelse / virksomhet"/>
    <x v="0"/>
    <n v="0"/>
    <x v="3"/>
    <x v="0"/>
  </r>
  <r>
    <x v="54"/>
    <x v="7"/>
    <x v="134"/>
    <s v="Offentlig eller privat tjenesteyting"/>
    <x v="0"/>
    <n v="0"/>
    <x v="3"/>
    <x v="0"/>
  </r>
  <r>
    <x v="54"/>
    <x v="7"/>
    <x v="134"/>
    <s v="Omdisponert til andre formål enn landbruk"/>
    <x v="0"/>
    <n v="9"/>
    <x v="10"/>
    <x v="5"/>
  </r>
  <r>
    <x v="54"/>
    <x v="7"/>
    <x v="134"/>
    <s v="Samferdselsanlegg og teknisk infrastruktur"/>
    <x v="0"/>
    <n v="0"/>
    <x v="1"/>
    <x v="1"/>
  </r>
  <r>
    <x v="54"/>
    <x v="7"/>
    <x v="134"/>
    <s v="Skogplanting"/>
    <x v="0"/>
    <n v="0"/>
    <x v="4"/>
    <x v="3"/>
  </r>
  <r>
    <x v="54"/>
    <x v="7"/>
    <x v="134"/>
    <s v="Annen bebyggelse og anlegg"/>
    <x v="1"/>
    <n v="0"/>
    <x v="3"/>
    <x v="0"/>
  </r>
  <r>
    <x v="54"/>
    <x v="7"/>
    <x v="134"/>
    <s v="Annet landbruksformål, feks. tilleggsnæringer"/>
    <x v="1"/>
    <n v="0"/>
    <x v="8"/>
    <x v="0"/>
  </r>
  <r>
    <x v="54"/>
    <x v="7"/>
    <x v="134"/>
    <s v="Boligbebyggelse, inkludert uteoppholdsareal"/>
    <x v="1"/>
    <n v="0"/>
    <x v="0"/>
    <x v="0"/>
  </r>
  <r>
    <x v="54"/>
    <x v="7"/>
    <x v="134"/>
    <s v="Bruk og vern av sjø og vassdrag, med tilhørende strandsone"/>
    <x v="1"/>
    <n v="0"/>
    <x v="7"/>
    <x v="3"/>
  </r>
  <r>
    <x v="54"/>
    <x v="7"/>
    <x v="134"/>
    <s v="Forsvaret"/>
    <x v="1"/>
    <n v="0"/>
    <x v="3"/>
    <x v="0"/>
  </r>
  <r>
    <x v="54"/>
    <x v="7"/>
    <x v="134"/>
    <s v="Fritidsbebyggelse"/>
    <x v="1"/>
    <n v="0"/>
    <x v="0"/>
    <x v="0"/>
  </r>
  <r>
    <x v="54"/>
    <x v="7"/>
    <x v="134"/>
    <s v="Golfbane"/>
    <x v="1"/>
    <n v="0"/>
    <x v="5"/>
    <x v="3"/>
  </r>
  <r>
    <x v="54"/>
    <x v="7"/>
    <x v="134"/>
    <s v="Grønnstruktur"/>
    <x v="1"/>
    <n v="0"/>
    <x v="7"/>
    <x v="3"/>
  </r>
  <r>
    <x v="54"/>
    <x v="7"/>
    <x v="134"/>
    <s v="Kombinasjoner av hovedformål"/>
    <x v="1"/>
    <n v="0"/>
    <x v="2"/>
    <x v="2"/>
  </r>
  <r>
    <x v="54"/>
    <x v="7"/>
    <x v="134"/>
    <s v="Landbruks-, natur- og friluftsområder, spredt utbygging"/>
    <x v="1"/>
    <n v="0"/>
    <x v="0"/>
    <x v="0"/>
  </r>
  <r>
    <x v="54"/>
    <x v="7"/>
    <x v="134"/>
    <s v="Landbruks-, natur- og friluftsområder der landbruk er utelukket"/>
    <x v="1"/>
    <n v="0"/>
    <x v="0"/>
    <x v="0"/>
  </r>
  <r>
    <x v="54"/>
    <x v="7"/>
    <x v="134"/>
    <s v="Næringsbebyggelse / virksomhet"/>
    <x v="1"/>
    <n v="0"/>
    <x v="3"/>
    <x v="0"/>
  </r>
  <r>
    <x v="54"/>
    <x v="7"/>
    <x v="134"/>
    <s v="Offentlig eller privat tjenesteyting"/>
    <x v="1"/>
    <n v="0"/>
    <x v="3"/>
    <x v="0"/>
  </r>
  <r>
    <x v="54"/>
    <x v="7"/>
    <x v="134"/>
    <s v="Omdisponert til andre formål enn landbruk"/>
    <x v="1"/>
    <n v="0"/>
    <x v="10"/>
    <x v="5"/>
  </r>
  <r>
    <x v="54"/>
    <x v="7"/>
    <x v="134"/>
    <s v="Samferdselsanlegg og teknisk infrastruktur"/>
    <x v="1"/>
    <n v="0"/>
    <x v="1"/>
    <x v="1"/>
  </r>
  <r>
    <x v="54"/>
    <x v="7"/>
    <x v="134"/>
    <s v="Skogplanting"/>
    <x v="1"/>
    <n v="0"/>
    <x v="4"/>
    <x v="3"/>
  </r>
  <r>
    <x v="54"/>
    <x v="7"/>
    <x v="135"/>
    <s v="Annen bebyggelse og anlegg"/>
    <x v="0"/>
    <n v="0"/>
    <x v="3"/>
    <x v="0"/>
  </r>
  <r>
    <x v="54"/>
    <x v="7"/>
    <x v="135"/>
    <s v="Annet landbruksformål, feks. tilleggsnæringer"/>
    <x v="0"/>
    <n v="0"/>
    <x v="8"/>
    <x v="0"/>
  </r>
  <r>
    <x v="54"/>
    <x v="7"/>
    <x v="135"/>
    <s v="Boligbebyggelse, inkludert uteoppholdsareal"/>
    <x v="0"/>
    <n v="0"/>
    <x v="0"/>
    <x v="0"/>
  </r>
  <r>
    <x v="54"/>
    <x v="7"/>
    <x v="135"/>
    <s v="Bruk og vern av sjø og vassdrag, med tilhørende strandsone"/>
    <x v="0"/>
    <n v="0"/>
    <x v="7"/>
    <x v="3"/>
  </r>
  <r>
    <x v="54"/>
    <x v="7"/>
    <x v="135"/>
    <s v="Forsvaret"/>
    <x v="0"/>
    <n v="0"/>
    <x v="3"/>
    <x v="0"/>
  </r>
  <r>
    <x v="54"/>
    <x v="7"/>
    <x v="135"/>
    <s v="Fritidsbebyggelse"/>
    <x v="0"/>
    <n v="0"/>
    <x v="0"/>
    <x v="0"/>
  </r>
  <r>
    <x v="54"/>
    <x v="7"/>
    <x v="135"/>
    <s v="Golfbane"/>
    <x v="0"/>
    <n v="0"/>
    <x v="5"/>
    <x v="3"/>
  </r>
  <r>
    <x v="54"/>
    <x v="7"/>
    <x v="135"/>
    <s v="Grønnstruktur"/>
    <x v="0"/>
    <n v="0"/>
    <x v="7"/>
    <x v="3"/>
  </r>
  <r>
    <x v="54"/>
    <x v="7"/>
    <x v="135"/>
    <s v="Kombinasjoner av hovedformål"/>
    <x v="0"/>
    <n v="0"/>
    <x v="2"/>
    <x v="2"/>
  </r>
  <r>
    <x v="54"/>
    <x v="7"/>
    <x v="135"/>
    <s v="Landbruks-, natur- og friluftsområder, spredt utbygging"/>
    <x v="0"/>
    <n v="0"/>
    <x v="0"/>
    <x v="0"/>
  </r>
  <r>
    <x v="54"/>
    <x v="7"/>
    <x v="135"/>
    <s v="Landbruks-, natur- og friluftsområder der landbruk er utelukket"/>
    <x v="0"/>
    <n v="0"/>
    <x v="0"/>
    <x v="0"/>
  </r>
  <r>
    <x v="54"/>
    <x v="7"/>
    <x v="135"/>
    <s v="Næringsbebyggelse / virksomhet"/>
    <x v="0"/>
    <n v="0"/>
    <x v="3"/>
    <x v="0"/>
  </r>
  <r>
    <x v="54"/>
    <x v="7"/>
    <x v="135"/>
    <s v="Offentlig eller privat tjenesteyting"/>
    <x v="0"/>
    <n v="0"/>
    <x v="3"/>
    <x v="0"/>
  </r>
  <r>
    <x v="54"/>
    <x v="7"/>
    <x v="135"/>
    <s v="Omdisponert til andre formål enn landbruk"/>
    <x v="0"/>
    <n v="0"/>
    <x v="10"/>
    <x v="5"/>
  </r>
  <r>
    <x v="54"/>
    <x v="7"/>
    <x v="135"/>
    <s v="Samferdselsanlegg og teknisk infrastruktur"/>
    <x v="0"/>
    <n v="0"/>
    <x v="1"/>
    <x v="1"/>
  </r>
  <r>
    <x v="54"/>
    <x v="7"/>
    <x v="135"/>
    <s v="Skogplanting"/>
    <x v="0"/>
    <n v="0"/>
    <x v="4"/>
    <x v="3"/>
  </r>
  <r>
    <x v="54"/>
    <x v="7"/>
    <x v="135"/>
    <s v="Annen bebyggelse og anlegg"/>
    <x v="1"/>
    <n v="0"/>
    <x v="3"/>
    <x v="0"/>
  </r>
  <r>
    <x v="54"/>
    <x v="7"/>
    <x v="135"/>
    <s v="Annet landbruksformål, feks. tilleggsnæringer"/>
    <x v="1"/>
    <n v="0"/>
    <x v="8"/>
    <x v="0"/>
  </r>
  <r>
    <x v="54"/>
    <x v="7"/>
    <x v="135"/>
    <s v="Boligbebyggelse, inkludert uteoppholdsareal"/>
    <x v="1"/>
    <n v="0"/>
    <x v="0"/>
    <x v="0"/>
  </r>
  <r>
    <x v="54"/>
    <x v="7"/>
    <x v="135"/>
    <s v="Bruk og vern av sjø og vassdrag, med tilhørende strandsone"/>
    <x v="1"/>
    <n v="0"/>
    <x v="7"/>
    <x v="3"/>
  </r>
  <r>
    <x v="54"/>
    <x v="7"/>
    <x v="135"/>
    <s v="Forsvaret"/>
    <x v="1"/>
    <n v="0"/>
    <x v="3"/>
    <x v="0"/>
  </r>
  <r>
    <x v="54"/>
    <x v="7"/>
    <x v="135"/>
    <s v="Fritidsbebyggelse"/>
    <x v="1"/>
    <n v="0"/>
    <x v="0"/>
    <x v="0"/>
  </r>
  <r>
    <x v="54"/>
    <x v="7"/>
    <x v="135"/>
    <s v="Golfbane"/>
    <x v="1"/>
    <n v="0"/>
    <x v="5"/>
    <x v="3"/>
  </r>
  <r>
    <x v="54"/>
    <x v="7"/>
    <x v="135"/>
    <s v="Grønnstruktur"/>
    <x v="1"/>
    <n v="0"/>
    <x v="7"/>
    <x v="3"/>
  </r>
  <r>
    <x v="54"/>
    <x v="7"/>
    <x v="135"/>
    <s v="Kombinasjoner av hovedformål"/>
    <x v="1"/>
    <n v="0"/>
    <x v="2"/>
    <x v="2"/>
  </r>
  <r>
    <x v="54"/>
    <x v="7"/>
    <x v="135"/>
    <s v="Landbruks-, natur- og friluftsområder, spredt utbygging"/>
    <x v="1"/>
    <n v="0"/>
    <x v="0"/>
    <x v="0"/>
  </r>
  <r>
    <x v="54"/>
    <x v="7"/>
    <x v="135"/>
    <s v="Landbruks-, natur- og friluftsområder der landbruk er utelukket"/>
    <x v="1"/>
    <n v="0"/>
    <x v="0"/>
    <x v="0"/>
  </r>
  <r>
    <x v="54"/>
    <x v="7"/>
    <x v="135"/>
    <s v="Næringsbebyggelse / virksomhet"/>
    <x v="1"/>
    <n v="0"/>
    <x v="3"/>
    <x v="0"/>
  </r>
  <r>
    <x v="54"/>
    <x v="7"/>
    <x v="135"/>
    <s v="Offentlig eller privat tjenesteyting"/>
    <x v="1"/>
    <n v="0"/>
    <x v="3"/>
    <x v="0"/>
  </r>
  <r>
    <x v="54"/>
    <x v="7"/>
    <x v="135"/>
    <s v="Omdisponert til andre formål enn landbruk"/>
    <x v="1"/>
    <n v="0"/>
    <x v="10"/>
    <x v="5"/>
  </r>
  <r>
    <x v="54"/>
    <x v="7"/>
    <x v="135"/>
    <s v="Samferdselsanlegg og teknisk infrastruktur"/>
    <x v="1"/>
    <n v="0"/>
    <x v="1"/>
    <x v="1"/>
  </r>
  <r>
    <x v="54"/>
    <x v="7"/>
    <x v="135"/>
    <s v="Skogplanting"/>
    <x v="1"/>
    <n v="0"/>
    <x v="4"/>
    <x v="3"/>
  </r>
  <r>
    <x v="54"/>
    <x v="3"/>
    <x v="24"/>
    <s v="Annen bebyggelse og anlegg"/>
    <x v="0"/>
    <n v="0"/>
    <x v="3"/>
    <x v="0"/>
  </r>
  <r>
    <x v="54"/>
    <x v="3"/>
    <x v="24"/>
    <s v="Annet landbruksformål, feks. tilleggsnæringer"/>
    <x v="0"/>
    <n v="0"/>
    <x v="8"/>
    <x v="0"/>
  </r>
  <r>
    <x v="54"/>
    <x v="3"/>
    <x v="24"/>
    <s v="Boligbebyggelse, inkludert uteoppholdsareal"/>
    <x v="0"/>
    <n v="0"/>
    <x v="0"/>
    <x v="0"/>
  </r>
  <r>
    <x v="54"/>
    <x v="3"/>
    <x v="24"/>
    <s v="Bruk og vern av sjø og vassdrag, med tilhørende strandsone"/>
    <x v="0"/>
    <n v="0"/>
    <x v="7"/>
    <x v="3"/>
  </r>
  <r>
    <x v="54"/>
    <x v="3"/>
    <x v="24"/>
    <s v="Forsvaret"/>
    <x v="0"/>
    <n v="0"/>
    <x v="3"/>
    <x v="0"/>
  </r>
  <r>
    <x v="54"/>
    <x v="3"/>
    <x v="24"/>
    <s v="Fritidsbebyggelse"/>
    <x v="0"/>
    <n v="0"/>
    <x v="0"/>
    <x v="0"/>
  </r>
  <r>
    <x v="54"/>
    <x v="3"/>
    <x v="24"/>
    <s v="Golfbane"/>
    <x v="0"/>
    <n v="0"/>
    <x v="5"/>
    <x v="3"/>
  </r>
  <r>
    <x v="54"/>
    <x v="3"/>
    <x v="24"/>
    <s v="Grønnstruktur"/>
    <x v="0"/>
    <n v="0"/>
    <x v="7"/>
    <x v="3"/>
  </r>
  <r>
    <x v="54"/>
    <x v="3"/>
    <x v="24"/>
    <s v="Kombinasjoner av hovedformål"/>
    <x v="0"/>
    <n v="0"/>
    <x v="2"/>
    <x v="2"/>
  </r>
  <r>
    <x v="54"/>
    <x v="3"/>
    <x v="24"/>
    <s v="Landbruks-, natur- og friluftsområder, spredt utbygging"/>
    <x v="0"/>
    <n v="0"/>
    <x v="0"/>
    <x v="0"/>
  </r>
  <r>
    <x v="54"/>
    <x v="3"/>
    <x v="24"/>
    <s v="Landbruks-, natur- og friluftsområder der landbruk er utelukket"/>
    <x v="0"/>
    <n v="0"/>
    <x v="0"/>
    <x v="0"/>
  </r>
  <r>
    <x v="54"/>
    <x v="3"/>
    <x v="24"/>
    <s v="Næringsbebyggelse / virksomhet"/>
    <x v="0"/>
    <n v="0"/>
    <x v="3"/>
    <x v="0"/>
  </r>
  <r>
    <x v="54"/>
    <x v="3"/>
    <x v="24"/>
    <s v="Offentlig eller privat tjenesteyting"/>
    <x v="0"/>
    <n v="0"/>
    <x v="3"/>
    <x v="0"/>
  </r>
  <r>
    <x v="54"/>
    <x v="3"/>
    <x v="24"/>
    <s v="Omdisponert til andre formål enn landbruk"/>
    <x v="0"/>
    <n v="0"/>
    <x v="10"/>
    <x v="5"/>
  </r>
  <r>
    <x v="54"/>
    <x v="3"/>
    <x v="24"/>
    <s v="Samferdselsanlegg og teknisk infrastruktur"/>
    <x v="0"/>
    <n v="0"/>
    <x v="1"/>
    <x v="1"/>
  </r>
  <r>
    <x v="54"/>
    <x v="3"/>
    <x v="24"/>
    <s v="Skogplanting"/>
    <x v="0"/>
    <n v="0"/>
    <x v="4"/>
    <x v="3"/>
  </r>
  <r>
    <x v="54"/>
    <x v="3"/>
    <x v="24"/>
    <s v="Annen bebyggelse og anlegg"/>
    <x v="1"/>
    <n v="0"/>
    <x v="3"/>
    <x v="0"/>
  </r>
  <r>
    <x v="54"/>
    <x v="3"/>
    <x v="24"/>
    <s v="Annet landbruksformål, feks. tilleggsnæringer"/>
    <x v="1"/>
    <n v="0"/>
    <x v="8"/>
    <x v="0"/>
  </r>
  <r>
    <x v="54"/>
    <x v="3"/>
    <x v="24"/>
    <s v="Boligbebyggelse, inkludert uteoppholdsareal"/>
    <x v="1"/>
    <n v="1"/>
    <x v="0"/>
    <x v="0"/>
  </r>
  <r>
    <x v="54"/>
    <x v="3"/>
    <x v="24"/>
    <s v="Bruk og vern av sjø og vassdrag, med tilhørende strandsone"/>
    <x v="1"/>
    <n v="0"/>
    <x v="7"/>
    <x v="3"/>
  </r>
  <r>
    <x v="54"/>
    <x v="3"/>
    <x v="24"/>
    <s v="Forsvaret"/>
    <x v="1"/>
    <n v="0"/>
    <x v="3"/>
    <x v="0"/>
  </r>
  <r>
    <x v="54"/>
    <x v="3"/>
    <x v="24"/>
    <s v="Fritidsbebyggelse"/>
    <x v="1"/>
    <n v="0"/>
    <x v="0"/>
    <x v="0"/>
  </r>
  <r>
    <x v="54"/>
    <x v="3"/>
    <x v="24"/>
    <s v="Golfbane"/>
    <x v="1"/>
    <n v="0"/>
    <x v="5"/>
    <x v="3"/>
  </r>
  <r>
    <x v="54"/>
    <x v="3"/>
    <x v="24"/>
    <s v="Grønnstruktur"/>
    <x v="1"/>
    <n v="0"/>
    <x v="7"/>
    <x v="3"/>
  </r>
  <r>
    <x v="54"/>
    <x v="3"/>
    <x v="24"/>
    <s v="Kombinasjoner av hovedformål"/>
    <x v="1"/>
    <n v="0"/>
    <x v="2"/>
    <x v="2"/>
  </r>
  <r>
    <x v="54"/>
    <x v="3"/>
    <x v="24"/>
    <s v="Landbruks-, natur- og friluftsområder, spredt utbygging"/>
    <x v="1"/>
    <n v="0"/>
    <x v="0"/>
    <x v="0"/>
  </r>
  <r>
    <x v="54"/>
    <x v="3"/>
    <x v="24"/>
    <s v="Landbruks-, natur- og friluftsområder der landbruk er utelukket"/>
    <x v="1"/>
    <n v="0"/>
    <x v="0"/>
    <x v="0"/>
  </r>
  <r>
    <x v="54"/>
    <x v="3"/>
    <x v="24"/>
    <s v="Næringsbebyggelse / virksomhet"/>
    <x v="1"/>
    <n v="0"/>
    <x v="3"/>
    <x v="0"/>
  </r>
  <r>
    <x v="54"/>
    <x v="3"/>
    <x v="24"/>
    <s v="Offentlig eller privat tjenesteyting"/>
    <x v="1"/>
    <n v="0"/>
    <x v="3"/>
    <x v="0"/>
  </r>
  <r>
    <x v="54"/>
    <x v="3"/>
    <x v="24"/>
    <s v="Omdisponert til andre formål enn landbruk"/>
    <x v="1"/>
    <n v="1"/>
    <x v="10"/>
    <x v="5"/>
  </r>
  <r>
    <x v="54"/>
    <x v="3"/>
    <x v="24"/>
    <s v="Samferdselsanlegg og teknisk infrastruktur"/>
    <x v="1"/>
    <n v="0"/>
    <x v="1"/>
    <x v="1"/>
  </r>
  <r>
    <x v="54"/>
    <x v="3"/>
    <x v="24"/>
    <s v="Skogplanting"/>
    <x v="1"/>
    <n v="0"/>
    <x v="4"/>
    <x v="3"/>
  </r>
  <r>
    <x v="54"/>
    <x v="3"/>
    <x v="25"/>
    <s v="Annen bebyggelse og anlegg"/>
    <x v="0"/>
    <n v="0"/>
    <x v="3"/>
    <x v="0"/>
  </r>
  <r>
    <x v="54"/>
    <x v="3"/>
    <x v="25"/>
    <s v="Annet landbruksformål, feks. tilleggsnæringer"/>
    <x v="0"/>
    <n v="0"/>
    <x v="8"/>
    <x v="0"/>
  </r>
  <r>
    <x v="54"/>
    <x v="3"/>
    <x v="25"/>
    <s v="Boligbebyggelse, inkludert uteoppholdsareal"/>
    <x v="0"/>
    <n v="7.5"/>
    <x v="0"/>
    <x v="0"/>
  </r>
  <r>
    <x v="54"/>
    <x v="3"/>
    <x v="25"/>
    <s v="Bruk og vern av sjø og vassdrag, med tilhørende strandsone"/>
    <x v="0"/>
    <n v="0"/>
    <x v="7"/>
    <x v="3"/>
  </r>
  <r>
    <x v="54"/>
    <x v="3"/>
    <x v="25"/>
    <s v="Forsvaret"/>
    <x v="0"/>
    <n v="0"/>
    <x v="3"/>
    <x v="0"/>
  </r>
  <r>
    <x v="54"/>
    <x v="3"/>
    <x v="25"/>
    <s v="Fritidsbebyggelse"/>
    <x v="0"/>
    <n v="0"/>
    <x v="0"/>
    <x v="0"/>
  </r>
  <r>
    <x v="54"/>
    <x v="3"/>
    <x v="25"/>
    <s v="Golfbane"/>
    <x v="0"/>
    <n v="0"/>
    <x v="5"/>
    <x v="3"/>
  </r>
  <r>
    <x v="54"/>
    <x v="3"/>
    <x v="25"/>
    <s v="Grønnstruktur"/>
    <x v="0"/>
    <n v="0"/>
    <x v="7"/>
    <x v="3"/>
  </r>
  <r>
    <x v="54"/>
    <x v="3"/>
    <x v="25"/>
    <s v="Kombinasjoner av hovedformål"/>
    <x v="0"/>
    <n v="0"/>
    <x v="2"/>
    <x v="2"/>
  </r>
  <r>
    <x v="54"/>
    <x v="3"/>
    <x v="25"/>
    <s v="Landbruks-, natur- og friluftsområder, spredt utbygging"/>
    <x v="0"/>
    <n v="0"/>
    <x v="0"/>
    <x v="0"/>
  </r>
  <r>
    <x v="54"/>
    <x v="3"/>
    <x v="25"/>
    <s v="Landbruks-, natur- og friluftsområder der landbruk er utelukket"/>
    <x v="0"/>
    <n v="0"/>
    <x v="0"/>
    <x v="0"/>
  </r>
  <r>
    <x v="54"/>
    <x v="3"/>
    <x v="25"/>
    <s v="Næringsbebyggelse / virksomhet"/>
    <x v="0"/>
    <n v="0"/>
    <x v="3"/>
    <x v="0"/>
  </r>
  <r>
    <x v="54"/>
    <x v="3"/>
    <x v="25"/>
    <s v="Offentlig eller privat tjenesteyting"/>
    <x v="0"/>
    <n v="0"/>
    <x v="3"/>
    <x v="0"/>
  </r>
  <r>
    <x v="54"/>
    <x v="3"/>
    <x v="25"/>
    <s v="Omdisponert til andre formål enn landbruk"/>
    <x v="0"/>
    <n v="7.5"/>
    <x v="10"/>
    <x v="5"/>
  </r>
  <r>
    <x v="54"/>
    <x v="3"/>
    <x v="25"/>
    <s v="Samferdselsanlegg og teknisk infrastruktur"/>
    <x v="0"/>
    <n v="0"/>
    <x v="1"/>
    <x v="1"/>
  </r>
  <r>
    <x v="54"/>
    <x v="3"/>
    <x v="25"/>
    <s v="Skogplanting"/>
    <x v="0"/>
    <n v="0"/>
    <x v="4"/>
    <x v="3"/>
  </r>
  <r>
    <x v="54"/>
    <x v="3"/>
    <x v="25"/>
    <s v="Annen bebyggelse og anlegg"/>
    <x v="1"/>
    <n v="0"/>
    <x v="3"/>
    <x v="0"/>
  </r>
  <r>
    <x v="54"/>
    <x v="3"/>
    <x v="25"/>
    <s v="Annet landbruksformål, feks. tilleggsnæringer"/>
    <x v="1"/>
    <n v="0"/>
    <x v="8"/>
    <x v="0"/>
  </r>
  <r>
    <x v="54"/>
    <x v="3"/>
    <x v="25"/>
    <s v="Boligbebyggelse, inkludert uteoppholdsareal"/>
    <x v="1"/>
    <n v="0.1"/>
    <x v="0"/>
    <x v="0"/>
  </r>
  <r>
    <x v="54"/>
    <x v="3"/>
    <x v="25"/>
    <s v="Bruk og vern av sjø og vassdrag, med tilhørende strandsone"/>
    <x v="1"/>
    <n v="0"/>
    <x v="7"/>
    <x v="3"/>
  </r>
  <r>
    <x v="54"/>
    <x v="3"/>
    <x v="25"/>
    <s v="Forsvaret"/>
    <x v="1"/>
    <n v="0"/>
    <x v="3"/>
    <x v="0"/>
  </r>
  <r>
    <x v="54"/>
    <x v="3"/>
    <x v="25"/>
    <s v="Fritidsbebyggelse"/>
    <x v="1"/>
    <n v="0"/>
    <x v="0"/>
    <x v="0"/>
  </r>
  <r>
    <x v="54"/>
    <x v="3"/>
    <x v="25"/>
    <s v="Golfbane"/>
    <x v="1"/>
    <n v="0"/>
    <x v="5"/>
    <x v="3"/>
  </r>
  <r>
    <x v="54"/>
    <x v="3"/>
    <x v="25"/>
    <s v="Grønnstruktur"/>
    <x v="1"/>
    <n v="0"/>
    <x v="7"/>
    <x v="3"/>
  </r>
  <r>
    <x v="54"/>
    <x v="3"/>
    <x v="25"/>
    <s v="Kombinasjoner av hovedformål"/>
    <x v="1"/>
    <n v="0"/>
    <x v="2"/>
    <x v="2"/>
  </r>
  <r>
    <x v="54"/>
    <x v="3"/>
    <x v="25"/>
    <s v="Landbruks-, natur- og friluftsområder, spredt utbygging"/>
    <x v="1"/>
    <n v="0"/>
    <x v="0"/>
    <x v="0"/>
  </r>
  <r>
    <x v="54"/>
    <x v="3"/>
    <x v="25"/>
    <s v="Landbruks-, natur- og friluftsområder der landbruk er utelukket"/>
    <x v="1"/>
    <n v="0"/>
    <x v="0"/>
    <x v="0"/>
  </r>
  <r>
    <x v="54"/>
    <x v="3"/>
    <x v="25"/>
    <s v="Næringsbebyggelse / virksomhet"/>
    <x v="1"/>
    <n v="0"/>
    <x v="3"/>
    <x v="0"/>
  </r>
  <r>
    <x v="54"/>
    <x v="3"/>
    <x v="25"/>
    <s v="Offentlig eller privat tjenesteyting"/>
    <x v="1"/>
    <n v="0"/>
    <x v="3"/>
    <x v="0"/>
  </r>
  <r>
    <x v="54"/>
    <x v="3"/>
    <x v="25"/>
    <s v="Omdisponert til andre formål enn landbruk"/>
    <x v="1"/>
    <n v="0.1"/>
    <x v="10"/>
    <x v="5"/>
  </r>
  <r>
    <x v="54"/>
    <x v="3"/>
    <x v="25"/>
    <s v="Samferdselsanlegg og teknisk infrastruktur"/>
    <x v="1"/>
    <n v="0"/>
    <x v="1"/>
    <x v="1"/>
  </r>
  <r>
    <x v="54"/>
    <x v="3"/>
    <x v="25"/>
    <s v="Skogplanting"/>
    <x v="1"/>
    <n v="0"/>
    <x v="4"/>
    <x v="3"/>
  </r>
  <r>
    <x v="54"/>
    <x v="3"/>
    <x v="26"/>
    <s v="Annen bebyggelse og anlegg"/>
    <x v="0"/>
    <n v="0"/>
    <x v="3"/>
    <x v="0"/>
  </r>
  <r>
    <x v="54"/>
    <x v="3"/>
    <x v="26"/>
    <s v="Annet landbruksformål, feks. tilleggsnæringer"/>
    <x v="0"/>
    <n v="0"/>
    <x v="8"/>
    <x v="0"/>
  </r>
  <r>
    <x v="54"/>
    <x v="3"/>
    <x v="26"/>
    <s v="Boligbebyggelse, inkludert uteoppholdsareal"/>
    <x v="0"/>
    <n v="0"/>
    <x v="0"/>
    <x v="0"/>
  </r>
  <r>
    <x v="54"/>
    <x v="3"/>
    <x v="26"/>
    <s v="Bruk og vern av sjø og vassdrag, med tilhørende strandsone"/>
    <x v="0"/>
    <n v="0"/>
    <x v="7"/>
    <x v="3"/>
  </r>
  <r>
    <x v="54"/>
    <x v="3"/>
    <x v="26"/>
    <s v="Forsvaret"/>
    <x v="0"/>
    <n v="0"/>
    <x v="3"/>
    <x v="0"/>
  </r>
  <r>
    <x v="54"/>
    <x v="3"/>
    <x v="26"/>
    <s v="Fritidsbebyggelse"/>
    <x v="0"/>
    <n v="0.1"/>
    <x v="0"/>
    <x v="0"/>
  </r>
  <r>
    <x v="54"/>
    <x v="3"/>
    <x v="26"/>
    <s v="Golfbane"/>
    <x v="0"/>
    <n v="0"/>
    <x v="5"/>
    <x v="3"/>
  </r>
  <r>
    <x v="54"/>
    <x v="3"/>
    <x v="26"/>
    <s v="Grønnstruktur"/>
    <x v="0"/>
    <n v="0"/>
    <x v="7"/>
    <x v="3"/>
  </r>
  <r>
    <x v="54"/>
    <x v="3"/>
    <x v="26"/>
    <s v="Kombinasjoner av hovedformål"/>
    <x v="0"/>
    <n v="0"/>
    <x v="2"/>
    <x v="2"/>
  </r>
  <r>
    <x v="54"/>
    <x v="3"/>
    <x v="26"/>
    <s v="Landbruks-, natur- og friluftsområder, spredt utbygging"/>
    <x v="0"/>
    <n v="0"/>
    <x v="0"/>
    <x v="0"/>
  </r>
  <r>
    <x v="54"/>
    <x v="3"/>
    <x v="26"/>
    <s v="Landbruks-, natur- og friluftsområder der landbruk er utelukket"/>
    <x v="0"/>
    <n v="0"/>
    <x v="0"/>
    <x v="0"/>
  </r>
  <r>
    <x v="54"/>
    <x v="3"/>
    <x v="26"/>
    <s v="Næringsbebyggelse / virksomhet"/>
    <x v="0"/>
    <n v="0"/>
    <x v="3"/>
    <x v="0"/>
  </r>
  <r>
    <x v="54"/>
    <x v="3"/>
    <x v="26"/>
    <s v="Offentlig eller privat tjenesteyting"/>
    <x v="0"/>
    <n v="0"/>
    <x v="3"/>
    <x v="0"/>
  </r>
  <r>
    <x v="54"/>
    <x v="3"/>
    <x v="26"/>
    <s v="Omdisponert til andre formål enn landbruk"/>
    <x v="0"/>
    <n v="6.9"/>
    <x v="10"/>
    <x v="5"/>
  </r>
  <r>
    <x v="54"/>
    <x v="3"/>
    <x v="26"/>
    <s v="Samferdselsanlegg og teknisk infrastruktur"/>
    <x v="0"/>
    <n v="6.8"/>
    <x v="1"/>
    <x v="1"/>
  </r>
  <r>
    <x v="54"/>
    <x v="3"/>
    <x v="26"/>
    <s v="Skogplanting"/>
    <x v="0"/>
    <n v="0"/>
    <x v="4"/>
    <x v="3"/>
  </r>
  <r>
    <x v="54"/>
    <x v="3"/>
    <x v="26"/>
    <s v="Annen bebyggelse og anlegg"/>
    <x v="1"/>
    <n v="6"/>
    <x v="3"/>
    <x v="0"/>
  </r>
  <r>
    <x v="54"/>
    <x v="3"/>
    <x v="26"/>
    <s v="Annet landbruksformål, feks. tilleggsnæringer"/>
    <x v="1"/>
    <n v="0"/>
    <x v="8"/>
    <x v="0"/>
  </r>
  <r>
    <x v="54"/>
    <x v="3"/>
    <x v="26"/>
    <s v="Boligbebyggelse, inkludert uteoppholdsareal"/>
    <x v="1"/>
    <n v="76"/>
    <x v="0"/>
    <x v="0"/>
  </r>
  <r>
    <x v="54"/>
    <x v="3"/>
    <x v="26"/>
    <s v="Bruk og vern av sjø og vassdrag, med tilhørende strandsone"/>
    <x v="1"/>
    <n v="0"/>
    <x v="7"/>
    <x v="3"/>
  </r>
  <r>
    <x v="54"/>
    <x v="3"/>
    <x v="26"/>
    <s v="Forsvaret"/>
    <x v="1"/>
    <n v="0"/>
    <x v="3"/>
    <x v="0"/>
  </r>
  <r>
    <x v="54"/>
    <x v="3"/>
    <x v="26"/>
    <s v="Fritidsbebyggelse"/>
    <x v="1"/>
    <n v="0"/>
    <x v="0"/>
    <x v="0"/>
  </r>
  <r>
    <x v="54"/>
    <x v="3"/>
    <x v="26"/>
    <s v="Golfbane"/>
    <x v="1"/>
    <n v="0"/>
    <x v="5"/>
    <x v="3"/>
  </r>
  <r>
    <x v="54"/>
    <x v="3"/>
    <x v="26"/>
    <s v="Grønnstruktur"/>
    <x v="1"/>
    <n v="3"/>
    <x v="7"/>
    <x v="3"/>
  </r>
  <r>
    <x v="54"/>
    <x v="3"/>
    <x v="26"/>
    <s v="Kombinasjoner av hovedformål"/>
    <x v="1"/>
    <n v="0"/>
    <x v="2"/>
    <x v="2"/>
  </r>
  <r>
    <x v="54"/>
    <x v="3"/>
    <x v="26"/>
    <s v="Landbruks-, natur- og friluftsområder, spredt utbygging"/>
    <x v="1"/>
    <n v="0"/>
    <x v="0"/>
    <x v="0"/>
  </r>
  <r>
    <x v="54"/>
    <x v="3"/>
    <x v="26"/>
    <s v="Landbruks-, natur- og friluftsområder der landbruk er utelukket"/>
    <x v="1"/>
    <n v="0"/>
    <x v="0"/>
    <x v="0"/>
  </r>
  <r>
    <x v="54"/>
    <x v="3"/>
    <x v="26"/>
    <s v="Næringsbebyggelse / virksomhet"/>
    <x v="1"/>
    <n v="0"/>
    <x v="3"/>
    <x v="0"/>
  </r>
  <r>
    <x v="54"/>
    <x v="3"/>
    <x v="26"/>
    <s v="Offentlig eller privat tjenesteyting"/>
    <x v="1"/>
    <n v="2.2999999999999998"/>
    <x v="3"/>
    <x v="0"/>
  </r>
  <r>
    <x v="54"/>
    <x v="3"/>
    <x v="26"/>
    <s v="Omdisponert til andre formål enn landbruk"/>
    <x v="1"/>
    <n v="107.4"/>
    <x v="10"/>
    <x v="5"/>
  </r>
  <r>
    <x v="54"/>
    <x v="3"/>
    <x v="26"/>
    <s v="Samferdselsanlegg og teknisk infrastruktur"/>
    <x v="1"/>
    <n v="20.100000000000001"/>
    <x v="1"/>
    <x v="1"/>
  </r>
  <r>
    <x v="54"/>
    <x v="3"/>
    <x v="26"/>
    <s v="Skogplanting"/>
    <x v="1"/>
    <n v="0"/>
    <x v="4"/>
    <x v="3"/>
  </r>
  <r>
    <x v="54"/>
    <x v="3"/>
    <x v="27"/>
    <s v="Annen bebyggelse og anlegg"/>
    <x v="0"/>
    <n v="0"/>
    <x v="3"/>
    <x v="0"/>
  </r>
  <r>
    <x v="54"/>
    <x v="3"/>
    <x v="27"/>
    <s v="Annet landbruksformål, feks. tilleggsnæringer"/>
    <x v="0"/>
    <n v="0"/>
    <x v="8"/>
    <x v="0"/>
  </r>
  <r>
    <x v="54"/>
    <x v="3"/>
    <x v="27"/>
    <s v="Boligbebyggelse, inkludert uteoppholdsareal"/>
    <x v="0"/>
    <n v="0.1"/>
    <x v="0"/>
    <x v="0"/>
  </r>
  <r>
    <x v="54"/>
    <x v="3"/>
    <x v="27"/>
    <s v="Bruk og vern av sjø og vassdrag, med tilhørende strandsone"/>
    <x v="0"/>
    <n v="0"/>
    <x v="7"/>
    <x v="3"/>
  </r>
  <r>
    <x v="54"/>
    <x v="3"/>
    <x v="27"/>
    <s v="Forsvaret"/>
    <x v="0"/>
    <n v="0"/>
    <x v="3"/>
    <x v="0"/>
  </r>
  <r>
    <x v="54"/>
    <x v="3"/>
    <x v="27"/>
    <s v="Fritidsbebyggelse"/>
    <x v="0"/>
    <n v="0"/>
    <x v="0"/>
    <x v="0"/>
  </r>
  <r>
    <x v="54"/>
    <x v="3"/>
    <x v="27"/>
    <s v="Golfbane"/>
    <x v="0"/>
    <n v="0"/>
    <x v="5"/>
    <x v="3"/>
  </r>
  <r>
    <x v="54"/>
    <x v="3"/>
    <x v="27"/>
    <s v="Grønnstruktur"/>
    <x v="0"/>
    <n v="0"/>
    <x v="7"/>
    <x v="3"/>
  </r>
  <r>
    <x v="54"/>
    <x v="3"/>
    <x v="27"/>
    <s v="Kombinasjoner av hovedformål"/>
    <x v="0"/>
    <n v="0"/>
    <x v="2"/>
    <x v="2"/>
  </r>
  <r>
    <x v="54"/>
    <x v="3"/>
    <x v="27"/>
    <s v="Landbruks-, natur- og friluftsområder, spredt utbygging"/>
    <x v="0"/>
    <n v="0"/>
    <x v="0"/>
    <x v="0"/>
  </r>
  <r>
    <x v="54"/>
    <x v="3"/>
    <x v="27"/>
    <s v="Landbruks-, natur- og friluftsområder der landbruk er utelukket"/>
    <x v="0"/>
    <n v="0"/>
    <x v="0"/>
    <x v="0"/>
  </r>
  <r>
    <x v="54"/>
    <x v="3"/>
    <x v="27"/>
    <s v="Næringsbebyggelse / virksomhet"/>
    <x v="0"/>
    <n v="0"/>
    <x v="3"/>
    <x v="0"/>
  </r>
  <r>
    <x v="54"/>
    <x v="3"/>
    <x v="27"/>
    <s v="Offentlig eller privat tjenesteyting"/>
    <x v="0"/>
    <n v="0"/>
    <x v="3"/>
    <x v="0"/>
  </r>
  <r>
    <x v="54"/>
    <x v="3"/>
    <x v="27"/>
    <s v="Omdisponert til andre formål enn landbruk"/>
    <x v="0"/>
    <n v="0.1"/>
    <x v="10"/>
    <x v="5"/>
  </r>
  <r>
    <x v="54"/>
    <x v="3"/>
    <x v="27"/>
    <s v="Samferdselsanlegg og teknisk infrastruktur"/>
    <x v="0"/>
    <n v="0"/>
    <x v="1"/>
    <x v="1"/>
  </r>
  <r>
    <x v="54"/>
    <x v="3"/>
    <x v="27"/>
    <s v="Skogplanting"/>
    <x v="0"/>
    <n v="0"/>
    <x v="4"/>
    <x v="3"/>
  </r>
  <r>
    <x v="54"/>
    <x v="3"/>
    <x v="27"/>
    <s v="Annen bebyggelse og anlegg"/>
    <x v="1"/>
    <n v="0"/>
    <x v="3"/>
    <x v="0"/>
  </r>
  <r>
    <x v="54"/>
    <x v="3"/>
    <x v="27"/>
    <s v="Annet landbruksformål, feks. tilleggsnæringer"/>
    <x v="1"/>
    <n v="0"/>
    <x v="8"/>
    <x v="0"/>
  </r>
  <r>
    <x v="54"/>
    <x v="3"/>
    <x v="27"/>
    <s v="Boligbebyggelse, inkludert uteoppholdsareal"/>
    <x v="1"/>
    <n v="0"/>
    <x v="0"/>
    <x v="0"/>
  </r>
  <r>
    <x v="54"/>
    <x v="3"/>
    <x v="27"/>
    <s v="Bruk og vern av sjø og vassdrag, med tilhørende strandsone"/>
    <x v="1"/>
    <n v="0"/>
    <x v="7"/>
    <x v="3"/>
  </r>
  <r>
    <x v="54"/>
    <x v="3"/>
    <x v="27"/>
    <s v="Forsvaret"/>
    <x v="1"/>
    <n v="0"/>
    <x v="3"/>
    <x v="0"/>
  </r>
  <r>
    <x v="54"/>
    <x v="3"/>
    <x v="27"/>
    <s v="Fritidsbebyggelse"/>
    <x v="1"/>
    <n v="0"/>
    <x v="0"/>
    <x v="0"/>
  </r>
  <r>
    <x v="54"/>
    <x v="3"/>
    <x v="27"/>
    <s v="Golfbane"/>
    <x v="1"/>
    <n v="0"/>
    <x v="5"/>
    <x v="3"/>
  </r>
  <r>
    <x v="54"/>
    <x v="3"/>
    <x v="27"/>
    <s v="Grønnstruktur"/>
    <x v="1"/>
    <n v="0"/>
    <x v="7"/>
    <x v="3"/>
  </r>
  <r>
    <x v="54"/>
    <x v="3"/>
    <x v="27"/>
    <s v="Kombinasjoner av hovedformål"/>
    <x v="1"/>
    <n v="0"/>
    <x v="2"/>
    <x v="2"/>
  </r>
  <r>
    <x v="54"/>
    <x v="3"/>
    <x v="27"/>
    <s v="Landbruks-, natur- og friluftsområder, spredt utbygging"/>
    <x v="1"/>
    <n v="0"/>
    <x v="0"/>
    <x v="0"/>
  </r>
  <r>
    <x v="54"/>
    <x v="3"/>
    <x v="27"/>
    <s v="Landbruks-, natur- og friluftsområder der landbruk er utelukket"/>
    <x v="1"/>
    <n v="0"/>
    <x v="0"/>
    <x v="0"/>
  </r>
  <r>
    <x v="54"/>
    <x v="3"/>
    <x v="27"/>
    <s v="Næringsbebyggelse / virksomhet"/>
    <x v="1"/>
    <n v="0"/>
    <x v="3"/>
    <x v="0"/>
  </r>
  <r>
    <x v="54"/>
    <x v="3"/>
    <x v="27"/>
    <s v="Offentlig eller privat tjenesteyting"/>
    <x v="1"/>
    <n v="0"/>
    <x v="3"/>
    <x v="0"/>
  </r>
  <r>
    <x v="54"/>
    <x v="3"/>
    <x v="27"/>
    <s v="Omdisponert til andre formål enn landbruk"/>
    <x v="1"/>
    <n v="0"/>
    <x v="10"/>
    <x v="5"/>
  </r>
  <r>
    <x v="54"/>
    <x v="3"/>
    <x v="27"/>
    <s v="Samferdselsanlegg og teknisk infrastruktur"/>
    <x v="1"/>
    <n v="0"/>
    <x v="1"/>
    <x v="1"/>
  </r>
  <r>
    <x v="54"/>
    <x v="3"/>
    <x v="27"/>
    <s v="Skogplanting"/>
    <x v="1"/>
    <n v="0"/>
    <x v="4"/>
    <x v="3"/>
  </r>
  <r>
    <x v="54"/>
    <x v="3"/>
    <x v="28"/>
    <s v="Annen bebyggelse og anlegg"/>
    <x v="0"/>
    <n v="0"/>
    <x v="3"/>
    <x v="0"/>
  </r>
  <r>
    <x v="54"/>
    <x v="3"/>
    <x v="28"/>
    <s v="Annet landbruksformål, feks. tilleggsnæringer"/>
    <x v="0"/>
    <n v="0"/>
    <x v="8"/>
    <x v="0"/>
  </r>
  <r>
    <x v="54"/>
    <x v="3"/>
    <x v="28"/>
    <s v="Boligbebyggelse, inkludert uteoppholdsareal"/>
    <x v="0"/>
    <n v="0"/>
    <x v="0"/>
    <x v="0"/>
  </r>
  <r>
    <x v="54"/>
    <x v="3"/>
    <x v="28"/>
    <s v="Bruk og vern av sjø og vassdrag, med tilhørende strandsone"/>
    <x v="0"/>
    <n v="0"/>
    <x v="7"/>
    <x v="3"/>
  </r>
  <r>
    <x v="54"/>
    <x v="3"/>
    <x v="28"/>
    <s v="Forsvaret"/>
    <x v="0"/>
    <n v="0"/>
    <x v="3"/>
    <x v="0"/>
  </r>
  <r>
    <x v="54"/>
    <x v="3"/>
    <x v="28"/>
    <s v="Fritidsbebyggelse"/>
    <x v="0"/>
    <n v="0"/>
    <x v="0"/>
    <x v="0"/>
  </r>
  <r>
    <x v="54"/>
    <x v="3"/>
    <x v="28"/>
    <s v="Golfbane"/>
    <x v="0"/>
    <n v="0"/>
    <x v="5"/>
    <x v="3"/>
  </r>
  <r>
    <x v="54"/>
    <x v="3"/>
    <x v="28"/>
    <s v="Grønnstruktur"/>
    <x v="0"/>
    <n v="0"/>
    <x v="7"/>
    <x v="3"/>
  </r>
  <r>
    <x v="54"/>
    <x v="3"/>
    <x v="28"/>
    <s v="Kombinasjoner av hovedformål"/>
    <x v="0"/>
    <n v="0"/>
    <x v="2"/>
    <x v="2"/>
  </r>
  <r>
    <x v="54"/>
    <x v="3"/>
    <x v="28"/>
    <s v="Landbruks-, natur- og friluftsområder, spredt utbygging"/>
    <x v="0"/>
    <n v="0"/>
    <x v="0"/>
    <x v="0"/>
  </r>
  <r>
    <x v="54"/>
    <x v="3"/>
    <x v="28"/>
    <s v="Landbruks-, natur- og friluftsområder der landbruk er utelukket"/>
    <x v="0"/>
    <n v="0"/>
    <x v="0"/>
    <x v="0"/>
  </r>
  <r>
    <x v="54"/>
    <x v="3"/>
    <x v="28"/>
    <s v="Næringsbebyggelse / virksomhet"/>
    <x v="0"/>
    <n v="0"/>
    <x v="3"/>
    <x v="0"/>
  </r>
  <r>
    <x v="54"/>
    <x v="3"/>
    <x v="28"/>
    <s v="Offentlig eller privat tjenesteyting"/>
    <x v="0"/>
    <n v="0"/>
    <x v="3"/>
    <x v="0"/>
  </r>
  <r>
    <x v="54"/>
    <x v="3"/>
    <x v="28"/>
    <s v="Omdisponert til andre formål enn landbruk"/>
    <x v="0"/>
    <n v="0.6"/>
    <x v="10"/>
    <x v="5"/>
  </r>
  <r>
    <x v="54"/>
    <x v="3"/>
    <x v="28"/>
    <s v="Samferdselsanlegg og teknisk infrastruktur"/>
    <x v="0"/>
    <n v="0.6"/>
    <x v="1"/>
    <x v="1"/>
  </r>
  <r>
    <x v="54"/>
    <x v="3"/>
    <x v="28"/>
    <s v="Skogplanting"/>
    <x v="0"/>
    <n v="0"/>
    <x v="4"/>
    <x v="3"/>
  </r>
  <r>
    <x v="54"/>
    <x v="3"/>
    <x v="28"/>
    <s v="Annen bebyggelse og anlegg"/>
    <x v="1"/>
    <n v="3.2"/>
    <x v="3"/>
    <x v="0"/>
  </r>
  <r>
    <x v="54"/>
    <x v="3"/>
    <x v="28"/>
    <s v="Annet landbruksformål, feks. tilleggsnæringer"/>
    <x v="1"/>
    <n v="0"/>
    <x v="8"/>
    <x v="0"/>
  </r>
  <r>
    <x v="54"/>
    <x v="3"/>
    <x v="28"/>
    <s v="Boligbebyggelse, inkludert uteoppholdsareal"/>
    <x v="1"/>
    <n v="0"/>
    <x v="0"/>
    <x v="0"/>
  </r>
  <r>
    <x v="54"/>
    <x v="3"/>
    <x v="28"/>
    <s v="Bruk og vern av sjø og vassdrag, med tilhørende strandsone"/>
    <x v="1"/>
    <n v="0.5"/>
    <x v="7"/>
    <x v="3"/>
  </r>
  <r>
    <x v="54"/>
    <x v="3"/>
    <x v="28"/>
    <s v="Forsvaret"/>
    <x v="1"/>
    <n v="0"/>
    <x v="3"/>
    <x v="0"/>
  </r>
  <r>
    <x v="54"/>
    <x v="3"/>
    <x v="28"/>
    <s v="Fritidsbebyggelse"/>
    <x v="1"/>
    <n v="0"/>
    <x v="0"/>
    <x v="0"/>
  </r>
  <r>
    <x v="54"/>
    <x v="3"/>
    <x v="28"/>
    <s v="Golfbane"/>
    <x v="1"/>
    <n v="0"/>
    <x v="5"/>
    <x v="3"/>
  </r>
  <r>
    <x v="54"/>
    <x v="3"/>
    <x v="28"/>
    <s v="Grønnstruktur"/>
    <x v="1"/>
    <n v="0.2"/>
    <x v="7"/>
    <x v="3"/>
  </r>
  <r>
    <x v="54"/>
    <x v="3"/>
    <x v="28"/>
    <s v="Kombinasjoner av hovedformål"/>
    <x v="1"/>
    <n v="0"/>
    <x v="2"/>
    <x v="2"/>
  </r>
  <r>
    <x v="54"/>
    <x v="3"/>
    <x v="28"/>
    <s v="Landbruks-, natur- og friluftsområder, spredt utbygging"/>
    <x v="1"/>
    <n v="0"/>
    <x v="0"/>
    <x v="0"/>
  </r>
  <r>
    <x v="54"/>
    <x v="3"/>
    <x v="28"/>
    <s v="Landbruks-, natur- og friluftsområder der landbruk er utelukket"/>
    <x v="1"/>
    <n v="0"/>
    <x v="0"/>
    <x v="0"/>
  </r>
  <r>
    <x v="54"/>
    <x v="3"/>
    <x v="28"/>
    <s v="Næringsbebyggelse / virksomhet"/>
    <x v="1"/>
    <n v="1.1000000000000001"/>
    <x v="3"/>
    <x v="0"/>
  </r>
  <r>
    <x v="54"/>
    <x v="3"/>
    <x v="28"/>
    <s v="Offentlig eller privat tjenesteyting"/>
    <x v="1"/>
    <n v="0"/>
    <x v="3"/>
    <x v="0"/>
  </r>
  <r>
    <x v="54"/>
    <x v="3"/>
    <x v="28"/>
    <s v="Omdisponert til andre formål enn landbruk"/>
    <x v="1"/>
    <n v="5"/>
    <x v="10"/>
    <x v="5"/>
  </r>
  <r>
    <x v="54"/>
    <x v="3"/>
    <x v="28"/>
    <s v="Samferdselsanlegg og teknisk infrastruktur"/>
    <x v="1"/>
    <n v="0"/>
    <x v="1"/>
    <x v="1"/>
  </r>
  <r>
    <x v="54"/>
    <x v="3"/>
    <x v="28"/>
    <s v="Skogplanting"/>
    <x v="1"/>
    <n v="0"/>
    <x v="4"/>
    <x v="3"/>
  </r>
  <r>
    <x v="54"/>
    <x v="3"/>
    <x v="29"/>
    <s v="Annen bebyggelse og anlegg"/>
    <x v="0"/>
    <n v="0"/>
    <x v="3"/>
    <x v="0"/>
  </r>
  <r>
    <x v="54"/>
    <x v="3"/>
    <x v="29"/>
    <s v="Annet landbruksformål, feks. tilleggsnæringer"/>
    <x v="0"/>
    <n v="0"/>
    <x v="8"/>
    <x v="0"/>
  </r>
  <r>
    <x v="54"/>
    <x v="3"/>
    <x v="29"/>
    <s v="Boligbebyggelse, inkludert uteoppholdsareal"/>
    <x v="0"/>
    <n v="0"/>
    <x v="0"/>
    <x v="0"/>
  </r>
  <r>
    <x v="54"/>
    <x v="3"/>
    <x v="29"/>
    <s v="Bruk og vern av sjø og vassdrag, med tilhørende strandsone"/>
    <x v="0"/>
    <n v="0"/>
    <x v="7"/>
    <x v="3"/>
  </r>
  <r>
    <x v="54"/>
    <x v="3"/>
    <x v="29"/>
    <s v="Forsvaret"/>
    <x v="0"/>
    <n v="0"/>
    <x v="3"/>
    <x v="0"/>
  </r>
  <r>
    <x v="54"/>
    <x v="3"/>
    <x v="29"/>
    <s v="Fritidsbebyggelse"/>
    <x v="0"/>
    <n v="0"/>
    <x v="0"/>
    <x v="0"/>
  </r>
  <r>
    <x v="54"/>
    <x v="3"/>
    <x v="29"/>
    <s v="Golfbane"/>
    <x v="0"/>
    <n v="0"/>
    <x v="5"/>
    <x v="3"/>
  </r>
  <r>
    <x v="54"/>
    <x v="3"/>
    <x v="29"/>
    <s v="Grønnstruktur"/>
    <x v="0"/>
    <n v="0"/>
    <x v="7"/>
    <x v="3"/>
  </r>
  <r>
    <x v="54"/>
    <x v="3"/>
    <x v="29"/>
    <s v="Kombinasjoner av hovedformål"/>
    <x v="0"/>
    <n v="0"/>
    <x v="2"/>
    <x v="2"/>
  </r>
  <r>
    <x v="54"/>
    <x v="3"/>
    <x v="29"/>
    <s v="Landbruks-, natur- og friluftsområder, spredt utbygging"/>
    <x v="0"/>
    <n v="0"/>
    <x v="0"/>
    <x v="0"/>
  </r>
  <r>
    <x v="54"/>
    <x v="3"/>
    <x v="29"/>
    <s v="Landbruks-, natur- og friluftsområder der landbruk er utelukket"/>
    <x v="0"/>
    <n v="0"/>
    <x v="0"/>
    <x v="0"/>
  </r>
  <r>
    <x v="54"/>
    <x v="3"/>
    <x v="29"/>
    <s v="Næringsbebyggelse / virksomhet"/>
    <x v="0"/>
    <n v="0"/>
    <x v="3"/>
    <x v="0"/>
  </r>
  <r>
    <x v="54"/>
    <x v="3"/>
    <x v="29"/>
    <s v="Offentlig eller privat tjenesteyting"/>
    <x v="0"/>
    <n v="0"/>
    <x v="3"/>
    <x v="0"/>
  </r>
  <r>
    <x v="54"/>
    <x v="3"/>
    <x v="29"/>
    <s v="Omdisponert til andre formål enn landbruk"/>
    <x v="0"/>
    <n v="0"/>
    <x v="10"/>
    <x v="5"/>
  </r>
  <r>
    <x v="54"/>
    <x v="3"/>
    <x v="29"/>
    <s v="Samferdselsanlegg og teknisk infrastruktur"/>
    <x v="0"/>
    <n v="0"/>
    <x v="1"/>
    <x v="1"/>
  </r>
  <r>
    <x v="54"/>
    <x v="3"/>
    <x v="29"/>
    <s v="Skogplanting"/>
    <x v="0"/>
    <n v="0"/>
    <x v="4"/>
    <x v="3"/>
  </r>
  <r>
    <x v="54"/>
    <x v="3"/>
    <x v="29"/>
    <s v="Annen bebyggelse og anlegg"/>
    <x v="1"/>
    <n v="0"/>
    <x v="3"/>
    <x v="0"/>
  </r>
  <r>
    <x v="54"/>
    <x v="3"/>
    <x v="29"/>
    <s v="Annet landbruksformål, feks. tilleggsnæringer"/>
    <x v="1"/>
    <n v="0"/>
    <x v="8"/>
    <x v="0"/>
  </r>
  <r>
    <x v="54"/>
    <x v="3"/>
    <x v="29"/>
    <s v="Boligbebyggelse, inkludert uteoppholdsareal"/>
    <x v="1"/>
    <n v="0"/>
    <x v="0"/>
    <x v="0"/>
  </r>
  <r>
    <x v="54"/>
    <x v="3"/>
    <x v="29"/>
    <s v="Bruk og vern av sjø og vassdrag, med tilhørende strandsone"/>
    <x v="1"/>
    <n v="0"/>
    <x v="7"/>
    <x v="3"/>
  </r>
  <r>
    <x v="54"/>
    <x v="3"/>
    <x v="29"/>
    <s v="Forsvaret"/>
    <x v="1"/>
    <n v="0"/>
    <x v="3"/>
    <x v="0"/>
  </r>
  <r>
    <x v="54"/>
    <x v="3"/>
    <x v="29"/>
    <s v="Fritidsbebyggelse"/>
    <x v="1"/>
    <n v="0"/>
    <x v="0"/>
    <x v="0"/>
  </r>
  <r>
    <x v="54"/>
    <x v="3"/>
    <x v="29"/>
    <s v="Golfbane"/>
    <x v="1"/>
    <n v="0"/>
    <x v="5"/>
    <x v="3"/>
  </r>
  <r>
    <x v="54"/>
    <x v="3"/>
    <x v="29"/>
    <s v="Grønnstruktur"/>
    <x v="1"/>
    <n v="0"/>
    <x v="7"/>
    <x v="3"/>
  </r>
  <r>
    <x v="54"/>
    <x v="3"/>
    <x v="29"/>
    <s v="Kombinasjoner av hovedformål"/>
    <x v="1"/>
    <n v="0"/>
    <x v="2"/>
    <x v="2"/>
  </r>
  <r>
    <x v="54"/>
    <x v="3"/>
    <x v="29"/>
    <s v="Landbruks-, natur- og friluftsområder, spredt utbygging"/>
    <x v="1"/>
    <n v="0"/>
    <x v="0"/>
    <x v="0"/>
  </r>
  <r>
    <x v="54"/>
    <x v="3"/>
    <x v="29"/>
    <s v="Landbruks-, natur- og friluftsområder der landbruk er utelukket"/>
    <x v="1"/>
    <n v="0"/>
    <x v="0"/>
    <x v="0"/>
  </r>
  <r>
    <x v="54"/>
    <x v="3"/>
    <x v="29"/>
    <s v="Næringsbebyggelse / virksomhet"/>
    <x v="1"/>
    <n v="0"/>
    <x v="3"/>
    <x v="0"/>
  </r>
  <r>
    <x v="54"/>
    <x v="3"/>
    <x v="29"/>
    <s v="Offentlig eller privat tjenesteyting"/>
    <x v="1"/>
    <n v="0"/>
    <x v="3"/>
    <x v="0"/>
  </r>
  <r>
    <x v="54"/>
    <x v="3"/>
    <x v="29"/>
    <s v="Omdisponert til andre formål enn landbruk"/>
    <x v="1"/>
    <n v="0"/>
    <x v="10"/>
    <x v="5"/>
  </r>
  <r>
    <x v="54"/>
    <x v="3"/>
    <x v="29"/>
    <s v="Samferdselsanlegg og teknisk infrastruktur"/>
    <x v="1"/>
    <n v="0"/>
    <x v="1"/>
    <x v="1"/>
  </r>
  <r>
    <x v="54"/>
    <x v="3"/>
    <x v="29"/>
    <s v="Skogplanting"/>
    <x v="1"/>
    <n v="0"/>
    <x v="4"/>
    <x v="3"/>
  </r>
  <r>
    <x v="54"/>
    <x v="3"/>
    <x v="30"/>
    <s v="Annen bebyggelse og anlegg"/>
    <x v="0"/>
    <n v="0"/>
    <x v="3"/>
    <x v="0"/>
  </r>
  <r>
    <x v="54"/>
    <x v="3"/>
    <x v="30"/>
    <s v="Annet landbruksformål, feks. tilleggsnæringer"/>
    <x v="0"/>
    <n v="0"/>
    <x v="8"/>
    <x v="0"/>
  </r>
  <r>
    <x v="54"/>
    <x v="3"/>
    <x v="30"/>
    <s v="Boligbebyggelse, inkludert uteoppholdsareal"/>
    <x v="0"/>
    <n v="0"/>
    <x v="0"/>
    <x v="0"/>
  </r>
  <r>
    <x v="54"/>
    <x v="3"/>
    <x v="30"/>
    <s v="Bruk og vern av sjø og vassdrag, med tilhørende strandsone"/>
    <x v="0"/>
    <n v="0"/>
    <x v="7"/>
    <x v="3"/>
  </r>
  <r>
    <x v="54"/>
    <x v="3"/>
    <x v="30"/>
    <s v="Forsvaret"/>
    <x v="0"/>
    <n v="0"/>
    <x v="3"/>
    <x v="0"/>
  </r>
  <r>
    <x v="54"/>
    <x v="3"/>
    <x v="30"/>
    <s v="Fritidsbebyggelse"/>
    <x v="0"/>
    <n v="0"/>
    <x v="0"/>
    <x v="0"/>
  </r>
  <r>
    <x v="54"/>
    <x v="3"/>
    <x v="30"/>
    <s v="Golfbane"/>
    <x v="0"/>
    <n v="0"/>
    <x v="5"/>
    <x v="3"/>
  </r>
  <r>
    <x v="54"/>
    <x v="3"/>
    <x v="30"/>
    <s v="Grønnstruktur"/>
    <x v="0"/>
    <n v="0"/>
    <x v="7"/>
    <x v="3"/>
  </r>
  <r>
    <x v="54"/>
    <x v="3"/>
    <x v="30"/>
    <s v="Kombinasjoner av hovedformål"/>
    <x v="0"/>
    <n v="0"/>
    <x v="2"/>
    <x v="2"/>
  </r>
  <r>
    <x v="54"/>
    <x v="3"/>
    <x v="30"/>
    <s v="Landbruks-, natur- og friluftsområder, spredt utbygging"/>
    <x v="0"/>
    <n v="0"/>
    <x v="0"/>
    <x v="0"/>
  </r>
  <r>
    <x v="54"/>
    <x v="3"/>
    <x v="30"/>
    <s v="Landbruks-, natur- og friluftsområder der landbruk er utelukket"/>
    <x v="0"/>
    <n v="0"/>
    <x v="0"/>
    <x v="0"/>
  </r>
  <r>
    <x v="54"/>
    <x v="3"/>
    <x v="30"/>
    <s v="Næringsbebyggelse / virksomhet"/>
    <x v="0"/>
    <n v="0"/>
    <x v="3"/>
    <x v="0"/>
  </r>
  <r>
    <x v="54"/>
    <x v="3"/>
    <x v="30"/>
    <s v="Offentlig eller privat tjenesteyting"/>
    <x v="0"/>
    <n v="0"/>
    <x v="3"/>
    <x v="0"/>
  </r>
  <r>
    <x v="54"/>
    <x v="3"/>
    <x v="30"/>
    <s v="Omdisponert til andre formål enn landbruk"/>
    <x v="0"/>
    <n v="0"/>
    <x v="10"/>
    <x v="5"/>
  </r>
  <r>
    <x v="54"/>
    <x v="3"/>
    <x v="30"/>
    <s v="Samferdselsanlegg og teknisk infrastruktur"/>
    <x v="0"/>
    <n v="0"/>
    <x v="1"/>
    <x v="1"/>
  </r>
  <r>
    <x v="54"/>
    <x v="3"/>
    <x v="30"/>
    <s v="Skogplanting"/>
    <x v="0"/>
    <n v="0"/>
    <x v="4"/>
    <x v="3"/>
  </r>
  <r>
    <x v="54"/>
    <x v="3"/>
    <x v="30"/>
    <s v="Annen bebyggelse og anlegg"/>
    <x v="1"/>
    <n v="0"/>
    <x v="3"/>
    <x v="0"/>
  </r>
  <r>
    <x v="54"/>
    <x v="3"/>
    <x v="30"/>
    <s v="Annet landbruksformål, feks. tilleggsnæringer"/>
    <x v="1"/>
    <n v="0"/>
    <x v="8"/>
    <x v="0"/>
  </r>
  <r>
    <x v="54"/>
    <x v="3"/>
    <x v="30"/>
    <s v="Boligbebyggelse, inkludert uteoppholdsareal"/>
    <x v="1"/>
    <n v="0"/>
    <x v="0"/>
    <x v="0"/>
  </r>
  <r>
    <x v="54"/>
    <x v="3"/>
    <x v="30"/>
    <s v="Bruk og vern av sjø og vassdrag, med tilhørende strandsone"/>
    <x v="1"/>
    <n v="0"/>
    <x v="7"/>
    <x v="3"/>
  </r>
  <r>
    <x v="54"/>
    <x v="3"/>
    <x v="30"/>
    <s v="Forsvaret"/>
    <x v="1"/>
    <n v="0"/>
    <x v="3"/>
    <x v="0"/>
  </r>
  <r>
    <x v="54"/>
    <x v="3"/>
    <x v="30"/>
    <s v="Fritidsbebyggelse"/>
    <x v="1"/>
    <n v="0"/>
    <x v="0"/>
    <x v="0"/>
  </r>
  <r>
    <x v="54"/>
    <x v="3"/>
    <x v="30"/>
    <s v="Golfbane"/>
    <x v="1"/>
    <n v="0"/>
    <x v="5"/>
    <x v="3"/>
  </r>
  <r>
    <x v="54"/>
    <x v="3"/>
    <x v="30"/>
    <s v="Grønnstruktur"/>
    <x v="1"/>
    <n v="0"/>
    <x v="7"/>
    <x v="3"/>
  </r>
  <r>
    <x v="54"/>
    <x v="3"/>
    <x v="30"/>
    <s v="Kombinasjoner av hovedformål"/>
    <x v="1"/>
    <n v="0"/>
    <x v="2"/>
    <x v="2"/>
  </r>
  <r>
    <x v="54"/>
    <x v="3"/>
    <x v="30"/>
    <s v="Landbruks-, natur- og friluftsområder, spredt utbygging"/>
    <x v="1"/>
    <n v="0"/>
    <x v="0"/>
    <x v="0"/>
  </r>
  <r>
    <x v="54"/>
    <x v="3"/>
    <x v="30"/>
    <s v="Landbruks-, natur- og friluftsområder der landbruk er utelukket"/>
    <x v="1"/>
    <n v="0"/>
    <x v="0"/>
    <x v="0"/>
  </r>
  <r>
    <x v="54"/>
    <x v="3"/>
    <x v="30"/>
    <s v="Næringsbebyggelse / virksomhet"/>
    <x v="1"/>
    <n v="0"/>
    <x v="3"/>
    <x v="0"/>
  </r>
  <r>
    <x v="54"/>
    <x v="3"/>
    <x v="30"/>
    <s v="Offentlig eller privat tjenesteyting"/>
    <x v="1"/>
    <n v="0"/>
    <x v="3"/>
    <x v="0"/>
  </r>
  <r>
    <x v="54"/>
    <x v="3"/>
    <x v="30"/>
    <s v="Omdisponert til andre formål enn landbruk"/>
    <x v="1"/>
    <n v="0"/>
    <x v="10"/>
    <x v="5"/>
  </r>
  <r>
    <x v="54"/>
    <x v="3"/>
    <x v="30"/>
    <s v="Samferdselsanlegg og teknisk infrastruktur"/>
    <x v="1"/>
    <n v="0"/>
    <x v="1"/>
    <x v="1"/>
  </r>
  <r>
    <x v="54"/>
    <x v="3"/>
    <x v="30"/>
    <s v="Skogplanting"/>
    <x v="1"/>
    <n v="0"/>
    <x v="4"/>
    <x v="3"/>
  </r>
  <r>
    <x v="54"/>
    <x v="3"/>
    <x v="31"/>
    <s v="Annen bebyggelse og anlegg"/>
    <x v="0"/>
    <n v="0"/>
    <x v="3"/>
    <x v="0"/>
  </r>
  <r>
    <x v="54"/>
    <x v="3"/>
    <x v="31"/>
    <s v="Annet landbruksformål, feks. tilleggsnæringer"/>
    <x v="0"/>
    <n v="0"/>
    <x v="8"/>
    <x v="0"/>
  </r>
  <r>
    <x v="54"/>
    <x v="3"/>
    <x v="31"/>
    <s v="Boligbebyggelse, inkludert uteoppholdsareal"/>
    <x v="0"/>
    <n v="1"/>
    <x v="0"/>
    <x v="0"/>
  </r>
  <r>
    <x v="54"/>
    <x v="3"/>
    <x v="31"/>
    <s v="Bruk og vern av sjø og vassdrag, med tilhørende strandsone"/>
    <x v="0"/>
    <n v="0"/>
    <x v="7"/>
    <x v="3"/>
  </r>
  <r>
    <x v="54"/>
    <x v="3"/>
    <x v="31"/>
    <s v="Forsvaret"/>
    <x v="0"/>
    <n v="0"/>
    <x v="3"/>
    <x v="0"/>
  </r>
  <r>
    <x v="54"/>
    <x v="3"/>
    <x v="31"/>
    <s v="Fritidsbebyggelse"/>
    <x v="0"/>
    <n v="2"/>
    <x v="0"/>
    <x v="0"/>
  </r>
  <r>
    <x v="54"/>
    <x v="3"/>
    <x v="31"/>
    <s v="Golfbane"/>
    <x v="0"/>
    <n v="0"/>
    <x v="5"/>
    <x v="3"/>
  </r>
  <r>
    <x v="54"/>
    <x v="3"/>
    <x v="31"/>
    <s v="Grønnstruktur"/>
    <x v="0"/>
    <n v="0"/>
    <x v="7"/>
    <x v="3"/>
  </r>
  <r>
    <x v="54"/>
    <x v="3"/>
    <x v="31"/>
    <s v="Kombinasjoner av hovedformål"/>
    <x v="0"/>
    <n v="0"/>
    <x v="2"/>
    <x v="2"/>
  </r>
  <r>
    <x v="54"/>
    <x v="3"/>
    <x v="31"/>
    <s v="Landbruks-, natur- og friluftsområder, spredt utbygging"/>
    <x v="0"/>
    <n v="0"/>
    <x v="0"/>
    <x v="0"/>
  </r>
  <r>
    <x v="54"/>
    <x v="3"/>
    <x v="31"/>
    <s v="Landbruks-, natur- og friluftsområder der landbruk er utelukket"/>
    <x v="0"/>
    <n v="0"/>
    <x v="0"/>
    <x v="0"/>
  </r>
  <r>
    <x v="54"/>
    <x v="3"/>
    <x v="31"/>
    <s v="Næringsbebyggelse / virksomhet"/>
    <x v="0"/>
    <n v="0"/>
    <x v="3"/>
    <x v="0"/>
  </r>
  <r>
    <x v="54"/>
    <x v="3"/>
    <x v="31"/>
    <s v="Offentlig eller privat tjenesteyting"/>
    <x v="0"/>
    <n v="12"/>
    <x v="3"/>
    <x v="0"/>
  </r>
  <r>
    <x v="54"/>
    <x v="3"/>
    <x v="31"/>
    <s v="Omdisponert til andre formål enn landbruk"/>
    <x v="0"/>
    <n v="15"/>
    <x v="10"/>
    <x v="5"/>
  </r>
  <r>
    <x v="54"/>
    <x v="3"/>
    <x v="31"/>
    <s v="Samferdselsanlegg og teknisk infrastruktur"/>
    <x v="0"/>
    <n v="0"/>
    <x v="1"/>
    <x v="1"/>
  </r>
  <r>
    <x v="54"/>
    <x v="3"/>
    <x v="31"/>
    <s v="Skogplanting"/>
    <x v="0"/>
    <n v="0"/>
    <x v="4"/>
    <x v="3"/>
  </r>
  <r>
    <x v="54"/>
    <x v="3"/>
    <x v="31"/>
    <s v="Annen bebyggelse og anlegg"/>
    <x v="1"/>
    <n v="0"/>
    <x v="3"/>
    <x v="0"/>
  </r>
  <r>
    <x v="54"/>
    <x v="3"/>
    <x v="31"/>
    <s v="Annet landbruksformål, feks. tilleggsnæringer"/>
    <x v="1"/>
    <n v="0"/>
    <x v="8"/>
    <x v="0"/>
  </r>
  <r>
    <x v="54"/>
    <x v="3"/>
    <x v="31"/>
    <s v="Boligbebyggelse, inkludert uteoppholdsareal"/>
    <x v="1"/>
    <n v="0"/>
    <x v="0"/>
    <x v="0"/>
  </r>
  <r>
    <x v="54"/>
    <x v="3"/>
    <x v="31"/>
    <s v="Bruk og vern av sjø og vassdrag, med tilhørende strandsone"/>
    <x v="1"/>
    <n v="0"/>
    <x v="7"/>
    <x v="3"/>
  </r>
  <r>
    <x v="54"/>
    <x v="3"/>
    <x v="31"/>
    <s v="Forsvaret"/>
    <x v="1"/>
    <n v="0"/>
    <x v="3"/>
    <x v="0"/>
  </r>
  <r>
    <x v="54"/>
    <x v="3"/>
    <x v="31"/>
    <s v="Fritidsbebyggelse"/>
    <x v="1"/>
    <n v="0"/>
    <x v="0"/>
    <x v="0"/>
  </r>
  <r>
    <x v="54"/>
    <x v="3"/>
    <x v="31"/>
    <s v="Golfbane"/>
    <x v="1"/>
    <n v="0"/>
    <x v="5"/>
    <x v="3"/>
  </r>
  <r>
    <x v="54"/>
    <x v="3"/>
    <x v="31"/>
    <s v="Grønnstruktur"/>
    <x v="1"/>
    <n v="0"/>
    <x v="7"/>
    <x v="3"/>
  </r>
  <r>
    <x v="54"/>
    <x v="3"/>
    <x v="31"/>
    <s v="Kombinasjoner av hovedformål"/>
    <x v="1"/>
    <n v="0"/>
    <x v="2"/>
    <x v="2"/>
  </r>
  <r>
    <x v="54"/>
    <x v="3"/>
    <x v="31"/>
    <s v="Landbruks-, natur- og friluftsområder, spredt utbygging"/>
    <x v="1"/>
    <n v="0"/>
    <x v="0"/>
    <x v="0"/>
  </r>
  <r>
    <x v="54"/>
    <x v="3"/>
    <x v="31"/>
    <s v="Landbruks-, natur- og friluftsområder der landbruk er utelukket"/>
    <x v="1"/>
    <n v="0"/>
    <x v="0"/>
    <x v="0"/>
  </r>
  <r>
    <x v="54"/>
    <x v="3"/>
    <x v="31"/>
    <s v="Næringsbebyggelse / virksomhet"/>
    <x v="1"/>
    <n v="0"/>
    <x v="3"/>
    <x v="0"/>
  </r>
  <r>
    <x v="54"/>
    <x v="3"/>
    <x v="31"/>
    <s v="Offentlig eller privat tjenesteyting"/>
    <x v="1"/>
    <n v="0"/>
    <x v="3"/>
    <x v="0"/>
  </r>
  <r>
    <x v="54"/>
    <x v="3"/>
    <x v="31"/>
    <s v="Omdisponert til andre formål enn landbruk"/>
    <x v="1"/>
    <n v="0"/>
    <x v="10"/>
    <x v="5"/>
  </r>
  <r>
    <x v="54"/>
    <x v="3"/>
    <x v="31"/>
    <s v="Samferdselsanlegg og teknisk infrastruktur"/>
    <x v="1"/>
    <n v="0"/>
    <x v="1"/>
    <x v="1"/>
  </r>
  <r>
    <x v="54"/>
    <x v="3"/>
    <x v="31"/>
    <s v="Skogplanting"/>
    <x v="1"/>
    <n v="0"/>
    <x v="4"/>
    <x v="3"/>
  </r>
  <r>
    <x v="54"/>
    <x v="3"/>
    <x v="44"/>
    <s v="Annen bebyggelse og anlegg"/>
    <x v="0"/>
    <n v="0"/>
    <x v="3"/>
    <x v="0"/>
  </r>
  <r>
    <x v="54"/>
    <x v="3"/>
    <x v="44"/>
    <s v="Annet landbruksformål, feks. tilleggsnæringer"/>
    <x v="0"/>
    <n v="0"/>
    <x v="8"/>
    <x v="0"/>
  </r>
  <r>
    <x v="54"/>
    <x v="3"/>
    <x v="44"/>
    <s v="Boligbebyggelse, inkludert uteoppholdsareal"/>
    <x v="0"/>
    <n v="1"/>
    <x v="0"/>
    <x v="0"/>
  </r>
  <r>
    <x v="54"/>
    <x v="3"/>
    <x v="44"/>
    <s v="Bruk og vern av sjø og vassdrag, med tilhørende strandsone"/>
    <x v="0"/>
    <n v="0"/>
    <x v="7"/>
    <x v="3"/>
  </r>
  <r>
    <x v="54"/>
    <x v="3"/>
    <x v="44"/>
    <s v="Forsvaret"/>
    <x v="0"/>
    <n v="0"/>
    <x v="3"/>
    <x v="0"/>
  </r>
  <r>
    <x v="54"/>
    <x v="3"/>
    <x v="44"/>
    <s v="Fritidsbebyggelse"/>
    <x v="0"/>
    <n v="0"/>
    <x v="0"/>
    <x v="0"/>
  </r>
  <r>
    <x v="54"/>
    <x v="3"/>
    <x v="44"/>
    <s v="Golfbane"/>
    <x v="0"/>
    <n v="0"/>
    <x v="5"/>
    <x v="3"/>
  </r>
  <r>
    <x v="54"/>
    <x v="3"/>
    <x v="44"/>
    <s v="Grønnstruktur"/>
    <x v="0"/>
    <n v="0"/>
    <x v="7"/>
    <x v="3"/>
  </r>
  <r>
    <x v="54"/>
    <x v="3"/>
    <x v="44"/>
    <s v="Kombinasjoner av hovedformål"/>
    <x v="0"/>
    <n v="0"/>
    <x v="2"/>
    <x v="2"/>
  </r>
  <r>
    <x v="54"/>
    <x v="3"/>
    <x v="44"/>
    <s v="Landbruks-, natur- og friluftsområder, spredt utbygging"/>
    <x v="0"/>
    <n v="0"/>
    <x v="0"/>
    <x v="0"/>
  </r>
  <r>
    <x v="54"/>
    <x v="3"/>
    <x v="44"/>
    <s v="Landbruks-, natur- og friluftsområder der landbruk er utelukket"/>
    <x v="0"/>
    <n v="0"/>
    <x v="0"/>
    <x v="0"/>
  </r>
  <r>
    <x v="54"/>
    <x v="3"/>
    <x v="44"/>
    <s v="Næringsbebyggelse / virksomhet"/>
    <x v="0"/>
    <n v="0"/>
    <x v="3"/>
    <x v="0"/>
  </r>
  <r>
    <x v="54"/>
    <x v="3"/>
    <x v="44"/>
    <s v="Offentlig eller privat tjenesteyting"/>
    <x v="0"/>
    <n v="0"/>
    <x v="3"/>
    <x v="0"/>
  </r>
  <r>
    <x v="54"/>
    <x v="3"/>
    <x v="44"/>
    <s v="Omdisponert til andre formål enn landbruk"/>
    <x v="0"/>
    <n v="1"/>
    <x v="10"/>
    <x v="5"/>
  </r>
  <r>
    <x v="54"/>
    <x v="3"/>
    <x v="44"/>
    <s v="Samferdselsanlegg og teknisk infrastruktur"/>
    <x v="0"/>
    <n v="0"/>
    <x v="1"/>
    <x v="1"/>
  </r>
  <r>
    <x v="54"/>
    <x v="3"/>
    <x v="44"/>
    <s v="Skogplanting"/>
    <x v="0"/>
    <n v="0"/>
    <x v="4"/>
    <x v="3"/>
  </r>
  <r>
    <x v="54"/>
    <x v="3"/>
    <x v="44"/>
    <s v="Annen bebyggelse og anlegg"/>
    <x v="1"/>
    <n v="0"/>
    <x v="3"/>
    <x v="0"/>
  </r>
  <r>
    <x v="54"/>
    <x v="3"/>
    <x v="44"/>
    <s v="Annet landbruksformål, feks. tilleggsnæringer"/>
    <x v="1"/>
    <n v="0"/>
    <x v="8"/>
    <x v="0"/>
  </r>
  <r>
    <x v="54"/>
    <x v="3"/>
    <x v="44"/>
    <s v="Boligbebyggelse, inkludert uteoppholdsareal"/>
    <x v="1"/>
    <n v="0"/>
    <x v="0"/>
    <x v="0"/>
  </r>
  <r>
    <x v="54"/>
    <x v="3"/>
    <x v="44"/>
    <s v="Bruk og vern av sjø og vassdrag, med tilhørende strandsone"/>
    <x v="1"/>
    <n v="0"/>
    <x v="7"/>
    <x v="3"/>
  </r>
  <r>
    <x v="54"/>
    <x v="3"/>
    <x v="44"/>
    <s v="Forsvaret"/>
    <x v="1"/>
    <n v="0"/>
    <x v="3"/>
    <x v="0"/>
  </r>
  <r>
    <x v="54"/>
    <x v="3"/>
    <x v="44"/>
    <s v="Fritidsbebyggelse"/>
    <x v="1"/>
    <n v="0"/>
    <x v="0"/>
    <x v="0"/>
  </r>
  <r>
    <x v="54"/>
    <x v="3"/>
    <x v="44"/>
    <s v="Golfbane"/>
    <x v="1"/>
    <n v="0"/>
    <x v="5"/>
    <x v="3"/>
  </r>
  <r>
    <x v="54"/>
    <x v="3"/>
    <x v="44"/>
    <s v="Grønnstruktur"/>
    <x v="1"/>
    <n v="0"/>
    <x v="7"/>
    <x v="3"/>
  </r>
  <r>
    <x v="54"/>
    <x v="3"/>
    <x v="44"/>
    <s v="Kombinasjoner av hovedformål"/>
    <x v="1"/>
    <n v="0"/>
    <x v="2"/>
    <x v="2"/>
  </r>
  <r>
    <x v="54"/>
    <x v="3"/>
    <x v="44"/>
    <s v="Landbruks-, natur- og friluftsområder, spredt utbygging"/>
    <x v="1"/>
    <n v="0"/>
    <x v="0"/>
    <x v="0"/>
  </r>
  <r>
    <x v="54"/>
    <x v="3"/>
    <x v="44"/>
    <s v="Landbruks-, natur- og friluftsområder der landbruk er utelukket"/>
    <x v="1"/>
    <n v="0"/>
    <x v="0"/>
    <x v="0"/>
  </r>
  <r>
    <x v="54"/>
    <x v="3"/>
    <x v="44"/>
    <s v="Næringsbebyggelse / virksomhet"/>
    <x v="1"/>
    <n v="0"/>
    <x v="3"/>
    <x v="0"/>
  </r>
  <r>
    <x v="54"/>
    <x v="3"/>
    <x v="44"/>
    <s v="Offentlig eller privat tjenesteyting"/>
    <x v="1"/>
    <n v="0"/>
    <x v="3"/>
    <x v="0"/>
  </r>
  <r>
    <x v="54"/>
    <x v="3"/>
    <x v="44"/>
    <s v="Omdisponert til andre formål enn landbruk"/>
    <x v="1"/>
    <n v="0"/>
    <x v="10"/>
    <x v="5"/>
  </r>
  <r>
    <x v="54"/>
    <x v="3"/>
    <x v="44"/>
    <s v="Samferdselsanlegg og teknisk infrastruktur"/>
    <x v="1"/>
    <n v="0"/>
    <x v="1"/>
    <x v="1"/>
  </r>
  <r>
    <x v="54"/>
    <x v="3"/>
    <x v="44"/>
    <s v="Skogplanting"/>
    <x v="1"/>
    <n v="0"/>
    <x v="4"/>
    <x v="3"/>
  </r>
  <r>
    <x v="54"/>
    <x v="3"/>
    <x v="32"/>
    <s v="Annen bebyggelse og anlegg"/>
    <x v="0"/>
    <n v="0"/>
    <x v="3"/>
    <x v="0"/>
  </r>
  <r>
    <x v="54"/>
    <x v="3"/>
    <x v="32"/>
    <s v="Annet landbruksformål, feks. tilleggsnæringer"/>
    <x v="0"/>
    <n v="0"/>
    <x v="8"/>
    <x v="0"/>
  </r>
  <r>
    <x v="54"/>
    <x v="3"/>
    <x v="32"/>
    <s v="Boligbebyggelse, inkludert uteoppholdsareal"/>
    <x v="0"/>
    <n v="0.6"/>
    <x v="0"/>
    <x v="0"/>
  </r>
  <r>
    <x v="54"/>
    <x v="3"/>
    <x v="32"/>
    <s v="Bruk og vern av sjø og vassdrag, med tilhørende strandsone"/>
    <x v="0"/>
    <n v="0"/>
    <x v="7"/>
    <x v="3"/>
  </r>
  <r>
    <x v="54"/>
    <x v="3"/>
    <x v="32"/>
    <s v="Forsvaret"/>
    <x v="0"/>
    <n v="0"/>
    <x v="3"/>
    <x v="0"/>
  </r>
  <r>
    <x v="54"/>
    <x v="3"/>
    <x v="32"/>
    <s v="Fritidsbebyggelse"/>
    <x v="0"/>
    <n v="2.1"/>
    <x v="0"/>
    <x v="0"/>
  </r>
  <r>
    <x v="54"/>
    <x v="3"/>
    <x v="32"/>
    <s v="Golfbane"/>
    <x v="0"/>
    <n v="0"/>
    <x v="5"/>
    <x v="3"/>
  </r>
  <r>
    <x v="54"/>
    <x v="3"/>
    <x v="32"/>
    <s v="Grønnstruktur"/>
    <x v="0"/>
    <n v="0"/>
    <x v="7"/>
    <x v="3"/>
  </r>
  <r>
    <x v="54"/>
    <x v="3"/>
    <x v="32"/>
    <s v="Kombinasjoner av hovedformål"/>
    <x v="0"/>
    <n v="0"/>
    <x v="2"/>
    <x v="2"/>
  </r>
  <r>
    <x v="54"/>
    <x v="3"/>
    <x v="32"/>
    <s v="Landbruks-, natur- og friluftsområder, spredt utbygging"/>
    <x v="0"/>
    <n v="0"/>
    <x v="0"/>
    <x v="0"/>
  </r>
  <r>
    <x v="54"/>
    <x v="3"/>
    <x v="32"/>
    <s v="Landbruks-, natur- og friluftsområder der landbruk er utelukket"/>
    <x v="0"/>
    <n v="0"/>
    <x v="0"/>
    <x v="0"/>
  </r>
  <r>
    <x v="54"/>
    <x v="3"/>
    <x v="32"/>
    <s v="Næringsbebyggelse / virksomhet"/>
    <x v="0"/>
    <n v="0"/>
    <x v="3"/>
    <x v="0"/>
  </r>
  <r>
    <x v="54"/>
    <x v="3"/>
    <x v="32"/>
    <s v="Offentlig eller privat tjenesteyting"/>
    <x v="0"/>
    <n v="0"/>
    <x v="3"/>
    <x v="0"/>
  </r>
  <r>
    <x v="54"/>
    <x v="3"/>
    <x v="32"/>
    <s v="Omdisponert til andre formål enn landbruk"/>
    <x v="0"/>
    <n v="2.7"/>
    <x v="10"/>
    <x v="5"/>
  </r>
  <r>
    <x v="54"/>
    <x v="3"/>
    <x v="32"/>
    <s v="Samferdselsanlegg og teknisk infrastruktur"/>
    <x v="0"/>
    <n v="0"/>
    <x v="1"/>
    <x v="1"/>
  </r>
  <r>
    <x v="54"/>
    <x v="3"/>
    <x v="32"/>
    <s v="Skogplanting"/>
    <x v="0"/>
    <n v="0"/>
    <x v="4"/>
    <x v="3"/>
  </r>
  <r>
    <x v="54"/>
    <x v="3"/>
    <x v="32"/>
    <s v="Annen bebyggelse og anlegg"/>
    <x v="1"/>
    <n v="6.6"/>
    <x v="3"/>
    <x v="0"/>
  </r>
  <r>
    <x v="54"/>
    <x v="3"/>
    <x v="32"/>
    <s v="Annet landbruksformål, feks. tilleggsnæringer"/>
    <x v="1"/>
    <n v="0"/>
    <x v="8"/>
    <x v="0"/>
  </r>
  <r>
    <x v="54"/>
    <x v="3"/>
    <x v="32"/>
    <s v="Boligbebyggelse, inkludert uteoppholdsareal"/>
    <x v="1"/>
    <n v="0"/>
    <x v="0"/>
    <x v="0"/>
  </r>
  <r>
    <x v="54"/>
    <x v="3"/>
    <x v="32"/>
    <s v="Bruk og vern av sjø og vassdrag, med tilhørende strandsone"/>
    <x v="1"/>
    <n v="0"/>
    <x v="7"/>
    <x v="3"/>
  </r>
  <r>
    <x v="54"/>
    <x v="3"/>
    <x v="32"/>
    <s v="Forsvaret"/>
    <x v="1"/>
    <n v="0"/>
    <x v="3"/>
    <x v="0"/>
  </r>
  <r>
    <x v="54"/>
    <x v="3"/>
    <x v="32"/>
    <s v="Fritidsbebyggelse"/>
    <x v="1"/>
    <n v="0.8"/>
    <x v="0"/>
    <x v="0"/>
  </r>
  <r>
    <x v="54"/>
    <x v="3"/>
    <x v="32"/>
    <s v="Golfbane"/>
    <x v="1"/>
    <n v="0"/>
    <x v="5"/>
    <x v="3"/>
  </r>
  <r>
    <x v="54"/>
    <x v="3"/>
    <x v="32"/>
    <s v="Grønnstruktur"/>
    <x v="1"/>
    <n v="0"/>
    <x v="7"/>
    <x v="3"/>
  </r>
  <r>
    <x v="54"/>
    <x v="3"/>
    <x v="32"/>
    <s v="Kombinasjoner av hovedformål"/>
    <x v="1"/>
    <n v="0"/>
    <x v="2"/>
    <x v="2"/>
  </r>
  <r>
    <x v="54"/>
    <x v="3"/>
    <x v="32"/>
    <s v="Landbruks-, natur- og friluftsområder, spredt utbygging"/>
    <x v="1"/>
    <n v="0"/>
    <x v="0"/>
    <x v="0"/>
  </r>
  <r>
    <x v="54"/>
    <x v="3"/>
    <x v="32"/>
    <s v="Landbruks-, natur- og friluftsområder der landbruk er utelukket"/>
    <x v="1"/>
    <n v="0"/>
    <x v="0"/>
    <x v="0"/>
  </r>
  <r>
    <x v="54"/>
    <x v="3"/>
    <x v="32"/>
    <s v="Næringsbebyggelse / virksomhet"/>
    <x v="1"/>
    <n v="0"/>
    <x v="3"/>
    <x v="0"/>
  </r>
  <r>
    <x v="54"/>
    <x v="3"/>
    <x v="32"/>
    <s v="Offentlig eller privat tjenesteyting"/>
    <x v="1"/>
    <n v="0"/>
    <x v="3"/>
    <x v="0"/>
  </r>
  <r>
    <x v="54"/>
    <x v="3"/>
    <x v="32"/>
    <s v="Omdisponert til andre formål enn landbruk"/>
    <x v="1"/>
    <n v="8.1"/>
    <x v="10"/>
    <x v="5"/>
  </r>
  <r>
    <x v="54"/>
    <x v="3"/>
    <x v="32"/>
    <s v="Samferdselsanlegg og teknisk infrastruktur"/>
    <x v="1"/>
    <n v="0.7"/>
    <x v="1"/>
    <x v="1"/>
  </r>
  <r>
    <x v="54"/>
    <x v="3"/>
    <x v="32"/>
    <s v="Skogplanting"/>
    <x v="1"/>
    <n v="0"/>
    <x v="4"/>
    <x v="3"/>
  </r>
  <r>
    <x v="54"/>
    <x v="3"/>
    <x v="33"/>
    <s v="Annen bebyggelse og anlegg"/>
    <x v="0"/>
    <n v="0"/>
    <x v="3"/>
    <x v="0"/>
  </r>
  <r>
    <x v="54"/>
    <x v="3"/>
    <x v="33"/>
    <s v="Annet landbruksformål, feks. tilleggsnæringer"/>
    <x v="0"/>
    <n v="0"/>
    <x v="8"/>
    <x v="0"/>
  </r>
  <r>
    <x v="54"/>
    <x v="3"/>
    <x v="33"/>
    <s v="Boligbebyggelse, inkludert uteoppholdsareal"/>
    <x v="0"/>
    <n v="0"/>
    <x v="0"/>
    <x v="0"/>
  </r>
  <r>
    <x v="54"/>
    <x v="3"/>
    <x v="33"/>
    <s v="Bruk og vern av sjø og vassdrag, med tilhørende strandsone"/>
    <x v="0"/>
    <n v="0"/>
    <x v="7"/>
    <x v="3"/>
  </r>
  <r>
    <x v="54"/>
    <x v="3"/>
    <x v="33"/>
    <s v="Forsvaret"/>
    <x v="0"/>
    <n v="0"/>
    <x v="3"/>
    <x v="0"/>
  </r>
  <r>
    <x v="54"/>
    <x v="3"/>
    <x v="33"/>
    <s v="Fritidsbebyggelse"/>
    <x v="0"/>
    <n v="0"/>
    <x v="0"/>
    <x v="0"/>
  </r>
  <r>
    <x v="54"/>
    <x v="3"/>
    <x v="33"/>
    <s v="Golfbane"/>
    <x v="0"/>
    <n v="0"/>
    <x v="5"/>
    <x v="3"/>
  </r>
  <r>
    <x v="54"/>
    <x v="3"/>
    <x v="33"/>
    <s v="Grønnstruktur"/>
    <x v="0"/>
    <n v="0"/>
    <x v="7"/>
    <x v="3"/>
  </r>
  <r>
    <x v="54"/>
    <x v="3"/>
    <x v="33"/>
    <s v="Kombinasjoner av hovedformål"/>
    <x v="0"/>
    <n v="0"/>
    <x v="2"/>
    <x v="2"/>
  </r>
  <r>
    <x v="54"/>
    <x v="3"/>
    <x v="33"/>
    <s v="Landbruks-, natur- og friluftsområder, spredt utbygging"/>
    <x v="0"/>
    <n v="0"/>
    <x v="0"/>
    <x v="0"/>
  </r>
  <r>
    <x v="54"/>
    <x v="3"/>
    <x v="33"/>
    <s v="Landbruks-, natur- og friluftsområder der landbruk er utelukket"/>
    <x v="0"/>
    <n v="0"/>
    <x v="0"/>
    <x v="0"/>
  </r>
  <r>
    <x v="54"/>
    <x v="3"/>
    <x v="33"/>
    <s v="Næringsbebyggelse / virksomhet"/>
    <x v="0"/>
    <n v="0"/>
    <x v="3"/>
    <x v="0"/>
  </r>
  <r>
    <x v="54"/>
    <x v="3"/>
    <x v="33"/>
    <s v="Offentlig eller privat tjenesteyting"/>
    <x v="0"/>
    <n v="0"/>
    <x v="3"/>
    <x v="0"/>
  </r>
  <r>
    <x v="54"/>
    <x v="3"/>
    <x v="33"/>
    <s v="Omdisponert til andre formål enn landbruk"/>
    <x v="0"/>
    <n v="18.100000000000001"/>
    <x v="10"/>
    <x v="5"/>
  </r>
  <r>
    <x v="54"/>
    <x v="3"/>
    <x v="33"/>
    <s v="Samferdselsanlegg og teknisk infrastruktur"/>
    <x v="0"/>
    <n v="18.100000000000001"/>
    <x v="1"/>
    <x v="1"/>
  </r>
  <r>
    <x v="54"/>
    <x v="3"/>
    <x v="33"/>
    <s v="Skogplanting"/>
    <x v="0"/>
    <n v="0"/>
    <x v="4"/>
    <x v="3"/>
  </r>
  <r>
    <x v="54"/>
    <x v="3"/>
    <x v="33"/>
    <s v="Annen bebyggelse og anlegg"/>
    <x v="1"/>
    <n v="0"/>
    <x v="3"/>
    <x v="0"/>
  </r>
  <r>
    <x v="54"/>
    <x v="3"/>
    <x v="33"/>
    <s v="Annet landbruksformål, feks. tilleggsnæringer"/>
    <x v="1"/>
    <n v="0"/>
    <x v="8"/>
    <x v="0"/>
  </r>
  <r>
    <x v="54"/>
    <x v="3"/>
    <x v="33"/>
    <s v="Boligbebyggelse, inkludert uteoppholdsareal"/>
    <x v="1"/>
    <n v="0"/>
    <x v="0"/>
    <x v="0"/>
  </r>
  <r>
    <x v="54"/>
    <x v="3"/>
    <x v="33"/>
    <s v="Bruk og vern av sjø og vassdrag, med tilhørende strandsone"/>
    <x v="1"/>
    <n v="0"/>
    <x v="7"/>
    <x v="3"/>
  </r>
  <r>
    <x v="54"/>
    <x v="3"/>
    <x v="33"/>
    <s v="Forsvaret"/>
    <x v="1"/>
    <n v="0"/>
    <x v="3"/>
    <x v="0"/>
  </r>
  <r>
    <x v="54"/>
    <x v="3"/>
    <x v="33"/>
    <s v="Fritidsbebyggelse"/>
    <x v="1"/>
    <n v="0"/>
    <x v="0"/>
    <x v="0"/>
  </r>
  <r>
    <x v="54"/>
    <x v="3"/>
    <x v="33"/>
    <s v="Golfbane"/>
    <x v="1"/>
    <n v="0"/>
    <x v="5"/>
    <x v="3"/>
  </r>
  <r>
    <x v="54"/>
    <x v="3"/>
    <x v="33"/>
    <s v="Grønnstruktur"/>
    <x v="1"/>
    <n v="0"/>
    <x v="7"/>
    <x v="3"/>
  </r>
  <r>
    <x v="54"/>
    <x v="3"/>
    <x v="33"/>
    <s v="Kombinasjoner av hovedformål"/>
    <x v="1"/>
    <n v="0"/>
    <x v="2"/>
    <x v="2"/>
  </r>
  <r>
    <x v="54"/>
    <x v="3"/>
    <x v="33"/>
    <s v="Landbruks-, natur- og friluftsområder, spredt utbygging"/>
    <x v="1"/>
    <n v="0"/>
    <x v="0"/>
    <x v="0"/>
  </r>
  <r>
    <x v="54"/>
    <x v="3"/>
    <x v="33"/>
    <s v="Landbruks-, natur- og friluftsområder der landbruk er utelukket"/>
    <x v="1"/>
    <n v="0"/>
    <x v="0"/>
    <x v="0"/>
  </r>
  <r>
    <x v="54"/>
    <x v="3"/>
    <x v="33"/>
    <s v="Næringsbebyggelse / virksomhet"/>
    <x v="1"/>
    <n v="0"/>
    <x v="3"/>
    <x v="0"/>
  </r>
  <r>
    <x v="54"/>
    <x v="3"/>
    <x v="33"/>
    <s v="Offentlig eller privat tjenesteyting"/>
    <x v="1"/>
    <n v="0"/>
    <x v="3"/>
    <x v="0"/>
  </r>
  <r>
    <x v="54"/>
    <x v="3"/>
    <x v="33"/>
    <s v="Omdisponert til andre formål enn landbruk"/>
    <x v="1"/>
    <n v="0"/>
    <x v="10"/>
    <x v="5"/>
  </r>
  <r>
    <x v="54"/>
    <x v="3"/>
    <x v="33"/>
    <s v="Samferdselsanlegg og teknisk infrastruktur"/>
    <x v="1"/>
    <n v="0"/>
    <x v="1"/>
    <x v="1"/>
  </r>
  <r>
    <x v="54"/>
    <x v="3"/>
    <x v="33"/>
    <s v="Skogplanting"/>
    <x v="1"/>
    <n v="0"/>
    <x v="4"/>
    <x v="3"/>
  </r>
  <r>
    <x v="54"/>
    <x v="3"/>
    <x v="34"/>
    <s v="Annen bebyggelse og anlegg"/>
    <x v="0"/>
    <n v="0"/>
    <x v="3"/>
    <x v="0"/>
  </r>
  <r>
    <x v="54"/>
    <x v="3"/>
    <x v="34"/>
    <s v="Annet landbruksformål, feks. tilleggsnæringer"/>
    <x v="0"/>
    <n v="0"/>
    <x v="8"/>
    <x v="0"/>
  </r>
  <r>
    <x v="54"/>
    <x v="3"/>
    <x v="34"/>
    <s v="Boligbebyggelse, inkludert uteoppholdsareal"/>
    <x v="0"/>
    <n v="0"/>
    <x v="0"/>
    <x v="0"/>
  </r>
  <r>
    <x v="54"/>
    <x v="3"/>
    <x v="34"/>
    <s v="Bruk og vern av sjø og vassdrag, med tilhørende strandsone"/>
    <x v="0"/>
    <n v="0"/>
    <x v="7"/>
    <x v="3"/>
  </r>
  <r>
    <x v="54"/>
    <x v="3"/>
    <x v="34"/>
    <s v="Forsvaret"/>
    <x v="0"/>
    <n v="0"/>
    <x v="3"/>
    <x v="0"/>
  </r>
  <r>
    <x v="54"/>
    <x v="3"/>
    <x v="34"/>
    <s v="Fritidsbebyggelse"/>
    <x v="0"/>
    <n v="0"/>
    <x v="0"/>
    <x v="0"/>
  </r>
  <r>
    <x v="54"/>
    <x v="3"/>
    <x v="34"/>
    <s v="Golfbane"/>
    <x v="0"/>
    <n v="0"/>
    <x v="5"/>
    <x v="3"/>
  </r>
  <r>
    <x v="54"/>
    <x v="3"/>
    <x v="34"/>
    <s v="Grønnstruktur"/>
    <x v="0"/>
    <n v="0"/>
    <x v="7"/>
    <x v="3"/>
  </r>
  <r>
    <x v="54"/>
    <x v="3"/>
    <x v="34"/>
    <s v="Kombinasjoner av hovedformål"/>
    <x v="0"/>
    <n v="0"/>
    <x v="2"/>
    <x v="2"/>
  </r>
  <r>
    <x v="54"/>
    <x v="3"/>
    <x v="34"/>
    <s v="Landbruks-, natur- og friluftsområder, spredt utbygging"/>
    <x v="0"/>
    <n v="0"/>
    <x v="0"/>
    <x v="0"/>
  </r>
  <r>
    <x v="54"/>
    <x v="3"/>
    <x v="34"/>
    <s v="Landbruks-, natur- og friluftsområder der landbruk er utelukket"/>
    <x v="0"/>
    <n v="0"/>
    <x v="0"/>
    <x v="0"/>
  </r>
  <r>
    <x v="54"/>
    <x v="3"/>
    <x v="34"/>
    <s v="Næringsbebyggelse / virksomhet"/>
    <x v="0"/>
    <n v="0"/>
    <x v="3"/>
    <x v="0"/>
  </r>
  <r>
    <x v="54"/>
    <x v="3"/>
    <x v="34"/>
    <s v="Offentlig eller privat tjenesteyting"/>
    <x v="0"/>
    <n v="0"/>
    <x v="3"/>
    <x v="0"/>
  </r>
  <r>
    <x v="54"/>
    <x v="3"/>
    <x v="34"/>
    <s v="Omdisponert til andre formål enn landbruk"/>
    <x v="0"/>
    <n v="0"/>
    <x v="10"/>
    <x v="5"/>
  </r>
  <r>
    <x v="54"/>
    <x v="3"/>
    <x v="34"/>
    <s v="Samferdselsanlegg og teknisk infrastruktur"/>
    <x v="0"/>
    <n v="0"/>
    <x v="1"/>
    <x v="1"/>
  </r>
  <r>
    <x v="54"/>
    <x v="3"/>
    <x v="34"/>
    <s v="Skogplanting"/>
    <x v="0"/>
    <n v="0"/>
    <x v="4"/>
    <x v="3"/>
  </r>
  <r>
    <x v="54"/>
    <x v="3"/>
    <x v="34"/>
    <s v="Annen bebyggelse og anlegg"/>
    <x v="1"/>
    <n v="0"/>
    <x v="3"/>
    <x v="0"/>
  </r>
  <r>
    <x v="54"/>
    <x v="3"/>
    <x v="34"/>
    <s v="Annet landbruksformål, feks. tilleggsnæringer"/>
    <x v="1"/>
    <n v="0"/>
    <x v="8"/>
    <x v="0"/>
  </r>
  <r>
    <x v="54"/>
    <x v="3"/>
    <x v="34"/>
    <s v="Boligbebyggelse, inkludert uteoppholdsareal"/>
    <x v="1"/>
    <n v="0"/>
    <x v="0"/>
    <x v="0"/>
  </r>
  <r>
    <x v="54"/>
    <x v="3"/>
    <x v="34"/>
    <s v="Bruk og vern av sjø og vassdrag, med tilhørende strandsone"/>
    <x v="1"/>
    <n v="0"/>
    <x v="7"/>
    <x v="3"/>
  </r>
  <r>
    <x v="54"/>
    <x v="3"/>
    <x v="34"/>
    <s v="Forsvaret"/>
    <x v="1"/>
    <n v="0"/>
    <x v="3"/>
    <x v="0"/>
  </r>
  <r>
    <x v="54"/>
    <x v="3"/>
    <x v="34"/>
    <s v="Fritidsbebyggelse"/>
    <x v="1"/>
    <n v="0"/>
    <x v="0"/>
    <x v="0"/>
  </r>
  <r>
    <x v="54"/>
    <x v="3"/>
    <x v="34"/>
    <s v="Golfbane"/>
    <x v="1"/>
    <n v="0"/>
    <x v="5"/>
    <x v="3"/>
  </r>
  <r>
    <x v="54"/>
    <x v="3"/>
    <x v="34"/>
    <s v="Grønnstruktur"/>
    <x v="1"/>
    <n v="0"/>
    <x v="7"/>
    <x v="3"/>
  </r>
  <r>
    <x v="54"/>
    <x v="3"/>
    <x v="34"/>
    <s v="Kombinasjoner av hovedformål"/>
    <x v="1"/>
    <n v="0"/>
    <x v="2"/>
    <x v="2"/>
  </r>
  <r>
    <x v="54"/>
    <x v="3"/>
    <x v="34"/>
    <s v="Landbruks-, natur- og friluftsområder, spredt utbygging"/>
    <x v="1"/>
    <n v="0"/>
    <x v="0"/>
    <x v="0"/>
  </r>
  <r>
    <x v="54"/>
    <x v="3"/>
    <x v="34"/>
    <s v="Landbruks-, natur- og friluftsområder der landbruk er utelukket"/>
    <x v="1"/>
    <n v="0"/>
    <x v="0"/>
    <x v="0"/>
  </r>
  <r>
    <x v="54"/>
    <x v="3"/>
    <x v="34"/>
    <s v="Næringsbebyggelse / virksomhet"/>
    <x v="1"/>
    <n v="0"/>
    <x v="3"/>
    <x v="0"/>
  </r>
  <r>
    <x v="54"/>
    <x v="3"/>
    <x v="34"/>
    <s v="Offentlig eller privat tjenesteyting"/>
    <x v="1"/>
    <n v="0"/>
    <x v="3"/>
    <x v="0"/>
  </r>
  <r>
    <x v="54"/>
    <x v="3"/>
    <x v="34"/>
    <s v="Omdisponert til andre formål enn landbruk"/>
    <x v="1"/>
    <n v="0"/>
    <x v="10"/>
    <x v="5"/>
  </r>
  <r>
    <x v="54"/>
    <x v="3"/>
    <x v="34"/>
    <s v="Samferdselsanlegg og teknisk infrastruktur"/>
    <x v="1"/>
    <n v="0"/>
    <x v="1"/>
    <x v="1"/>
  </r>
  <r>
    <x v="54"/>
    <x v="3"/>
    <x v="34"/>
    <s v="Skogplanting"/>
    <x v="1"/>
    <n v="0"/>
    <x v="4"/>
    <x v="3"/>
  </r>
  <r>
    <x v="54"/>
    <x v="3"/>
    <x v="35"/>
    <s v="Annen bebyggelse og anlegg"/>
    <x v="0"/>
    <n v="0"/>
    <x v="3"/>
    <x v="0"/>
  </r>
  <r>
    <x v="54"/>
    <x v="3"/>
    <x v="35"/>
    <s v="Annet landbruksformål, feks. tilleggsnæringer"/>
    <x v="0"/>
    <n v="1"/>
    <x v="8"/>
    <x v="0"/>
  </r>
  <r>
    <x v="54"/>
    <x v="3"/>
    <x v="35"/>
    <s v="Boligbebyggelse, inkludert uteoppholdsareal"/>
    <x v="0"/>
    <n v="1"/>
    <x v="0"/>
    <x v="0"/>
  </r>
  <r>
    <x v="54"/>
    <x v="3"/>
    <x v="35"/>
    <s v="Bruk og vern av sjø og vassdrag, med tilhørende strandsone"/>
    <x v="0"/>
    <n v="0"/>
    <x v="7"/>
    <x v="3"/>
  </r>
  <r>
    <x v="54"/>
    <x v="3"/>
    <x v="35"/>
    <s v="Forsvaret"/>
    <x v="0"/>
    <n v="0"/>
    <x v="3"/>
    <x v="0"/>
  </r>
  <r>
    <x v="54"/>
    <x v="3"/>
    <x v="35"/>
    <s v="Fritidsbebyggelse"/>
    <x v="0"/>
    <n v="0"/>
    <x v="0"/>
    <x v="0"/>
  </r>
  <r>
    <x v="54"/>
    <x v="3"/>
    <x v="35"/>
    <s v="Golfbane"/>
    <x v="0"/>
    <n v="0"/>
    <x v="5"/>
    <x v="3"/>
  </r>
  <r>
    <x v="54"/>
    <x v="3"/>
    <x v="35"/>
    <s v="Grønnstruktur"/>
    <x v="0"/>
    <n v="0"/>
    <x v="7"/>
    <x v="3"/>
  </r>
  <r>
    <x v="54"/>
    <x v="3"/>
    <x v="35"/>
    <s v="Kombinasjoner av hovedformål"/>
    <x v="0"/>
    <n v="0"/>
    <x v="2"/>
    <x v="2"/>
  </r>
  <r>
    <x v="54"/>
    <x v="3"/>
    <x v="35"/>
    <s v="Landbruks-, natur- og friluftsområder, spredt utbygging"/>
    <x v="0"/>
    <n v="0"/>
    <x v="0"/>
    <x v="0"/>
  </r>
  <r>
    <x v="54"/>
    <x v="3"/>
    <x v="35"/>
    <s v="Landbruks-, natur- og friluftsområder der landbruk er utelukket"/>
    <x v="0"/>
    <n v="0"/>
    <x v="0"/>
    <x v="0"/>
  </r>
  <r>
    <x v="54"/>
    <x v="3"/>
    <x v="35"/>
    <s v="Næringsbebyggelse / virksomhet"/>
    <x v="0"/>
    <n v="0"/>
    <x v="3"/>
    <x v="0"/>
  </r>
  <r>
    <x v="54"/>
    <x v="3"/>
    <x v="35"/>
    <s v="Offentlig eller privat tjenesteyting"/>
    <x v="0"/>
    <n v="0"/>
    <x v="3"/>
    <x v="0"/>
  </r>
  <r>
    <x v="54"/>
    <x v="3"/>
    <x v="35"/>
    <s v="Omdisponert til andre formål enn landbruk"/>
    <x v="0"/>
    <n v="2"/>
    <x v="10"/>
    <x v="5"/>
  </r>
  <r>
    <x v="54"/>
    <x v="3"/>
    <x v="35"/>
    <s v="Samferdselsanlegg og teknisk infrastruktur"/>
    <x v="0"/>
    <n v="0"/>
    <x v="1"/>
    <x v="1"/>
  </r>
  <r>
    <x v="54"/>
    <x v="3"/>
    <x v="35"/>
    <s v="Skogplanting"/>
    <x v="0"/>
    <n v="0"/>
    <x v="4"/>
    <x v="3"/>
  </r>
  <r>
    <x v="54"/>
    <x v="3"/>
    <x v="35"/>
    <s v="Annen bebyggelse og anlegg"/>
    <x v="1"/>
    <n v="0"/>
    <x v="3"/>
    <x v="0"/>
  </r>
  <r>
    <x v="54"/>
    <x v="3"/>
    <x v="35"/>
    <s v="Annet landbruksformål, feks. tilleggsnæringer"/>
    <x v="1"/>
    <n v="0"/>
    <x v="8"/>
    <x v="0"/>
  </r>
  <r>
    <x v="54"/>
    <x v="3"/>
    <x v="35"/>
    <s v="Boligbebyggelse, inkludert uteoppholdsareal"/>
    <x v="1"/>
    <n v="0"/>
    <x v="0"/>
    <x v="0"/>
  </r>
  <r>
    <x v="54"/>
    <x v="3"/>
    <x v="35"/>
    <s v="Bruk og vern av sjø og vassdrag, med tilhørende strandsone"/>
    <x v="1"/>
    <n v="0"/>
    <x v="7"/>
    <x v="3"/>
  </r>
  <r>
    <x v="54"/>
    <x v="3"/>
    <x v="35"/>
    <s v="Forsvaret"/>
    <x v="1"/>
    <n v="0"/>
    <x v="3"/>
    <x v="0"/>
  </r>
  <r>
    <x v="54"/>
    <x v="3"/>
    <x v="35"/>
    <s v="Fritidsbebyggelse"/>
    <x v="1"/>
    <n v="0"/>
    <x v="0"/>
    <x v="0"/>
  </r>
  <r>
    <x v="54"/>
    <x v="3"/>
    <x v="35"/>
    <s v="Golfbane"/>
    <x v="1"/>
    <n v="0"/>
    <x v="5"/>
    <x v="3"/>
  </r>
  <r>
    <x v="54"/>
    <x v="3"/>
    <x v="35"/>
    <s v="Grønnstruktur"/>
    <x v="1"/>
    <n v="0"/>
    <x v="7"/>
    <x v="3"/>
  </r>
  <r>
    <x v="54"/>
    <x v="3"/>
    <x v="35"/>
    <s v="Kombinasjoner av hovedformål"/>
    <x v="1"/>
    <n v="0"/>
    <x v="2"/>
    <x v="2"/>
  </r>
  <r>
    <x v="54"/>
    <x v="3"/>
    <x v="35"/>
    <s v="Landbruks-, natur- og friluftsområder, spredt utbygging"/>
    <x v="1"/>
    <n v="0"/>
    <x v="0"/>
    <x v="0"/>
  </r>
  <r>
    <x v="54"/>
    <x v="3"/>
    <x v="35"/>
    <s v="Landbruks-, natur- og friluftsområder der landbruk er utelukket"/>
    <x v="1"/>
    <n v="0"/>
    <x v="0"/>
    <x v="0"/>
  </r>
  <r>
    <x v="54"/>
    <x v="3"/>
    <x v="35"/>
    <s v="Næringsbebyggelse / virksomhet"/>
    <x v="1"/>
    <n v="0"/>
    <x v="3"/>
    <x v="0"/>
  </r>
  <r>
    <x v="54"/>
    <x v="3"/>
    <x v="35"/>
    <s v="Offentlig eller privat tjenesteyting"/>
    <x v="1"/>
    <n v="0"/>
    <x v="3"/>
    <x v="0"/>
  </r>
  <r>
    <x v="54"/>
    <x v="3"/>
    <x v="35"/>
    <s v="Omdisponert til andre formål enn landbruk"/>
    <x v="1"/>
    <n v="0"/>
    <x v="10"/>
    <x v="5"/>
  </r>
  <r>
    <x v="54"/>
    <x v="3"/>
    <x v="35"/>
    <s v="Samferdselsanlegg og teknisk infrastruktur"/>
    <x v="1"/>
    <n v="0"/>
    <x v="1"/>
    <x v="1"/>
  </r>
  <r>
    <x v="54"/>
    <x v="3"/>
    <x v="35"/>
    <s v="Skogplanting"/>
    <x v="1"/>
    <n v="0"/>
    <x v="4"/>
    <x v="3"/>
  </r>
  <r>
    <x v="54"/>
    <x v="3"/>
    <x v="36"/>
    <s v="Annen bebyggelse og anlegg"/>
    <x v="0"/>
    <n v="0"/>
    <x v="3"/>
    <x v="0"/>
  </r>
  <r>
    <x v="54"/>
    <x v="3"/>
    <x v="36"/>
    <s v="Annet landbruksformål, feks. tilleggsnæringer"/>
    <x v="0"/>
    <n v="0"/>
    <x v="8"/>
    <x v="0"/>
  </r>
  <r>
    <x v="54"/>
    <x v="3"/>
    <x v="36"/>
    <s v="Boligbebyggelse, inkludert uteoppholdsareal"/>
    <x v="0"/>
    <n v="0"/>
    <x v="0"/>
    <x v="0"/>
  </r>
  <r>
    <x v="54"/>
    <x v="3"/>
    <x v="36"/>
    <s v="Bruk og vern av sjø og vassdrag, med tilhørende strandsone"/>
    <x v="0"/>
    <n v="0"/>
    <x v="7"/>
    <x v="3"/>
  </r>
  <r>
    <x v="54"/>
    <x v="3"/>
    <x v="36"/>
    <s v="Forsvaret"/>
    <x v="0"/>
    <n v="0"/>
    <x v="3"/>
    <x v="0"/>
  </r>
  <r>
    <x v="54"/>
    <x v="3"/>
    <x v="36"/>
    <s v="Fritidsbebyggelse"/>
    <x v="0"/>
    <n v="0"/>
    <x v="0"/>
    <x v="0"/>
  </r>
  <r>
    <x v="54"/>
    <x v="3"/>
    <x v="36"/>
    <s v="Golfbane"/>
    <x v="0"/>
    <n v="0"/>
    <x v="5"/>
    <x v="3"/>
  </r>
  <r>
    <x v="54"/>
    <x v="3"/>
    <x v="36"/>
    <s v="Grønnstruktur"/>
    <x v="0"/>
    <n v="0"/>
    <x v="7"/>
    <x v="3"/>
  </r>
  <r>
    <x v="54"/>
    <x v="3"/>
    <x v="36"/>
    <s v="Kombinasjoner av hovedformål"/>
    <x v="0"/>
    <n v="0"/>
    <x v="2"/>
    <x v="2"/>
  </r>
  <r>
    <x v="54"/>
    <x v="3"/>
    <x v="36"/>
    <s v="Landbruks-, natur- og friluftsområder, spredt utbygging"/>
    <x v="0"/>
    <n v="0"/>
    <x v="0"/>
    <x v="0"/>
  </r>
  <r>
    <x v="54"/>
    <x v="3"/>
    <x v="36"/>
    <s v="Landbruks-, natur- og friluftsområder der landbruk er utelukket"/>
    <x v="0"/>
    <n v="0"/>
    <x v="0"/>
    <x v="0"/>
  </r>
  <r>
    <x v="54"/>
    <x v="3"/>
    <x v="36"/>
    <s v="Næringsbebyggelse / virksomhet"/>
    <x v="0"/>
    <n v="0"/>
    <x v="3"/>
    <x v="0"/>
  </r>
  <r>
    <x v="54"/>
    <x v="3"/>
    <x v="36"/>
    <s v="Offentlig eller privat tjenesteyting"/>
    <x v="0"/>
    <n v="0"/>
    <x v="3"/>
    <x v="0"/>
  </r>
  <r>
    <x v="54"/>
    <x v="3"/>
    <x v="36"/>
    <s v="Omdisponert til andre formål enn landbruk"/>
    <x v="0"/>
    <n v="2"/>
    <x v="10"/>
    <x v="5"/>
  </r>
  <r>
    <x v="54"/>
    <x v="3"/>
    <x v="36"/>
    <s v="Samferdselsanlegg og teknisk infrastruktur"/>
    <x v="0"/>
    <n v="2"/>
    <x v="1"/>
    <x v="1"/>
  </r>
  <r>
    <x v="54"/>
    <x v="3"/>
    <x v="36"/>
    <s v="Skogplanting"/>
    <x v="0"/>
    <n v="0"/>
    <x v="4"/>
    <x v="3"/>
  </r>
  <r>
    <x v="54"/>
    <x v="3"/>
    <x v="36"/>
    <s v="Annen bebyggelse og anlegg"/>
    <x v="1"/>
    <n v="0"/>
    <x v="3"/>
    <x v="0"/>
  </r>
  <r>
    <x v="54"/>
    <x v="3"/>
    <x v="36"/>
    <s v="Annet landbruksformål, feks. tilleggsnæringer"/>
    <x v="1"/>
    <n v="2"/>
    <x v="8"/>
    <x v="0"/>
  </r>
  <r>
    <x v="54"/>
    <x v="3"/>
    <x v="36"/>
    <s v="Boligbebyggelse, inkludert uteoppholdsareal"/>
    <x v="1"/>
    <n v="2"/>
    <x v="0"/>
    <x v="0"/>
  </r>
  <r>
    <x v="54"/>
    <x v="3"/>
    <x v="36"/>
    <s v="Bruk og vern av sjø og vassdrag, med tilhørende strandsone"/>
    <x v="1"/>
    <n v="0"/>
    <x v="7"/>
    <x v="3"/>
  </r>
  <r>
    <x v="54"/>
    <x v="3"/>
    <x v="36"/>
    <s v="Forsvaret"/>
    <x v="1"/>
    <n v="0"/>
    <x v="3"/>
    <x v="0"/>
  </r>
  <r>
    <x v="54"/>
    <x v="3"/>
    <x v="36"/>
    <s v="Fritidsbebyggelse"/>
    <x v="1"/>
    <n v="0"/>
    <x v="0"/>
    <x v="0"/>
  </r>
  <r>
    <x v="54"/>
    <x v="3"/>
    <x v="36"/>
    <s v="Golfbane"/>
    <x v="1"/>
    <n v="0"/>
    <x v="5"/>
    <x v="3"/>
  </r>
  <r>
    <x v="54"/>
    <x v="3"/>
    <x v="36"/>
    <s v="Grønnstruktur"/>
    <x v="1"/>
    <n v="0"/>
    <x v="7"/>
    <x v="3"/>
  </r>
  <r>
    <x v="54"/>
    <x v="3"/>
    <x v="36"/>
    <s v="Kombinasjoner av hovedformål"/>
    <x v="1"/>
    <n v="0"/>
    <x v="2"/>
    <x v="2"/>
  </r>
  <r>
    <x v="54"/>
    <x v="3"/>
    <x v="36"/>
    <s v="Landbruks-, natur- og friluftsområder, spredt utbygging"/>
    <x v="1"/>
    <n v="0"/>
    <x v="0"/>
    <x v="0"/>
  </r>
  <r>
    <x v="54"/>
    <x v="3"/>
    <x v="36"/>
    <s v="Landbruks-, natur- og friluftsområder der landbruk er utelukket"/>
    <x v="1"/>
    <n v="0"/>
    <x v="0"/>
    <x v="0"/>
  </r>
  <r>
    <x v="54"/>
    <x v="3"/>
    <x v="36"/>
    <s v="Næringsbebyggelse / virksomhet"/>
    <x v="1"/>
    <n v="0"/>
    <x v="3"/>
    <x v="0"/>
  </r>
  <r>
    <x v="54"/>
    <x v="3"/>
    <x v="36"/>
    <s v="Offentlig eller privat tjenesteyting"/>
    <x v="1"/>
    <n v="0"/>
    <x v="3"/>
    <x v="0"/>
  </r>
  <r>
    <x v="54"/>
    <x v="3"/>
    <x v="36"/>
    <s v="Omdisponert til andre formål enn landbruk"/>
    <x v="1"/>
    <n v="5"/>
    <x v="10"/>
    <x v="5"/>
  </r>
  <r>
    <x v="54"/>
    <x v="3"/>
    <x v="36"/>
    <s v="Samferdselsanlegg og teknisk infrastruktur"/>
    <x v="1"/>
    <n v="1"/>
    <x v="1"/>
    <x v="1"/>
  </r>
  <r>
    <x v="54"/>
    <x v="3"/>
    <x v="36"/>
    <s v="Skogplanting"/>
    <x v="1"/>
    <n v="0"/>
    <x v="4"/>
    <x v="3"/>
  </r>
  <r>
    <x v="54"/>
    <x v="3"/>
    <x v="37"/>
    <s v="Annen bebyggelse og anlegg"/>
    <x v="0"/>
    <s v="."/>
    <x v="3"/>
    <x v="0"/>
  </r>
  <r>
    <x v="54"/>
    <x v="3"/>
    <x v="37"/>
    <s v="Annet landbruksformål, feks. tilleggsnæringer"/>
    <x v="0"/>
    <s v="."/>
    <x v="8"/>
    <x v="0"/>
  </r>
  <r>
    <x v="54"/>
    <x v="3"/>
    <x v="37"/>
    <s v="Boligbebyggelse, inkludert uteoppholdsareal"/>
    <x v="0"/>
    <s v="."/>
    <x v="0"/>
    <x v="0"/>
  </r>
  <r>
    <x v="54"/>
    <x v="3"/>
    <x v="37"/>
    <s v="Bruk og vern av sjø og vassdrag, med tilhørende strandsone"/>
    <x v="0"/>
    <s v="."/>
    <x v="7"/>
    <x v="3"/>
  </r>
  <r>
    <x v="54"/>
    <x v="3"/>
    <x v="37"/>
    <s v="Forsvaret"/>
    <x v="0"/>
    <s v="."/>
    <x v="3"/>
    <x v="0"/>
  </r>
  <r>
    <x v="54"/>
    <x v="3"/>
    <x v="37"/>
    <s v="Fritidsbebyggelse"/>
    <x v="0"/>
    <s v="."/>
    <x v="0"/>
    <x v="0"/>
  </r>
  <r>
    <x v="54"/>
    <x v="3"/>
    <x v="37"/>
    <s v="Golfbane"/>
    <x v="0"/>
    <s v="."/>
    <x v="5"/>
    <x v="3"/>
  </r>
  <r>
    <x v="54"/>
    <x v="3"/>
    <x v="37"/>
    <s v="Grønnstruktur"/>
    <x v="0"/>
    <s v="."/>
    <x v="7"/>
    <x v="3"/>
  </r>
  <r>
    <x v="54"/>
    <x v="3"/>
    <x v="37"/>
    <s v="Kombinasjoner av hovedformål"/>
    <x v="0"/>
    <s v="."/>
    <x v="2"/>
    <x v="2"/>
  </r>
  <r>
    <x v="54"/>
    <x v="3"/>
    <x v="37"/>
    <s v="Landbruks-, natur- og friluftsområder, spredt utbygging"/>
    <x v="0"/>
    <s v="."/>
    <x v="0"/>
    <x v="0"/>
  </r>
  <r>
    <x v="54"/>
    <x v="3"/>
    <x v="37"/>
    <s v="Landbruks-, natur- og friluftsområder der landbruk er utelukket"/>
    <x v="0"/>
    <s v="."/>
    <x v="0"/>
    <x v="0"/>
  </r>
  <r>
    <x v="54"/>
    <x v="3"/>
    <x v="37"/>
    <s v="Næringsbebyggelse / virksomhet"/>
    <x v="0"/>
    <s v="."/>
    <x v="3"/>
    <x v="0"/>
  </r>
  <r>
    <x v="54"/>
    <x v="3"/>
    <x v="37"/>
    <s v="Offentlig eller privat tjenesteyting"/>
    <x v="0"/>
    <s v="."/>
    <x v="3"/>
    <x v="0"/>
  </r>
  <r>
    <x v="54"/>
    <x v="3"/>
    <x v="37"/>
    <s v="Omdisponert til andre formål enn landbruk"/>
    <x v="0"/>
    <s v="."/>
    <x v="10"/>
    <x v="5"/>
  </r>
  <r>
    <x v="54"/>
    <x v="3"/>
    <x v="37"/>
    <s v="Samferdselsanlegg og teknisk infrastruktur"/>
    <x v="0"/>
    <s v="."/>
    <x v="1"/>
    <x v="1"/>
  </r>
  <r>
    <x v="54"/>
    <x v="3"/>
    <x v="37"/>
    <s v="Skogplanting"/>
    <x v="0"/>
    <s v="."/>
    <x v="4"/>
    <x v="3"/>
  </r>
  <r>
    <x v="54"/>
    <x v="3"/>
    <x v="37"/>
    <s v="Annen bebyggelse og anlegg"/>
    <x v="1"/>
    <s v="."/>
    <x v="3"/>
    <x v="0"/>
  </r>
  <r>
    <x v="54"/>
    <x v="3"/>
    <x v="37"/>
    <s v="Annet landbruksformål, feks. tilleggsnæringer"/>
    <x v="1"/>
    <s v="."/>
    <x v="8"/>
    <x v="0"/>
  </r>
  <r>
    <x v="54"/>
    <x v="3"/>
    <x v="37"/>
    <s v="Boligbebyggelse, inkludert uteoppholdsareal"/>
    <x v="1"/>
    <s v="."/>
    <x v="0"/>
    <x v="0"/>
  </r>
  <r>
    <x v="54"/>
    <x v="3"/>
    <x v="37"/>
    <s v="Bruk og vern av sjø og vassdrag, med tilhørende strandsone"/>
    <x v="1"/>
    <s v="."/>
    <x v="7"/>
    <x v="3"/>
  </r>
  <r>
    <x v="54"/>
    <x v="3"/>
    <x v="37"/>
    <s v="Forsvaret"/>
    <x v="1"/>
    <s v="."/>
    <x v="3"/>
    <x v="0"/>
  </r>
  <r>
    <x v="54"/>
    <x v="3"/>
    <x v="37"/>
    <s v="Fritidsbebyggelse"/>
    <x v="1"/>
    <s v="."/>
    <x v="0"/>
    <x v="0"/>
  </r>
  <r>
    <x v="54"/>
    <x v="3"/>
    <x v="37"/>
    <s v="Golfbane"/>
    <x v="1"/>
    <s v="."/>
    <x v="5"/>
    <x v="3"/>
  </r>
  <r>
    <x v="54"/>
    <x v="3"/>
    <x v="37"/>
    <s v="Grønnstruktur"/>
    <x v="1"/>
    <s v="."/>
    <x v="7"/>
    <x v="3"/>
  </r>
  <r>
    <x v="54"/>
    <x v="3"/>
    <x v="37"/>
    <s v="Kombinasjoner av hovedformål"/>
    <x v="1"/>
    <s v="."/>
    <x v="2"/>
    <x v="2"/>
  </r>
  <r>
    <x v="54"/>
    <x v="3"/>
    <x v="37"/>
    <s v="Landbruks-, natur- og friluftsområder, spredt utbygging"/>
    <x v="1"/>
    <s v="."/>
    <x v="0"/>
    <x v="0"/>
  </r>
  <r>
    <x v="54"/>
    <x v="3"/>
    <x v="37"/>
    <s v="Landbruks-, natur- og friluftsområder der landbruk er utelukket"/>
    <x v="1"/>
    <s v="."/>
    <x v="0"/>
    <x v="0"/>
  </r>
  <r>
    <x v="54"/>
    <x v="3"/>
    <x v="37"/>
    <s v="Næringsbebyggelse / virksomhet"/>
    <x v="1"/>
    <s v="."/>
    <x v="3"/>
    <x v="0"/>
  </r>
  <r>
    <x v="54"/>
    <x v="3"/>
    <x v="37"/>
    <s v="Offentlig eller privat tjenesteyting"/>
    <x v="1"/>
    <s v="."/>
    <x v="3"/>
    <x v="0"/>
  </r>
  <r>
    <x v="54"/>
    <x v="3"/>
    <x v="37"/>
    <s v="Omdisponert til andre formål enn landbruk"/>
    <x v="1"/>
    <s v="."/>
    <x v="10"/>
    <x v="5"/>
  </r>
  <r>
    <x v="54"/>
    <x v="3"/>
    <x v="37"/>
    <s v="Samferdselsanlegg og teknisk infrastruktur"/>
    <x v="1"/>
    <s v="."/>
    <x v="1"/>
    <x v="1"/>
  </r>
  <r>
    <x v="54"/>
    <x v="3"/>
    <x v="37"/>
    <s v="Skogplanting"/>
    <x v="1"/>
    <s v="."/>
    <x v="4"/>
    <x v="3"/>
  </r>
  <r>
    <x v="54"/>
    <x v="3"/>
    <x v="38"/>
    <s v="Annen bebyggelse og anlegg"/>
    <x v="0"/>
    <n v="0"/>
    <x v="3"/>
    <x v="0"/>
  </r>
  <r>
    <x v="54"/>
    <x v="3"/>
    <x v="38"/>
    <s v="Annet landbruksformål, feks. tilleggsnæringer"/>
    <x v="0"/>
    <n v="0"/>
    <x v="8"/>
    <x v="0"/>
  </r>
  <r>
    <x v="54"/>
    <x v="3"/>
    <x v="38"/>
    <s v="Boligbebyggelse, inkludert uteoppholdsareal"/>
    <x v="0"/>
    <n v="0.2"/>
    <x v="0"/>
    <x v="0"/>
  </r>
  <r>
    <x v="54"/>
    <x v="3"/>
    <x v="38"/>
    <s v="Bruk og vern av sjø og vassdrag, med tilhørende strandsone"/>
    <x v="0"/>
    <n v="0"/>
    <x v="7"/>
    <x v="3"/>
  </r>
  <r>
    <x v="54"/>
    <x v="3"/>
    <x v="38"/>
    <s v="Forsvaret"/>
    <x v="0"/>
    <n v="0"/>
    <x v="3"/>
    <x v="0"/>
  </r>
  <r>
    <x v="54"/>
    <x v="3"/>
    <x v="38"/>
    <s v="Fritidsbebyggelse"/>
    <x v="0"/>
    <n v="0"/>
    <x v="0"/>
    <x v="0"/>
  </r>
  <r>
    <x v="54"/>
    <x v="3"/>
    <x v="38"/>
    <s v="Golfbane"/>
    <x v="0"/>
    <n v="0"/>
    <x v="5"/>
    <x v="3"/>
  </r>
  <r>
    <x v="54"/>
    <x v="3"/>
    <x v="38"/>
    <s v="Grønnstruktur"/>
    <x v="0"/>
    <n v="0"/>
    <x v="7"/>
    <x v="3"/>
  </r>
  <r>
    <x v="54"/>
    <x v="3"/>
    <x v="38"/>
    <s v="Kombinasjoner av hovedformål"/>
    <x v="0"/>
    <n v="0"/>
    <x v="2"/>
    <x v="2"/>
  </r>
  <r>
    <x v="54"/>
    <x v="3"/>
    <x v="38"/>
    <s v="Landbruks-, natur- og friluftsområder, spredt utbygging"/>
    <x v="0"/>
    <n v="0"/>
    <x v="0"/>
    <x v="0"/>
  </r>
  <r>
    <x v="54"/>
    <x v="3"/>
    <x v="38"/>
    <s v="Landbruks-, natur- og friluftsområder der landbruk er utelukket"/>
    <x v="0"/>
    <n v="0"/>
    <x v="0"/>
    <x v="0"/>
  </r>
  <r>
    <x v="54"/>
    <x v="3"/>
    <x v="38"/>
    <s v="Næringsbebyggelse / virksomhet"/>
    <x v="0"/>
    <n v="0"/>
    <x v="3"/>
    <x v="0"/>
  </r>
  <r>
    <x v="54"/>
    <x v="3"/>
    <x v="38"/>
    <s v="Offentlig eller privat tjenesteyting"/>
    <x v="0"/>
    <n v="0"/>
    <x v="3"/>
    <x v="0"/>
  </r>
  <r>
    <x v="54"/>
    <x v="3"/>
    <x v="38"/>
    <s v="Omdisponert til andre formål enn landbruk"/>
    <x v="0"/>
    <n v="0.2"/>
    <x v="10"/>
    <x v="5"/>
  </r>
  <r>
    <x v="54"/>
    <x v="3"/>
    <x v="38"/>
    <s v="Samferdselsanlegg og teknisk infrastruktur"/>
    <x v="0"/>
    <n v="0"/>
    <x v="1"/>
    <x v="1"/>
  </r>
  <r>
    <x v="54"/>
    <x v="3"/>
    <x v="38"/>
    <s v="Skogplanting"/>
    <x v="0"/>
    <n v="0"/>
    <x v="4"/>
    <x v="3"/>
  </r>
  <r>
    <x v="54"/>
    <x v="3"/>
    <x v="38"/>
    <s v="Annen bebyggelse og anlegg"/>
    <x v="1"/>
    <n v="0"/>
    <x v="3"/>
    <x v="0"/>
  </r>
  <r>
    <x v="54"/>
    <x v="3"/>
    <x v="38"/>
    <s v="Annet landbruksformål, feks. tilleggsnæringer"/>
    <x v="1"/>
    <n v="0"/>
    <x v="8"/>
    <x v="0"/>
  </r>
  <r>
    <x v="54"/>
    <x v="3"/>
    <x v="38"/>
    <s v="Boligbebyggelse, inkludert uteoppholdsareal"/>
    <x v="1"/>
    <n v="0"/>
    <x v="0"/>
    <x v="0"/>
  </r>
  <r>
    <x v="54"/>
    <x v="3"/>
    <x v="38"/>
    <s v="Bruk og vern av sjø og vassdrag, med tilhørende strandsone"/>
    <x v="1"/>
    <n v="0"/>
    <x v="7"/>
    <x v="3"/>
  </r>
  <r>
    <x v="54"/>
    <x v="3"/>
    <x v="38"/>
    <s v="Forsvaret"/>
    <x v="1"/>
    <n v="0"/>
    <x v="3"/>
    <x v="0"/>
  </r>
  <r>
    <x v="54"/>
    <x v="3"/>
    <x v="38"/>
    <s v="Fritidsbebyggelse"/>
    <x v="1"/>
    <n v="0"/>
    <x v="0"/>
    <x v="0"/>
  </r>
  <r>
    <x v="54"/>
    <x v="3"/>
    <x v="38"/>
    <s v="Golfbane"/>
    <x v="1"/>
    <n v="0"/>
    <x v="5"/>
    <x v="3"/>
  </r>
  <r>
    <x v="54"/>
    <x v="3"/>
    <x v="38"/>
    <s v="Grønnstruktur"/>
    <x v="1"/>
    <n v="0"/>
    <x v="7"/>
    <x v="3"/>
  </r>
  <r>
    <x v="54"/>
    <x v="3"/>
    <x v="38"/>
    <s v="Kombinasjoner av hovedformål"/>
    <x v="1"/>
    <n v="0"/>
    <x v="2"/>
    <x v="2"/>
  </r>
  <r>
    <x v="54"/>
    <x v="3"/>
    <x v="38"/>
    <s v="Landbruks-, natur- og friluftsområder, spredt utbygging"/>
    <x v="1"/>
    <n v="0"/>
    <x v="0"/>
    <x v="0"/>
  </r>
  <r>
    <x v="54"/>
    <x v="3"/>
    <x v="38"/>
    <s v="Landbruks-, natur- og friluftsområder der landbruk er utelukket"/>
    <x v="1"/>
    <n v="0"/>
    <x v="0"/>
    <x v="0"/>
  </r>
  <r>
    <x v="54"/>
    <x v="3"/>
    <x v="38"/>
    <s v="Næringsbebyggelse / virksomhet"/>
    <x v="1"/>
    <n v="2"/>
    <x v="3"/>
    <x v="0"/>
  </r>
  <r>
    <x v="54"/>
    <x v="3"/>
    <x v="38"/>
    <s v="Offentlig eller privat tjenesteyting"/>
    <x v="1"/>
    <n v="0"/>
    <x v="3"/>
    <x v="0"/>
  </r>
  <r>
    <x v="54"/>
    <x v="3"/>
    <x v="38"/>
    <s v="Omdisponert til andre formål enn landbruk"/>
    <x v="1"/>
    <n v="2"/>
    <x v="10"/>
    <x v="5"/>
  </r>
  <r>
    <x v="54"/>
    <x v="3"/>
    <x v="38"/>
    <s v="Samferdselsanlegg og teknisk infrastruktur"/>
    <x v="1"/>
    <n v="0"/>
    <x v="1"/>
    <x v="1"/>
  </r>
  <r>
    <x v="54"/>
    <x v="3"/>
    <x v="38"/>
    <s v="Skogplanting"/>
    <x v="1"/>
    <n v="0"/>
    <x v="4"/>
    <x v="3"/>
  </r>
  <r>
    <x v="54"/>
    <x v="3"/>
    <x v="39"/>
    <s v="Annen bebyggelse og anlegg"/>
    <x v="0"/>
    <n v="0"/>
    <x v="3"/>
    <x v="0"/>
  </r>
  <r>
    <x v="54"/>
    <x v="3"/>
    <x v="39"/>
    <s v="Annet landbruksformål, feks. tilleggsnæringer"/>
    <x v="0"/>
    <n v="0.7"/>
    <x v="8"/>
    <x v="0"/>
  </r>
  <r>
    <x v="54"/>
    <x v="3"/>
    <x v="39"/>
    <s v="Boligbebyggelse, inkludert uteoppholdsareal"/>
    <x v="0"/>
    <n v="0"/>
    <x v="0"/>
    <x v="0"/>
  </r>
  <r>
    <x v="54"/>
    <x v="3"/>
    <x v="39"/>
    <s v="Bruk og vern av sjø og vassdrag, med tilhørende strandsone"/>
    <x v="0"/>
    <n v="0"/>
    <x v="7"/>
    <x v="3"/>
  </r>
  <r>
    <x v="54"/>
    <x v="3"/>
    <x v="39"/>
    <s v="Forsvaret"/>
    <x v="0"/>
    <n v="0"/>
    <x v="3"/>
    <x v="0"/>
  </r>
  <r>
    <x v="54"/>
    <x v="3"/>
    <x v="39"/>
    <s v="Fritidsbebyggelse"/>
    <x v="0"/>
    <n v="0"/>
    <x v="0"/>
    <x v="0"/>
  </r>
  <r>
    <x v="54"/>
    <x v="3"/>
    <x v="39"/>
    <s v="Golfbane"/>
    <x v="0"/>
    <n v="0"/>
    <x v="5"/>
    <x v="3"/>
  </r>
  <r>
    <x v="54"/>
    <x v="3"/>
    <x v="39"/>
    <s v="Grønnstruktur"/>
    <x v="0"/>
    <n v="0"/>
    <x v="7"/>
    <x v="3"/>
  </r>
  <r>
    <x v="54"/>
    <x v="3"/>
    <x v="39"/>
    <s v="Kombinasjoner av hovedformål"/>
    <x v="0"/>
    <n v="0"/>
    <x v="2"/>
    <x v="2"/>
  </r>
  <r>
    <x v="54"/>
    <x v="3"/>
    <x v="39"/>
    <s v="Landbruks-, natur- og friluftsområder, spredt utbygging"/>
    <x v="0"/>
    <n v="0"/>
    <x v="0"/>
    <x v="0"/>
  </r>
  <r>
    <x v="54"/>
    <x v="3"/>
    <x v="39"/>
    <s v="Landbruks-, natur- og friluftsområder der landbruk er utelukket"/>
    <x v="0"/>
    <n v="0"/>
    <x v="0"/>
    <x v="0"/>
  </r>
  <r>
    <x v="54"/>
    <x v="3"/>
    <x v="39"/>
    <s v="Næringsbebyggelse / virksomhet"/>
    <x v="0"/>
    <n v="0"/>
    <x v="3"/>
    <x v="0"/>
  </r>
  <r>
    <x v="54"/>
    <x v="3"/>
    <x v="39"/>
    <s v="Offentlig eller privat tjenesteyting"/>
    <x v="0"/>
    <n v="0"/>
    <x v="3"/>
    <x v="0"/>
  </r>
  <r>
    <x v="54"/>
    <x v="3"/>
    <x v="39"/>
    <s v="Omdisponert til andre formål enn landbruk"/>
    <x v="0"/>
    <n v="0.7"/>
    <x v="10"/>
    <x v="5"/>
  </r>
  <r>
    <x v="54"/>
    <x v="3"/>
    <x v="39"/>
    <s v="Samferdselsanlegg og teknisk infrastruktur"/>
    <x v="0"/>
    <n v="0"/>
    <x v="1"/>
    <x v="1"/>
  </r>
  <r>
    <x v="54"/>
    <x v="3"/>
    <x v="39"/>
    <s v="Skogplanting"/>
    <x v="0"/>
    <n v="0"/>
    <x v="4"/>
    <x v="3"/>
  </r>
  <r>
    <x v="54"/>
    <x v="3"/>
    <x v="39"/>
    <s v="Annen bebyggelse og anlegg"/>
    <x v="1"/>
    <n v="0"/>
    <x v="3"/>
    <x v="0"/>
  </r>
  <r>
    <x v="54"/>
    <x v="3"/>
    <x v="39"/>
    <s v="Annet landbruksformål, feks. tilleggsnæringer"/>
    <x v="1"/>
    <n v="0"/>
    <x v="8"/>
    <x v="0"/>
  </r>
  <r>
    <x v="54"/>
    <x v="3"/>
    <x v="39"/>
    <s v="Boligbebyggelse, inkludert uteoppholdsareal"/>
    <x v="1"/>
    <n v="0"/>
    <x v="0"/>
    <x v="0"/>
  </r>
  <r>
    <x v="54"/>
    <x v="3"/>
    <x v="39"/>
    <s v="Bruk og vern av sjø og vassdrag, med tilhørende strandsone"/>
    <x v="1"/>
    <n v="0"/>
    <x v="7"/>
    <x v="3"/>
  </r>
  <r>
    <x v="54"/>
    <x v="3"/>
    <x v="39"/>
    <s v="Forsvaret"/>
    <x v="1"/>
    <n v="0"/>
    <x v="3"/>
    <x v="0"/>
  </r>
  <r>
    <x v="54"/>
    <x v="3"/>
    <x v="39"/>
    <s v="Fritidsbebyggelse"/>
    <x v="1"/>
    <n v="0"/>
    <x v="0"/>
    <x v="0"/>
  </r>
  <r>
    <x v="54"/>
    <x v="3"/>
    <x v="39"/>
    <s v="Golfbane"/>
    <x v="1"/>
    <n v="0"/>
    <x v="5"/>
    <x v="3"/>
  </r>
  <r>
    <x v="54"/>
    <x v="3"/>
    <x v="39"/>
    <s v="Grønnstruktur"/>
    <x v="1"/>
    <n v="0"/>
    <x v="7"/>
    <x v="3"/>
  </r>
  <r>
    <x v="54"/>
    <x v="3"/>
    <x v="39"/>
    <s v="Kombinasjoner av hovedformål"/>
    <x v="1"/>
    <n v="0"/>
    <x v="2"/>
    <x v="2"/>
  </r>
  <r>
    <x v="54"/>
    <x v="3"/>
    <x v="39"/>
    <s v="Landbruks-, natur- og friluftsområder, spredt utbygging"/>
    <x v="1"/>
    <n v="0"/>
    <x v="0"/>
    <x v="0"/>
  </r>
  <r>
    <x v="54"/>
    <x v="3"/>
    <x v="39"/>
    <s v="Landbruks-, natur- og friluftsområder der landbruk er utelukket"/>
    <x v="1"/>
    <n v="0"/>
    <x v="0"/>
    <x v="0"/>
  </r>
  <r>
    <x v="54"/>
    <x v="3"/>
    <x v="39"/>
    <s v="Næringsbebyggelse / virksomhet"/>
    <x v="1"/>
    <n v="0"/>
    <x v="3"/>
    <x v="0"/>
  </r>
  <r>
    <x v="54"/>
    <x v="3"/>
    <x v="39"/>
    <s v="Offentlig eller privat tjenesteyting"/>
    <x v="1"/>
    <n v="0"/>
    <x v="3"/>
    <x v="0"/>
  </r>
  <r>
    <x v="54"/>
    <x v="3"/>
    <x v="39"/>
    <s v="Omdisponert til andre formål enn landbruk"/>
    <x v="1"/>
    <n v="0"/>
    <x v="10"/>
    <x v="5"/>
  </r>
  <r>
    <x v="54"/>
    <x v="3"/>
    <x v="39"/>
    <s v="Samferdselsanlegg og teknisk infrastruktur"/>
    <x v="1"/>
    <n v="0"/>
    <x v="1"/>
    <x v="1"/>
  </r>
  <r>
    <x v="54"/>
    <x v="3"/>
    <x v="39"/>
    <s v="Skogplanting"/>
    <x v="1"/>
    <n v="0"/>
    <x v="4"/>
    <x v="3"/>
  </r>
  <r>
    <x v="54"/>
    <x v="3"/>
    <x v="40"/>
    <s v="Annen bebyggelse og anlegg"/>
    <x v="0"/>
    <n v="0"/>
    <x v="3"/>
    <x v="0"/>
  </r>
  <r>
    <x v="54"/>
    <x v="3"/>
    <x v="40"/>
    <s v="Annet landbruksformål, feks. tilleggsnæringer"/>
    <x v="0"/>
    <n v="0.1"/>
    <x v="8"/>
    <x v="0"/>
  </r>
  <r>
    <x v="54"/>
    <x v="3"/>
    <x v="40"/>
    <s v="Boligbebyggelse, inkludert uteoppholdsareal"/>
    <x v="0"/>
    <n v="0"/>
    <x v="0"/>
    <x v="0"/>
  </r>
  <r>
    <x v="54"/>
    <x v="3"/>
    <x v="40"/>
    <s v="Bruk og vern av sjø og vassdrag, med tilhørende strandsone"/>
    <x v="0"/>
    <n v="0"/>
    <x v="7"/>
    <x v="3"/>
  </r>
  <r>
    <x v="54"/>
    <x v="3"/>
    <x v="40"/>
    <s v="Forsvaret"/>
    <x v="0"/>
    <n v="0"/>
    <x v="3"/>
    <x v="0"/>
  </r>
  <r>
    <x v="54"/>
    <x v="3"/>
    <x v="40"/>
    <s v="Fritidsbebyggelse"/>
    <x v="0"/>
    <n v="0"/>
    <x v="0"/>
    <x v="0"/>
  </r>
  <r>
    <x v="54"/>
    <x v="3"/>
    <x v="40"/>
    <s v="Golfbane"/>
    <x v="0"/>
    <n v="0"/>
    <x v="5"/>
    <x v="3"/>
  </r>
  <r>
    <x v="54"/>
    <x v="3"/>
    <x v="40"/>
    <s v="Grønnstruktur"/>
    <x v="0"/>
    <n v="0"/>
    <x v="7"/>
    <x v="3"/>
  </r>
  <r>
    <x v="54"/>
    <x v="3"/>
    <x v="40"/>
    <s v="Kombinasjoner av hovedformål"/>
    <x v="0"/>
    <n v="0"/>
    <x v="2"/>
    <x v="2"/>
  </r>
  <r>
    <x v="54"/>
    <x v="3"/>
    <x v="40"/>
    <s v="Landbruks-, natur- og friluftsområder, spredt utbygging"/>
    <x v="0"/>
    <n v="0"/>
    <x v="0"/>
    <x v="0"/>
  </r>
  <r>
    <x v="54"/>
    <x v="3"/>
    <x v="40"/>
    <s v="Landbruks-, natur- og friluftsområder der landbruk er utelukket"/>
    <x v="0"/>
    <n v="0"/>
    <x v="0"/>
    <x v="0"/>
  </r>
  <r>
    <x v="54"/>
    <x v="3"/>
    <x v="40"/>
    <s v="Næringsbebyggelse / virksomhet"/>
    <x v="0"/>
    <n v="0"/>
    <x v="3"/>
    <x v="0"/>
  </r>
  <r>
    <x v="54"/>
    <x v="3"/>
    <x v="40"/>
    <s v="Offentlig eller privat tjenesteyting"/>
    <x v="0"/>
    <n v="0"/>
    <x v="3"/>
    <x v="0"/>
  </r>
  <r>
    <x v="54"/>
    <x v="3"/>
    <x v="40"/>
    <s v="Omdisponert til andre formål enn landbruk"/>
    <x v="0"/>
    <n v="0.1"/>
    <x v="10"/>
    <x v="5"/>
  </r>
  <r>
    <x v="54"/>
    <x v="3"/>
    <x v="40"/>
    <s v="Samferdselsanlegg og teknisk infrastruktur"/>
    <x v="0"/>
    <n v="0"/>
    <x v="1"/>
    <x v="1"/>
  </r>
  <r>
    <x v="54"/>
    <x v="3"/>
    <x v="40"/>
    <s v="Skogplanting"/>
    <x v="0"/>
    <n v="0"/>
    <x v="4"/>
    <x v="3"/>
  </r>
  <r>
    <x v="54"/>
    <x v="3"/>
    <x v="40"/>
    <s v="Annen bebyggelse og anlegg"/>
    <x v="1"/>
    <n v="0"/>
    <x v="3"/>
    <x v="0"/>
  </r>
  <r>
    <x v="54"/>
    <x v="3"/>
    <x v="40"/>
    <s v="Annet landbruksformål, feks. tilleggsnæringer"/>
    <x v="1"/>
    <n v="0"/>
    <x v="8"/>
    <x v="0"/>
  </r>
  <r>
    <x v="54"/>
    <x v="3"/>
    <x v="40"/>
    <s v="Boligbebyggelse, inkludert uteoppholdsareal"/>
    <x v="1"/>
    <n v="0"/>
    <x v="0"/>
    <x v="0"/>
  </r>
  <r>
    <x v="54"/>
    <x v="3"/>
    <x v="40"/>
    <s v="Bruk og vern av sjø og vassdrag, med tilhørende strandsone"/>
    <x v="1"/>
    <n v="0"/>
    <x v="7"/>
    <x v="3"/>
  </r>
  <r>
    <x v="54"/>
    <x v="3"/>
    <x v="40"/>
    <s v="Forsvaret"/>
    <x v="1"/>
    <n v="0"/>
    <x v="3"/>
    <x v="0"/>
  </r>
  <r>
    <x v="54"/>
    <x v="3"/>
    <x v="40"/>
    <s v="Fritidsbebyggelse"/>
    <x v="1"/>
    <n v="0"/>
    <x v="0"/>
    <x v="0"/>
  </r>
  <r>
    <x v="54"/>
    <x v="3"/>
    <x v="40"/>
    <s v="Golfbane"/>
    <x v="1"/>
    <n v="0"/>
    <x v="5"/>
    <x v="3"/>
  </r>
  <r>
    <x v="54"/>
    <x v="3"/>
    <x v="40"/>
    <s v="Grønnstruktur"/>
    <x v="1"/>
    <n v="0"/>
    <x v="7"/>
    <x v="3"/>
  </r>
  <r>
    <x v="54"/>
    <x v="3"/>
    <x v="40"/>
    <s v="Kombinasjoner av hovedformål"/>
    <x v="1"/>
    <n v="0"/>
    <x v="2"/>
    <x v="2"/>
  </r>
  <r>
    <x v="54"/>
    <x v="3"/>
    <x v="40"/>
    <s v="Landbruks-, natur- og friluftsområder, spredt utbygging"/>
    <x v="1"/>
    <n v="0"/>
    <x v="0"/>
    <x v="0"/>
  </r>
  <r>
    <x v="54"/>
    <x v="3"/>
    <x v="40"/>
    <s v="Landbruks-, natur- og friluftsområder der landbruk er utelukket"/>
    <x v="1"/>
    <n v="0"/>
    <x v="0"/>
    <x v="0"/>
  </r>
  <r>
    <x v="54"/>
    <x v="3"/>
    <x v="40"/>
    <s v="Næringsbebyggelse / virksomhet"/>
    <x v="1"/>
    <n v="0"/>
    <x v="3"/>
    <x v="0"/>
  </r>
  <r>
    <x v="54"/>
    <x v="3"/>
    <x v="40"/>
    <s v="Offentlig eller privat tjenesteyting"/>
    <x v="1"/>
    <n v="13.5"/>
    <x v="3"/>
    <x v="0"/>
  </r>
  <r>
    <x v="54"/>
    <x v="3"/>
    <x v="40"/>
    <s v="Omdisponert til andre formål enn landbruk"/>
    <x v="1"/>
    <n v="14.1"/>
    <x v="10"/>
    <x v="5"/>
  </r>
  <r>
    <x v="54"/>
    <x v="3"/>
    <x v="40"/>
    <s v="Samferdselsanlegg og teknisk infrastruktur"/>
    <x v="1"/>
    <n v="0.6"/>
    <x v="1"/>
    <x v="1"/>
  </r>
  <r>
    <x v="54"/>
    <x v="3"/>
    <x v="40"/>
    <s v="Skogplanting"/>
    <x v="1"/>
    <n v="0"/>
    <x v="4"/>
    <x v="3"/>
  </r>
  <r>
    <x v="54"/>
    <x v="3"/>
    <x v="41"/>
    <s v="Annen bebyggelse og anlegg"/>
    <x v="0"/>
    <n v="0"/>
    <x v="3"/>
    <x v="0"/>
  </r>
  <r>
    <x v="54"/>
    <x v="3"/>
    <x v="41"/>
    <s v="Annet landbruksformål, feks. tilleggsnæringer"/>
    <x v="0"/>
    <n v="0"/>
    <x v="8"/>
    <x v="0"/>
  </r>
  <r>
    <x v="54"/>
    <x v="3"/>
    <x v="41"/>
    <s v="Boligbebyggelse, inkludert uteoppholdsareal"/>
    <x v="0"/>
    <n v="0"/>
    <x v="0"/>
    <x v="0"/>
  </r>
  <r>
    <x v="54"/>
    <x v="3"/>
    <x v="41"/>
    <s v="Bruk og vern av sjø og vassdrag, med tilhørende strandsone"/>
    <x v="0"/>
    <n v="0"/>
    <x v="7"/>
    <x v="3"/>
  </r>
  <r>
    <x v="54"/>
    <x v="3"/>
    <x v="41"/>
    <s v="Forsvaret"/>
    <x v="0"/>
    <n v="0"/>
    <x v="3"/>
    <x v="0"/>
  </r>
  <r>
    <x v="54"/>
    <x v="3"/>
    <x v="41"/>
    <s v="Fritidsbebyggelse"/>
    <x v="0"/>
    <n v="0"/>
    <x v="0"/>
    <x v="0"/>
  </r>
  <r>
    <x v="54"/>
    <x v="3"/>
    <x v="41"/>
    <s v="Golfbane"/>
    <x v="0"/>
    <n v="0"/>
    <x v="5"/>
    <x v="3"/>
  </r>
  <r>
    <x v="54"/>
    <x v="3"/>
    <x v="41"/>
    <s v="Grønnstruktur"/>
    <x v="0"/>
    <n v="0"/>
    <x v="7"/>
    <x v="3"/>
  </r>
  <r>
    <x v="54"/>
    <x v="3"/>
    <x v="41"/>
    <s v="Kombinasjoner av hovedformål"/>
    <x v="0"/>
    <n v="0"/>
    <x v="2"/>
    <x v="2"/>
  </r>
  <r>
    <x v="54"/>
    <x v="3"/>
    <x v="41"/>
    <s v="Landbruks-, natur- og friluftsområder, spredt utbygging"/>
    <x v="0"/>
    <n v="0"/>
    <x v="0"/>
    <x v="0"/>
  </r>
  <r>
    <x v="54"/>
    <x v="3"/>
    <x v="41"/>
    <s v="Landbruks-, natur- og friluftsområder der landbruk er utelukket"/>
    <x v="0"/>
    <n v="0"/>
    <x v="0"/>
    <x v="0"/>
  </r>
  <r>
    <x v="54"/>
    <x v="3"/>
    <x v="41"/>
    <s v="Næringsbebyggelse / virksomhet"/>
    <x v="0"/>
    <n v="0"/>
    <x v="3"/>
    <x v="0"/>
  </r>
  <r>
    <x v="54"/>
    <x v="3"/>
    <x v="41"/>
    <s v="Offentlig eller privat tjenesteyting"/>
    <x v="0"/>
    <n v="0"/>
    <x v="3"/>
    <x v="0"/>
  </r>
  <r>
    <x v="54"/>
    <x v="3"/>
    <x v="41"/>
    <s v="Omdisponert til andre formål enn landbruk"/>
    <x v="0"/>
    <n v="0"/>
    <x v="10"/>
    <x v="5"/>
  </r>
  <r>
    <x v="54"/>
    <x v="3"/>
    <x v="41"/>
    <s v="Samferdselsanlegg og teknisk infrastruktur"/>
    <x v="0"/>
    <n v="0"/>
    <x v="1"/>
    <x v="1"/>
  </r>
  <r>
    <x v="54"/>
    <x v="3"/>
    <x v="41"/>
    <s v="Skogplanting"/>
    <x v="0"/>
    <n v="0"/>
    <x v="4"/>
    <x v="3"/>
  </r>
  <r>
    <x v="54"/>
    <x v="3"/>
    <x v="41"/>
    <s v="Annen bebyggelse og anlegg"/>
    <x v="1"/>
    <n v="0"/>
    <x v="3"/>
    <x v="0"/>
  </r>
  <r>
    <x v="54"/>
    <x v="3"/>
    <x v="41"/>
    <s v="Annet landbruksformål, feks. tilleggsnæringer"/>
    <x v="1"/>
    <n v="0"/>
    <x v="8"/>
    <x v="0"/>
  </r>
  <r>
    <x v="54"/>
    <x v="3"/>
    <x v="41"/>
    <s v="Boligbebyggelse, inkludert uteoppholdsareal"/>
    <x v="1"/>
    <n v="4.8"/>
    <x v="0"/>
    <x v="0"/>
  </r>
  <r>
    <x v="54"/>
    <x v="3"/>
    <x v="41"/>
    <s v="Bruk og vern av sjø og vassdrag, med tilhørende strandsone"/>
    <x v="1"/>
    <n v="0"/>
    <x v="7"/>
    <x v="3"/>
  </r>
  <r>
    <x v="54"/>
    <x v="3"/>
    <x v="41"/>
    <s v="Forsvaret"/>
    <x v="1"/>
    <n v="0"/>
    <x v="3"/>
    <x v="0"/>
  </r>
  <r>
    <x v="54"/>
    <x v="3"/>
    <x v="41"/>
    <s v="Fritidsbebyggelse"/>
    <x v="1"/>
    <n v="0.3"/>
    <x v="0"/>
    <x v="0"/>
  </r>
  <r>
    <x v="54"/>
    <x v="3"/>
    <x v="41"/>
    <s v="Golfbane"/>
    <x v="1"/>
    <n v="0"/>
    <x v="5"/>
    <x v="3"/>
  </r>
  <r>
    <x v="54"/>
    <x v="3"/>
    <x v="41"/>
    <s v="Grønnstruktur"/>
    <x v="1"/>
    <n v="0"/>
    <x v="7"/>
    <x v="3"/>
  </r>
  <r>
    <x v="54"/>
    <x v="3"/>
    <x v="41"/>
    <s v="Kombinasjoner av hovedformål"/>
    <x v="1"/>
    <n v="0"/>
    <x v="2"/>
    <x v="2"/>
  </r>
  <r>
    <x v="54"/>
    <x v="3"/>
    <x v="41"/>
    <s v="Landbruks-, natur- og friluftsområder, spredt utbygging"/>
    <x v="1"/>
    <n v="0"/>
    <x v="0"/>
    <x v="0"/>
  </r>
  <r>
    <x v="54"/>
    <x v="3"/>
    <x v="41"/>
    <s v="Landbruks-, natur- og friluftsområder der landbruk er utelukket"/>
    <x v="1"/>
    <n v="0"/>
    <x v="0"/>
    <x v="0"/>
  </r>
  <r>
    <x v="54"/>
    <x v="3"/>
    <x v="41"/>
    <s v="Næringsbebyggelse / virksomhet"/>
    <x v="1"/>
    <n v="0"/>
    <x v="3"/>
    <x v="0"/>
  </r>
  <r>
    <x v="54"/>
    <x v="3"/>
    <x v="41"/>
    <s v="Offentlig eller privat tjenesteyting"/>
    <x v="1"/>
    <n v="0"/>
    <x v="3"/>
    <x v="0"/>
  </r>
  <r>
    <x v="54"/>
    <x v="3"/>
    <x v="41"/>
    <s v="Omdisponert til andre formål enn landbruk"/>
    <x v="1"/>
    <n v="5.0999999999999996"/>
    <x v="10"/>
    <x v="5"/>
  </r>
  <r>
    <x v="54"/>
    <x v="3"/>
    <x v="41"/>
    <s v="Samferdselsanlegg og teknisk infrastruktur"/>
    <x v="1"/>
    <n v="0"/>
    <x v="1"/>
    <x v="1"/>
  </r>
  <r>
    <x v="54"/>
    <x v="3"/>
    <x v="41"/>
    <s v="Skogplanting"/>
    <x v="1"/>
    <n v="0"/>
    <x v="4"/>
    <x v="3"/>
  </r>
  <r>
    <x v="54"/>
    <x v="3"/>
    <x v="42"/>
    <s v="Annen bebyggelse og anlegg"/>
    <x v="0"/>
    <n v="0"/>
    <x v="3"/>
    <x v="0"/>
  </r>
  <r>
    <x v="54"/>
    <x v="3"/>
    <x v="42"/>
    <s v="Annet landbruksformål, feks. tilleggsnæringer"/>
    <x v="0"/>
    <n v="0"/>
    <x v="8"/>
    <x v="0"/>
  </r>
  <r>
    <x v="54"/>
    <x v="3"/>
    <x v="42"/>
    <s v="Boligbebyggelse, inkludert uteoppholdsareal"/>
    <x v="0"/>
    <n v="0"/>
    <x v="0"/>
    <x v="0"/>
  </r>
  <r>
    <x v="54"/>
    <x v="3"/>
    <x v="42"/>
    <s v="Bruk og vern av sjø og vassdrag, med tilhørende strandsone"/>
    <x v="0"/>
    <n v="0"/>
    <x v="7"/>
    <x v="3"/>
  </r>
  <r>
    <x v="54"/>
    <x v="3"/>
    <x v="42"/>
    <s v="Forsvaret"/>
    <x v="0"/>
    <n v="0"/>
    <x v="3"/>
    <x v="0"/>
  </r>
  <r>
    <x v="54"/>
    <x v="3"/>
    <x v="42"/>
    <s v="Fritidsbebyggelse"/>
    <x v="0"/>
    <n v="0"/>
    <x v="0"/>
    <x v="0"/>
  </r>
  <r>
    <x v="54"/>
    <x v="3"/>
    <x v="42"/>
    <s v="Golfbane"/>
    <x v="0"/>
    <n v="0"/>
    <x v="5"/>
    <x v="3"/>
  </r>
  <r>
    <x v="54"/>
    <x v="3"/>
    <x v="42"/>
    <s v="Grønnstruktur"/>
    <x v="0"/>
    <n v="0"/>
    <x v="7"/>
    <x v="3"/>
  </r>
  <r>
    <x v="54"/>
    <x v="3"/>
    <x v="42"/>
    <s v="Kombinasjoner av hovedformål"/>
    <x v="0"/>
    <n v="0"/>
    <x v="2"/>
    <x v="2"/>
  </r>
  <r>
    <x v="54"/>
    <x v="3"/>
    <x v="42"/>
    <s v="Landbruks-, natur- og friluftsområder, spredt utbygging"/>
    <x v="0"/>
    <n v="0"/>
    <x v="0"/>
    <x v="0"/>
  </r>
  <r>
    <x v="54"/>
    <x v="3"/>
    <x v="42"/>
    <s v="Landbruks-, natur- og friluftsområder der landbruk er utelukket"/>
    <x v="0"/>
    <n v="0"/>
    <x v="0"/>
    <x v="0"/>
  </r>
  <r>
    <x v="54"/>
    <x v="3"/>
    <x v="42"/>
    <s v="Næringsbebyggelse / virksomhet"/>
    <x v="0"/>
    <n v="0"/>
    <x v="3"/>
    <x v="0"/>
  </r>
  <r>
    <x v="54"/>
    <x v="3"/>
    <x v="42"/>
    <s v="Offentlig eller privat tjenesteyting"/>
    <x v="0"/>
    <n v="0"/>
    <x v="3"/>
    <x v="0"/>
  </r>
  <r>
    <x v="54"/>
    <x v="3"/>
    <x v="42"/>
    <s v="Omdisponert til andre formål enn landbruk"/>
    <x v="0"/>
    <n v="0"/>
    <x v="10"/>
    <x v="5"/>
  </r>
  <r>
    <x v="54"/>
    <x v="3"/>
    <x v="42"/>
    <s v="Samferdselsanlegg og teknisk infrastruktur"/>
    <x v="0"/>
    <n v="0"/>
    <x v="1"/>
    <x v="1"/>
  </r>
  <r>
    <x v="54"/>
    <x v="3"/>
    <x v="42"/>
    <s v="Skogplanting"/>
    <x v="0"/>
    <n v="0"/>
    <x v="4"/>
    <x v="3"/>
  </r>
  <r>
    <x v="54"/>
    <x v="3"/>
    <x v="42"/>
    <s v="Annen bebyggelse og anlegg"/>
    <x v="1"/>
    <n v="0"/>
    <x v="3"/>
    <x v="0"/>
  </r>
  <r>
    <x v="54"/>
    <x v="3"/>
    <x v="42"/>
    <s v="Annet landbruksformål, feks. tilleggsnæringer"/>
    <x v="1"/>
    <n v="0"/>
    <x v="8"/>
    <x v="0"/>
  </r>
  <r>
    <x v="54"/>
    <x v="3"/>
    <x v="42"/>
    <s v="Boligbebyggelse, inkludert uteoppholdsareal"/>
    <x v="1"/>
    <n v="0"/>
    <x v="0"/>
    <x v="0"/>
  </r>
  <r>
    <x v="54"/>
    <x v="3"/>
    <x v="42"/>
    <s v="Bruk og vern av sjø og vassdrag, med tilhørende strandsone"/>
    <x v="1"/>
    <n v="0"/>
    <x v="7"/>
    <x v="3"/>
  </r>
  <r>
    <x v="54"/>
    <x v="3"/>
    <x v="42"/>
    <s v="Forsvaret"/>
    <x v="1"/>
    <n v="0"/>
    <x v="3"/>
    <x v="0"/>
  </r>
  <r>
    <x v="54"/>
    <x v="3"/>
    <x v="42"/>
    <s v="Fritidsbebyggelse"/>
    <x v="1"/>
    <n v="7.3"/>
    <x v="0"/>
    <x v="0"/>
  </r>
  <r>
    <x v="54"/>
    <x v="3"/>
    <x v="42"/>
    <s v="Golfbane"/>
    <x v="1"/>
    <n v="0"/>
    <x v="5"/>
    <x v="3"/>
  </r>
  <r>
    <x v="54"/>
    <x v="3"/>
    <x v="42"/>
    <s v="Grønnstruktur"/>
    <x v="1"/>
    <n v="0"/>
    <x v="7"/>
    <x v="3"/>
  </r>
  <r>
    <x v="54"/>
    <x v="3"/>
    <x v="42"/>
    <s v="Kombinasjoner av hovedformål"/>
    <x v="1"/>
    <n v="0"/>
    <x v="2"/>
    <x v="2"/>
  </r>
  <r>
    <x v="54"/>
    <x v="3"/>
    <x v="42"/>
    <s v="Landbruks-, natur- og friluftsområder, spredt utbygging"/>
    <x v="1"/>
    <n v="0"/>
    <x v="0"/>
    <x v="0"/>
  </r>
  <r>
    <x v="54"/>
    <x v="3"/>
    <x v="42"/>
    <s v="Landbruks-, natur- og friluftsområder der landbruk er utelukket"/>
    <x v="1"/>
    <n v="0"/>
    <x v="0"/>
    <x v="0"/>
  </r>
  <r>
    <x v="54"/>
    <x v="3"/>
    <x v="42"/>
    <s v="Næringsbebyggelse / virksomhet"/>
    <x v="1"/>
    <n v="0"/>
    <x v="3"/>
    <x v="0"/>
  </r>
  <r>
    <x v="54"/>
    <x v="3"/>
    <x v="42"/>
    <s v="Offentlig eller privat tjenesteyting"/>
    <x v="1"/>
    <n v="0"/>
    <x v="3"/>
    <x v="0"/>
  </r>
  <r>
    <x v="54"/>
    <x v="3"/>
    <x v="42"/>
    <s v="Omdisponert til andre formål enn landbruk"/>
    <x v="1"/>
    <n v="8.8000000000000007"/>
    <x v="10"/>
    <x v="5"/>
  </r>
  <r>
    <x v="54"/>
    <x v="3"/>
    <x v="42"/>
    <s v="Samferdselsanlegg og teknisk infrastruktur"/>
    <x v="1"/>
    <n v="1.5"/>
    <x v="1"/>
    <x v="1"/>
  </r>
  <r>
    <x v="54"/>
    <x v="3"/>
    <x v="42"/>
    <s v="Skogplanting"/>
    <x v="1"/>
    <n v="0"/>
    <x v="4"/>
    <x v="3"/>
  </r>
  <r>
    <x v="54"/>
    <x v="3"/>
    <x v="43"/>
    <s v="Annen bebyggelse og anlegg"/>
    <x v="0"/>
    <n v="0"/>
    <x v="3"/>
    <x v="0"/>
  </r>
  <r>
    <x v="54"/>
    <x v="3"/>
    <x v="43"/>
    <s v="Annet landbruksformål, feks. tilleggsnæringer"/>
    <x v="0"/>
    <n v="0"/>
    <x v="8"/>
    <x v="0"/>
  </r>
  <r>
    <x v="54"/>
    <x v="3"/>
    <x v="43"/>
    <s v="Boligbebyggelse, inkludert uteoppholdsareal"/>
    <x v="0"/>
    <n v="0"/>
    <x v="0"/>
    <x v="0"/>
  </r>
  <r>
    <x v="54"/>
    <x v="3"/>
    <x v="43"/>
    <s v="Bruk og vern av sjø og vassdrag, med tilhørende strandsone"/>
    <x v="0"/>
    <n v="0"/>
    <x v="7"/>
    <x v="3"/>
  </r>
  <r>
    <x v="54"/>
    <x v="3"/>
    <x v="43"/>
    <s v="Forsvaret"/>
    <x v="0"/>
    <n v="0"/>
    <x v="3"/>
    <x v="0"/>
  </r>
  <r>
    <x v="54"/>
    <x v="3"/>
    <x v="43"/>
    <s v="Fritidsbebyggelse"/>
    <x v="0"/>
    <n v="0"/>
    <x v="0"/>
    <x v="0"/>
  </r>
  <r>
    <x v="54"/>
    <x v="3"/>
    <x v="43"/>
    <s v="Golfbane"/>
    <x v="0"/>
    <n v="0"/>
    <x v="5"/>
    <x v="3"/>
  </r>
  <r>
    <x v="54"/>
    <x v="3"/>
    <x v="43"/>
    <s v="Grønnstruktur"/>
    <x v="0"/>
    <n v="0"/>
    <x v="7"/>
    <x v="3"/>
  </r>
  <r>
    <x v="54"/>
    <x v="3"/>
    <x v="43"/>
    <s v="Kombinasjoner av hovedformål"/>
    <x v="0"/>
    <n v="0"/>
    <x v="2"/>
    <x v="2"/>
  </r>
  <r>
    <x v="54"/>
    <x v="3"/>
    <x v="43"/>
    <s v="Landbruks-, natur- og friluftsområder, spredt utbygging"/>
    <x v="0"/>
    <n v="0"/>
    <x v="0"/>
    <x v="0"/>
  </r>
  <r>
    <x v="54"/>
    <x v="3"/>
    <x v="43"/>
    <s v="Landbruks-, natur- og friluftsområder der landbruk er utelukket"/>
    <x v="0"/>
    <n v="0"/>
    <x v="0"/>
    <x v="0"/>
  </r>
  <r>
    <x v="54"/>
    <x v="3"/>
    <x v="43"/>
    <s v="Næringsbebyggelse / virksomhet"/>
    <x v="0"/>
    <n v="0"/>
    <x v="3"/>
    <x v="0"/>
  </r>
  <r>
    <x v="54"/>
    <x v="3"/>
    <x v="43"/>
    <s v="Offentlig eller privat tjenesteyting"/>
    <x v="0"/>
    <n v="0"/>
    <x v="3"/>
    <x v="0"/>
  </r>
  <r>
    <x v="54"/>
    <x v="3"/>
    <x v="43"/>
    <s v="Omdisponert til andre formål enn landbruk"/>
    <x v="0"/>
    <n v="0"/>
    <x v="10"/>
    <x v="5"/>
  </r>
  <r>
    <x v="54"/>
    <x v="3"/>
    <x v="43"/>
    <s v="Samferdselsanlegg og teknisk infrastruktur"/>
    <x v="0"/>
    <n v="0"/>
    <x v="1"/>
    <x v="1"/>
  </r>
  <r>
    <x v="54"/>
    <x v="3"/>
    <x v="43"/>
    <s v="Skogplanting"/>
    <x v="0"/>
    <n v="0"/>
    <x v="4"/>
    <x v="3"/>
  </r>
  <r>
    <x v="54"/>
    <x v="3"/>
    <x v="43"/>
    <s v="Annen bebyggelse og anlegg"/>
    <x v="1"/>
    <n v="0"/>
    <x v="3"/>
    <x v="0"/>
  </r>
  <r>
    <x v="54"/>
    <x v="3"/>
    <x v="43"/>
    <s v="Annet landbruksformål, feks. tilleggsnæringer"/>
    <x v="1"/>
    <n v="0"/>
    <x v="8"/>
    <x v="0"/>
  </r>
  <r>
    <x v="54"/>
    <x v="3"/>
    <x v="43"/>
    <s v="Boligbebyggelse, inkludert uteoppholdsareal"/>
    <x v="1"/>
    <n v="2.5"/>
    <x v="0"/>
    <x v="0"/>
  </r>
  <r>
    <x v="54"/>
    <x v="3"/>
    <x v="43"/>
    <s v="Bruk og vern av sjø og vassdrag, med tilhørende strandsone"/>
    <x v="1"/>
    <n v="0"/>
    <x v="7"/>
    <x v="3"/>
  </r>
  <r>
    <x v="54"/>
    <x v="3"/>
    <x v="43"/>
    <s v="Forsvaret"/>
    <x v="1"/>
    <n v="0"/>
    <x v="3"/>
    <x v="0"/>
  </r>
  <r>
    <x v="54"/>
    <x v="3"/>
    <x v="43"/>
    <s v="Fritidsbebyggelse"/>
    <x v="1"/>
    <n v="24"/>
    <x v="0"/>
    <x v="0"/>
  </r>
  <r>
    <x v="54"/>
    <x v="3"/>
    <x v="43"/>
    <s v="Golfbane"/>
    <x v="1"/>
    <n v="0"/>
    <x v="5"/>
    <x v="3"/>
  </r>
  <r>
    <x v="54"/>
    <x v="3"/>
    <x v="43"/>
    <s v="Grønnstruktur"/>
    <x v="1"/>
    <n v="0"/>
    <x v="7"/>
    <x v="3"/>
  </r>
  <r>
    <x v="54"/>
    <x v="3"/>
    <x v="43"/>
    <s v="Kombinasjoner av hovedformål"/>
    <x v="1"/>
    <n v="0"/>
    <x v="2"/>
    <x v="2"/>
  </r>
  <r>
    <x v="54"/>
    <x v="3"/>
    <x v="43"/>
    <s v="Landbruks-, natur- og friluftsområder, spredt utbygging"/>
    <x v="1"/>
    <n v="0"/>
    <x v="0"/>
    <x v="0"/>
  </r>
  <r>
    <x v="54"/>
    <x v="3"/>
    <x v="43"/>
    <s v="Landbruks-, natur- og friluftsområder der landbruk er utelukket"/>
    <x v="1"/>
    <n v="0"/>
    <x v="0"/>
    <x v="0"/>
  </r>
  <r>
    <x v="54"/>
    <x v="3"/>
    <x v="43"/>
    <s v="Næringsbebyggelse / virksomhet"/>
    <x v="1"/>
    <n v="0"/>
    <x v="3"/>
    <x v="0"/>
  </r>
  <r>
    <x v="54"/>
    <x v="3"/>
    <x v="43"/>
    <s v="Offentlig eller privat tjenesteyting"/>
    <x v="1"/>
    <n v="0"/>
    <x v="3"/>
    <x v="0"/>
  </r>
  <r>
    <x v="54"/>
    <x v="3"/>
    <x v="43"/>
    <s v="Omdisponert til andre formål enn landbruk"/>
    <x v="1"/>
    <n v="26.5"/>
    <x v="10"/>
    <x v="5"/>
  </r>
  <r>
    <x v="54"/>
    <x v="3"/>
    <x v="43"/>
    <s v="Samferdselsanlegg og teknisk infrastruktur"/>
    <x v="1"/>
    <n v="0"/>
    <x v="1"/>
    <x v="1"/>
  </r>
  <r>
    <x v="54"/>
    <x v="3"/>
    <x v="43"/>
    <s v="Skogplanting"/>
    <x v="1"/>
    <n v="0"/>
    <x v="4"/>
    <x v="3"/>
  </r>
  <r>
    <x v="54"/>
    <x v="5"/>
    <x v="62"/>
    <s v="Annen bebyggelse og anlegg"/>
    <x v="0"/>
    <n v="0"/>
    <x v="3"/>
    <x v="0"/>
  </r>
  <r>
    <x v="54"/>
    <x v="5"/>
    <x v="62"/>
    <s v="Annet landbruksformål, feks. tilleggsnæringer"/>
    <x v="0"/>
    <n v="0"/>
    <x v="8"/>
    <x v="0"/>
  </r>
  <r>
    <x v="54"/>
    <x v="5"/>
    <x v="62"/>
    <s v="Boligbebyggelse, inkludert uteoppholdsareal"/>
    <x v="0"/>
    <n v="0"/>
    <x v="0"/>
    <x v="0"/>
  </r>
  <r>
    <x v="54"/>
    <x v="5"/>
    <x v="62"/>
    <s v="Bruk og vern av sjø og vassdrag, med tilhørende strandsone"/>
    <x v="0"/>
    <n v="0"/>
    <x v="7"/>
    <x v="3"/>
  </r>
  <r>
    <x v="54"/>
    <x v="5"/>
    <x v="62"/>
    <s v="Forsvaret"/>
    <x v="0"/>
    <n v="0"/>
    <x v="3"/>
    <x v="0"/>
  </r>
  <r>
    <x v="54"/>
    <x v="5"/>
    <x v="62"/>
    <s v="Fritidsbebyggelse"/>
    <x v="0"/>
    <n v="0"/>
    <x v="0"/>
    <x v="0"/>
  </r>
  <r>
    <x v="54"/>
    <x v="5"/>
    <x v="62"/>
    <s v="Golfbane"/>
    <x v="0"/>
    <n v="0"/>
    <x v="5"/>
    <x v="3"/>
  </r>
  <r>
    <x v="54"/>
    <x v="5"/>
    <x v="62"/>
    <s v="Grønnstruktur"/>
    <x v="0"/>
    <n v="0"/>
    <x v="7"/>
    <x v="3"/>
  </r>
  <r>
    <x v="54"/>
    <x v="5"/>
    <x v="62"/>
    <s v="Kombinasjoner av hovedformål"/>
    <x v="0"/>
    <n v="0"/>
    <x v="2"/>
    <x v="2"/>
  </r>
  <r>
    <x v="54"/>
    <x v="5"/>
    <x v="62"/>
    <s v="Landbruks-, natur- og friluftsområder, spredt utbygging"/>
    <x v="0"/>
    <n v="0"/>
    <x v="0"/>
    <x v="0"/>
  </r>
  <r>
    <x v="54"/>
    <x v="5"/>
    <x v="62"/>
    <s v="Landbruks-, natur- og friluftsområder der landbruk er utelukket"/>
    <x v="0"/>
    <n v="0"/>
    <x v="0"/>
    <x v="0"/>
  </r>
  <r>
    <x v="54"/>
    <x v="5"/>
    <x v="62"/>
    <s v="Næringsbebyggelse / virksomhet"/>
    <x v="0"/>
    <n v="0"/>
    <x v="3"/>
    <x v="0"/>
  </r>
  <r>
    <x v="54"/>
    <x v="5"/>
    <x v="62"/>
    <s v="Offentlig eller privat tjenesteyting"/>
    <x v="0"/>
    <n v="0"/>
    <x v="3"/>
    <x v="0"/>
  </r>
  <r>
    <x v="54"/>
    <x v="5"/>
    <x v="62"/>
    <s v="Omdisponert til andre formål enn landbruk"/>
    <x v="0"/>
    <n v="1"/>
    <x v="10"/>
    <x v="5"/>
  </r>
  <r>
    <x v="54"/>
    <x v="5"/>
    <x v="62"/>
    <s v="Samferdselsanlegg og teknisk infrastruktur"/>
    <x v="0"/>
    <n v="1"/>
    <x v="1"/>
    <x v="1"/>
  </r>
  <r>
    <x v="54"/>
    <x v="5"/>
    <x v="62"/>
    <s v="Skogplanting"/>
    <x v="0"/>
    <n v="0"/>
    <x v="4"/>
    <x v="3"/>
  </r>
  <r>
    <x v="54"/>
    <x v="5"/>
    <x v="62"/>
    <s v="Annen bebyggelse og anlegg"/>
    <x v="1"/>
    <n v="0"/>
    <x v="3"/>
    <x v="0"/>
  </r>
  <r>
    <x v="54"/>
    <x v="5"/>
    <x v="62"/>
    <s v="Annet landbruksformål, feks. tilleggsnæringer"/>
    <x v="1"/>
    <n v="0"/>
    <x v="8"/>
    <x v="0"/>
  </r>
  <r>
    <x v="54"/>
    <x v="5"/>
    <x v="62"/>
    <s v="Boligbebyggelse, inkludert uteoppholdsareal"/>
    <x v="1"/>
    <n v="0"/>
    <x v="0"/>
    <x v="0"/>
  </r>
  <r>
    <x v="54"/>
    <x v="5"/>
    <x v="62"/>
    <s v="Bruk og vern av sjø og vassdrag, med tilhørende strandsone"/>
    <x v="1"/>
    <n v="0"/>
    <x v="7"/>
    <x v="3"/>
  </r>
  <r>
    <x v="54"/>
    <x v="5"/>
    <x v="62"/>
    <s v="Forsvaret"/>
    <x v="1"/>
    <n v="0"/>
    <x v="3"/>
    <x v="0"/>
  </r>
  <r>
    <x v="54"/>
    <x v="5"/>
    <x v="62"/>
    <s v="Fritidsbebyggelse"/>
    <x v="1"/>
    <n v="0"/>
    <x v="0"/>
    <x v="0"/>
  </r>
  <r>
    <x v="54"/>
    <x v="5"/>
    <x v="62"/>
    <s v="Golfbane"/>
    <x v="1"/>
    <n v="0"/>
    <x v="5"/>
    <x v="3"/>
  </r>
  <r>
    <x v="54"/>
    <x v="5"/>
    <x v="62"/>
    <s v="Grønnstruktur"/>
    <x v="1"/>
    <n v="0"/>
    <x v="7"/>
    <x v="3"/>
  </r>
  <r>
    <x v="54"/>
    <x v="5"/>
    <x v="62"/>
    <s v="Kombinasjoner av hovedformål"/>
    <x v="1"/>
    <n v="0"/>
    <x v="2"/>
    <x v="2"/>
  </r>
  <r>
    <x v="54"/>
    <x v="5"/>
    <x v="62"/>
    <s v="Landbruks-, natur- og friluftsområder, spredt utbygging"/>
    <x v="1"/>
    <n v="0"/>
    <x v="0"/>
    <x v="0"/>
  </r>
  <r>
    <x v="54"/>
    <x v="5"/>
    <x v="62"/>
    <s v="Landbruks-, natur- og friluftsområder der landbruk er utelukket"/>
    <x v="1"/>
    <n v="0"/>
    <x v="0"/>
    <x v="0"/>
  </r>
  <r>
    <x v="54"/>
    <x v="5"/>
    <x v="62"/>
    <s v="Næringsbebyggelse / virksomhet"/>
    <x v="1"/>
    <n v="16.600000000000001"/>
    <x v="3"/>
    <x v="0"/>
  </r>
  <r>
    <x v="54"/>
    <x v="5"/>
    <x v="62"/>
    <s v="Offentlig eller privat tjenesteyting"/>
    <x v="1"/>
    <n v="0"/>
    <x v="3"/>
    <x v="0"/>
  </r>
  <r>
    <x v="54"/>
    <x v="5"/>
    <x v="62"/>
    <s v="Omdisponert til andre formål enn landbruk"/>
    <x v="1"/>
    <n v="27.1"/>
    <x v="10"/>
    <x v="5"/>
  </r>
  <r>
    <x v="54"/>
    <x v="5"/>
    <x v="62"/>
    <s v="Samferdselsanlegg og teknisk infrastruktur"/>
    <x v="1"/>
    <n v="10.5"/>
    <x v="1"/>
    <x v="1"/>
  </r>
  <r>
    <x v="54"/>
    <x v="5"/>
    <x v="62"/>
    <s v="Skogplanting"/>
    <x v="1"/>
    <n v="0"/>
    <x v="4"/>
    <x v="3"/>
  </r>
  <r>
    <x v="54"/>
    <x v="5"/>
    <x v="63"/>
    <s v="Annen bebyggelse og anlegg"/>
    <x v="0"/>
    <n v="0.2"/>
    <x v="3"/>
    <x v="0"/>
  </r>
  <r>
    <x v="54"/>
    <x v="5"/>
    <x v="63"/>
    <s v="Annet landbruksformål, feks. tilleggsnæringer"/>
    <x v="0"/>
    <n v="0"/>
    <x v="8"/>
    <x v="0"/>
  </r>
  <r>
    <x v="54"/>
    <x v="5"/>
    <x v="63"/>
    <s v="Boligbebyggelse, inkludert uteoppholdsareal"/>
    <x v="0"/>
    <n v="10.1"/>
    <x v="0"/>
    <x v="0"/>
  </r>
  <r>
    <x v="54"/>
    <x v="5"/>
    <x v="63"/>
    <s v="Bruk og vern av sjø og vassdrag, med tilhørende strandsone"/>
    <x v="0"/>
    <n v="1.3"/>
    <x v="7"/>
    <x v="3"/>
  </r>
  <r>
    <x v="54"/>
    <x v="5"/>
    <x v="63"/>
    <s v="Forsvaret"/>
    <x v="0"/>
    <n v="0"/>
    <x v="3"/>
    <x v="0"/>
  </r>
  <r>
    <x v="54"/>
    <x v="5"/>
    <x v="63"/>
    <s v="Fritidsbebyggelse"/>
    <x v="0"/>
    <n v="0"/>
    <x v="0"/>
    <x v="0"/>
  </r>
  <r>
    <x v="54"/>
    <x v="5"/>
    <x v="63"/>
    <s v="Golfbane"/>
    <x v="0"/>
    <n v="0"/>
    <x v="5"/>
    <x v="3"/>
  </r>
  <r>
    <x v="54"/>
    <x v="5"/>
    <x v="63"/>
    <s v="Grønnstruktur"/>
    <x v="0"/>
    <n v="9.8000000000000007"/>
    <x v="7"/>
    <x v="3"/>
  </r>
  <r>
    <x v="54"/>
    <x v="5"/>
    <x v="63"/>
    <s v="Kombinasjoner av hovedformål"/>
    <x v="0"/>
    <n v="0"/>
    <x v="2"/>
    <x v="2"/>
  </r>
  <r>
    <x v="54"/>
    <x v="5"/>
    <x v="63"/>
    <s v="Landbruks-, natur- og friluftsområder, spredt utbygging"/>
    <x v="0"/>
    <n v="0"/>
    <x v="0"/>
    <x v="0"/>
  </r>
  <r>
    <x v="54"/>
    <x v="5"/>
    <x v="63"/>
    <s v="Landbruks-, natur- og friluftsområder der landbruk er utelukket"/>
    <x v="0"/>
    <n v="0.2"/>
    <x v="0"/>
    <x v="0"/>
  </r>
  <r>
    <x v="54"/>
    <x v="5"/>
    <x v="63"/>
    <s v="Næringsbebyggelse / virksomhet"/>
    <x v="0"/>
    <n v="34"/>
    <x v="3"/>
    <x v="0"/>
  </r>
  <r>
    <x v="54"/>
    <x v="5"/>
    <x v="63"/>
    <s v="Offentlig eller privat tjenesteyting"/>
    <x v="0"/>
    <n v="0"/>
    <x v="3"/>
    <x v="0"/>
  </r>
  <r>
    <x v="54"/>
    <x v="5"/>
    <x v="63"/>
    <s v="Omdisponert til andre formål enn landbruk"/>
    <x v="0"/>
    <n v="67"/>
    <x v="10"/>
    <x v="5"/>
  </r>
  <r>
    <x v="54"/>
    <x v="5"/>
    <x v="63"/>
    <s v="Samferdselsanlegg og teknisk infrastruktur"/>
    <x v="0"/>
    <n v="11.4"/>
    <x v="1"/>
    <x v="1"/>
  </r>
  <r>
    <x v="54"/>
    <x v="5"/>
    <x v="63"/>
    <s v="Skogplanting"/>
    <x v="0"/>
    <n v="0"/>
    <x v="4"/>
    <x v="3"/>
  </r>
  <r>
    <x v="54"/>
    <x v="5"/>
    <x v="63"/>
    <s v="Annen bebyggelse og anlegg"/>
    <x v="1"/>
    <n v="0.2"/>
    <x v="3"/>
    <x v="0"/>
  </r>
  <r>
    <x v="54"/>
    <x v="5"/>
    <x v="63"/>
    <s v="Annet landbruksformål, feks. tilleggsnæringer"/>
    <x v="1"/>
    <n v="0"/>
    <x v="8"/>
    <x v="0"/>
  </r>
  <r>
    <x v="54"/>
    <x v="5"/>
    <x v="63"/>
    <s v="Boligbebyggelse, inkludert uteoppholdsareal"/>
    <x v="1"/>
    <n v="28.6"/>
    <x v="0"/>
    <x v="0"/>
  </r>
  <r>
    <x v="54"/>
    <x v="5"/>
    <x v="63"/>
    <s v="Bruk og vern av sjø og vassdrag, med tilhørende strandsone"/>
    <x v="1"/>
    <n v="0"/>
    <x v="7"/>
    <x v="3"/>
  </r>
  <r>
    <x v="54"/>
    <x v="5"/>
    <x v="63"/>
    <s v="Forsvaret"/>
    <x v="1"/>
    <n v="0"/>
    <x v="3"/>
    <x v="0"/>
  </r>
  <r>
    <x v="54"/>
    <x v="5"/>
    <x v="63"/>
    <s v="Fritidsbebyggelse"/>
    <x v="1"/>
    <n v="0"/>
    <x v="0"/>
    <x v="0"/>
  </r>
  <r>
    <x v="54"/>
    <x v="5"/>
    <x v="63"/>
    <s v="Golfbane"/>
    <x v="1"/>
    <n v="0"/>
    <x v="5"/>
    <x v="3"/>
  </r>
  <r>
    <x v="54"/>
    <x v="5"/>
    <x v="63"/>
    <s v="Grønnstruktur"/>
    <x v="1"/>
    <n v="3.1"/>
    <x v="7"/>
    <x v="3"/>
  </r>
  <r>
    <x v="54"/>
    <x v="5"/>
    <x v="63"/>
    <s v="Kombinasjoner av hovedformål"/>
    <x v="1"/>
    <n v="0"/>
    <x v="2"/>
    <x v="2"/>
  </r>
  <r>
    <x v="54"/>
    <x v="5"/>
    <x v="63"/>
    <s v="Landbruks-, natur- og friluftsområder, spredt utbygging"/>
    <x v="1"/>
    <n v="0"/>
    <x v="0"/>
    <x v="0"/>
  </r>
  <r>
    <x v="54"/>
    <x v="5"/>
    <x v="63"/>
    <s v="Landbruks-, natur- og friluftsområder der landbruk er utelukket"/>
    <x v="1"/>
    <n v="3"/>
    <x v="0"/>
    <x v="0"/>
  </r>
  <r>
    <x v="54"/>
    <x v="5"/>
    <x v="63"/>
    <s v="Næringsbebyggelse / virksomhet"/>
    <x v="1"/>
    <n v="5.2"/>
    <x v="3"/>
    <x v="0"/>
  </r>
  <r>
    <x v="54"/>
    <x v="5"/>
    <x v="63"/>
    <s v="Offentlig eller privat tjenesteyting"/>
    <x v="1"/>
    <n v="0"/>
    <x v="3"/>
    <x v="0"/>
  </r>
  <r>
    <x v="54"/>
    <x v="5"/>
    <x v="63"/>
    <s v="Omdisponert til andre formål enn landbruk"/>
    <x v="1"/>
    <n v="56.1"/>
    <x v="10"/>
    <x v="5"/>
  </r>
  <r>
    <x v="54"/>
    <x v="5"/>
    <x v="63"/>
    <s v="Samferdselsanlegg og teknisk infrastruktur"/>
    <x v="1"/>
    <n v="16"/>
    <x v="1"/>
    <x v="1"/>
  </r>
  <r>
    <x v="54"/>
    <x v="5"/>
    <x v="63"/>
    <s v="Skogplanting"/>
    <x v="1"/>
    <n v="0"/>
    <x v="4"/>
    <x v="3"/>
  </r>
  <r>
    <x v="54"/>
    <x v="5"/>
    <x v="149"/>
    <s v="Annen bebyggelse og anlegg"/>
    <x v="0"/>
    <s v="."/>
    <x v="3"/>
    <x v="0"/>
  </r>
  <r>
    <x v="54"/>
    <x v="5"/>
    <x v="149"/>
    <s v="Annet landbruksformål, feks. tilleggsnæringer"/>
    <x v="0"/>
    <s v="."/>
    <x v="8"/>
    <x v="0"/>
  </r>
  <r>
    <x v="54"/>
    <x v="5"/>
    <x v="149"/>
    <s v="Boligbebyggelse, inkludert uteoppholdsareal"/>
    <x v="0"/>
    <s v="."/>
    <x v="0"/>
    <x v="0"/>
  </r>
  <r>
    <x v="54"/>
    <x v="5"/>
    <x v="149"/>
    <s v="Bruk og vern av sjø og vassdrag, med tilhørende strandsone"/>
    <x v="0"/>
    <s v="."/>
    <x v="7"/>
    <x v="3"/>
  </r>
  <r>
    <x v="54"/>
    <x v="5"/>
    <x v="149"/>
    <s v="Forsvaret"/>
    <x v="0"/>
    <s v="."/>
    <x v="3"/>
    <x v="0"/>
  </r>
  <r>
    <x v="54"/>
    <x v="5"/>
    <x v="149"/>
    <s v="Fritidsbebyggelse"/>
    <x v="0"/>
    <s v="."/>
    <x v="0"/>
    <x v="0"/>
  </r>
  <r>
    <x v="54"/>
    <x v="5"/>
    <x v="149"/>
    <s v="Golfbane"/>
    <x v="0"/>
    <s v="."/>
    <x v="5"/>
    <x v="3"/>
  </r>
  <r>
    <x v="54"/>
    <x v="5"/>
    <x v="149"/>
    <s v="Grønnstruktur"/>
    <x v="0"/>
    <s v="."/>
    <x v="7"/>
    <x v="3"/>
  </r>
  <r>
    <x v="54"/>
    <x v="5"/>
    <x v="149"/>
    <s v="Kombinasjoner av hovedformål"/>
    <x v="0"/>
    <s v="."/>
    <x v="2"/>
    <x v="2"/>
  </r>
  <r>
    <x v="54"/>
    <x v="5"/>
    <x v="149"/>
    <s v="Landbruks-, natur- og friluftsområder, spredt utbygging"/>
    <x v="0"/>
    <s v="."/>
    <x v="0"/>
    <x v="0"/>
  </r>
  <r>
    <x v="54"/>
    <x v="5"/>
    <x v="149"/>
    <s v="Landbruks-, natur- og friluftsområder der landbruk er utelukket"/>
    <x v="0"/>
    <s v="."/>
    <x v="0"/>
    <x v="0"/>
  </r>
  <r>
    <x v="54"/>
    <x v="5"/>
    <x v="149"/>
    <s v="Næringsbebyggelse / virksomhet"/>
    <x v="0"/>
    <s v="."/>
    <x v="3"/>
    <x v="0"/>
  </r>
  <r>
    <x v="54"/>
    <x v="5"/>
    <x v="149"/>
    <s v="Offentlig eller privat tjenesteyting"/>
    <x v="0"/>
    <s v="."/>
    <x v="3"/>
    <x v="0"/>
  </r>
  <r>
    <x v="54"/>
    <x v="5"/>
    <x v="149"/>
    <s v="Omdisponert til andre formål enn landbruk"/>
    <x v="0"/>
    <s v="."/>
    <x v="10"/>
    <x v="5"/>
  </r>
  <r>
    <x v="54"/>
    <x v="5"/>
    <x v="149"/>
    <s v="Samferdselsanlegg og teknisk infrastruktur"/>
    <x v="0"/>
    <s v="."/>
    <x v="1"/>
    <x v="1"/>
  </r>
  <r>
    <x v="54"/>
    <x v="5"/>
    <x v="149"/>
    <s v="Skogplanting"/>
    <x v="0"/>
    <s v="."/>
    <x v="4"/>
    <x v="3"/>
  </r>
  <r>
    <x v="54"/>
    <x v="5"/>
    <x v="149"/>
    <s v="Annen bebyggelse og anlegg"/>
    <x v="1"/>
    <s v="."/>
    <x v="3"/>
    <x v="0"/>
  </r>
  <r>
    <x v="54"/>
    <x v="5"/>
    <x v="149"/>
    <s v="Annet landbruksformål, feks. tilleggsnæringer"/>
    <x v="1"/>
    <s v="."/>
    <x v="8"/>
    <x v="0"/>
  </r>
  <r>
    <x v="54"/>
    <x v="5"/>
    <x v="149"/>
    <s v="Boligbebyggelse, inkludert uteoppholdsareal"/>
    <x v="1"/>
    <s v="."/>
    <x v="0"/>
    <x v="0"/>
  </r>
  <r>
    <x v="54"/>
    <x v="5"/>
    <x v="149"/>
    <s v="Bruk og vern av sjø og vassdrag, med tilhørende strandsone"/>
    <x v="1"/>
    <s v="."/>
    <x v="7"/>
    <x v="3"/>
  </r>
  <r>
    <x v="54"/>
    <x v="5"/>
    <x v="149"/>
    <s v="Forsvaret"/>
    <x v="1"/>
    <s v="."/>
    <x v="3"/>
    <x v="0"/>
  </r>
  <r>
    <x v="54"/>
    <x v="5"/>
    <x v="149"/>
    <s v="Fritidsbebyggelse"/>
    <x v="1"/>
    <s v="."/>
    <x v="0"/>
    <x v="0"/>
  </r>
  <r>
    <x v="54"/>
    <x v="5"/>
    <x v="149"/>
    <s v="Golfbane"/>
    <x v="1"/>
    <s v="."/>
    <x v="5"/>
    <x v="3"/>
  </r>
  <r>
    <x v="54"/>
    <x v="5"/>
    <x v="149"/>
    <s v="Grønnstruktur"/>
    <x v="1"/>
    <s v="."/>
    <x v="7"/>
    <x v="3"/>
  </r>
  <r>
    <x v="54"/>
    <x v="5"/>
    <x v="149"/>
    <s v="Kombinasjoner av hovedformål"/>
    <x v="1"/>
    <s v="."/>
    <x v="2"/>
    <x v="2"/>
  </r>
  <r>
    <x v="54"/>
    <x v="5"/>
    <x v="149"/>
    <s v="Landbruks-, natur- og friluftsområder, spredt utbygging"/>
    <x v="1"/>
    <s v="."/>
    <x v="0"/>
    <x v="0"/>
  </r>
  <r>
    <x v="54"/>
    <x v="5"/>
    <x v="149"/>
    <s v="Landbruks-, natur- og friluftsområder der landbruk er utelukket"/>
    <x v="1"/>
    <s v="."/>
    <x v="0"/>
    <x v="0"/>
  </r>
  <r>
    <x v="54"/>
    <x v="5"/>
    <x v="149"/>
    <s v="Næringsbebyggelse / virksomhet"/>
    <x v="1"/>
    <s v="."/>
    <x v="3"/>
    <x v="0"/>
  </r>
  <r>
    <x v="54"/>
    <x v="5"/>
    <x v="149"/>
    <s v="Offentlig eller privat tjenesteyting"/>
    <x v="1"/>
    <s v="."/>
    <x v="3"/>
    <x v="0"/>
  </r>
  <r>
    <x v="54"/>
    <x v="5"/>
    <x v="149"/>
    <s v="Omdisponert til andre formål enn landbruk"/>
    <x v="1"/>
    <s v="."/>
    <x v="10"/>
    <x v="5"/>
  </r>
  <r>
    <x v="54"/>
    <x v="5"/>
    <x v="149"/>
    <s v="Samferdselsanlegg og teknisk infrastruktur"/>
    <x v="1"/>
    <s v="."/>
    <x v="1"/>
    <x v="1"/>
  </r>
  <r>
    <x v="54"/>
    <x v="5"/>
    <x v="149"/>
    <s v="Skogplanting"/>
    <x v="1"/>
    <s v="."/>
    <x v="4"/>
    <x v="3"/>
  </r>
  <r>
    <x v="54"/>
    <x v="5"/>
    <x v="150"/>
    <s v="Annen bebyggelse og anlegg"/>
    <x v="0"/>
    <s v="."/>
    <x v="3"/>
    <x v="0"/>
  </r>
  <r>
    <x v="54"/>
    <x v="5"/>
    <x v="150"/>
    <s v="Annet landbruksformål, feks. tilleggsnæringer"/>
    <x v="0"/>
    <s v="."/>
    <x v="8"/>
    <x v="0"/>
  </r>
  <r>
    <x v="54"/>
    <x v="5"/>
    <x v="150"/>
    <s v="Boligbebyggelse, inkludert uteoppholdsareal"/>
    <x v="0"/>
    <s v="."/>
    <x v="0"/>
    <x v="0"/>
  </r>
  <r>
    <x v="54"/>
    <x v="5"/>
    <x v="150"/>
    <s v="Bruk og vern av sjø og vassdrag, med tilhørende strandsone"/>
    <x v="0"/>
    <s v="."/>
    <x v="7"/>
    <x v="3"/>
  </r>
  <r>
    <x v="54"/>
    <x v="5"/>
    <x v="150"/>
    <s v="Forsvaret"/>
    <x v="0"/>
    <s v="."/>
    <x v="3"/>
    <x v="0"/>
  </r>
  <r>
    <x v="54"/>
    <x v="5"/>
    <x v="150"/>
    <s v="Fritidsbebyggelse"/>
    <x v="0"/>
    <s v="."/>
    <x v="0"/>
    <x v="0"/>
  </r>
  <r>
    <x v="54"/>
    <x v="5"/>
    <x v="150"/>
    <s v="Golfbane"/>
    <x v="0"/>
    <s v="."/>
    <x v="5"/>
    <x v="3"/>
  </r>
  <r>
    <x v="54"/>
    <x v="5"/>
    <x v="150"/>
    <s v="Grønnstruktur"/>
    <x v="0"/>
    <s v="."/>
    <x v="7"/>
    <x v="3"/>
  </r>
  <r>
    <x v="54"/>
    <x v="5"/>
    <x v="150"/>
    <s v="Kombinasjoner av hovedformål"/>
    <x v="0"/>
    <s v="."/>
    <x v="2"/>
    <x v="2"/>
  </r>
  <r>
    <x v="54"/>
    <x v="5"/>
    <x v="150"/>
    <s v="Landbruks-, natur- og friluftsområder, spredt utbygging"/>
    <x v="0"/>
    <s v="."/>
    <x v="0"/>
    <x v="0"/>
  </r>
  <r>
    <x v="54"/>
    <x v="5"/>
    <x v="150"/>
    <s v="Landbruks-, natur- og friluftsområder der landbruk er utelukket"/>
    <x v="0"/>
    <s v="."/>
    <x v="0"/>
    <x v="0"/>
  </r>
  <r>
    <x v="54"/>
    <x v="5"/>
    <x v="150"/>
    <s v="Næringsbebyggelse / virksomhet"/>
    <x v="0"/>
    <s v="."/>
    <x v="3"/>
    <x v="0"/>
  </r>
  <r>
    <x v="54"/>
    <x v="5"/>
    <x v="150"/>
    <s v="Offentlig eller privat tjenesteyting"/>
    <x v="0"/>
    <s v="."/>
    <x v="3"/>
    <x v="0"/>
  </r>
  <r>
    <x v="54"/>
    <x v="5"/>
    <x v="150"/>
    <s v="Omdisponert til andre formål enn landbruk"/>
    <x v="0"/>
    <s v="."/>
    <x v="10"/>
    <x v="5"/>
  </r>
  <r>
    <x v="54"/>
    <x v="5"/>
    <x v="150"/>
    <s v="Samferdselsanlegg og teknisk infrastruktur"/>
    <x v="0"/>
    <s v="."/>
    <x v="1"/>
    <x v="1"/>
  </r>
  <r>
    <x v="54"/>
    <x v="5"/>
    <x v="150"/>
    <s v="Skogplanting"/>
    <x v="0"/>
    <s v="."/>
    <x v="4"/>
    <x v="3"/>
  </r>
  <r>
    <x v="54"/>
    <x v="5"/>
    <x v="150"/>
    <s v="Annen bebyggelse og anlegg"/>
    <x v="1"/>
    <s v="."/>
    <x v="3"/>
    <x v="0"/>
  </r>
  <r>
    <x v="54"/>
    <x v="5"/>
    <x v="150"/>
    <s v="Annet landbruksformål, feks. tilleggsnæringer"/>
    <x v="1"/>
    <s v="."/>
    <x v="8"/>
    <x v="0"/>
  </r>
  <r>
    <x v="54"/>
    <x v="5"/>
    <x v="150"/>
    <s v="Boligbebyggelse, inkludert uteoppholdsareal"/>
    <x v="1"/>
    <s v="."/>
    <x v="0"/>
    <x v="0"/>
  </r>
  <r>
    <x v="54"/>
    <x v="5"/>
    <x v="150"/>
    <s v="Bruk og vern av sjø og vassdrag, med tilhørende strandsone"/>
    <x v="1"/>
    <s v="."/>
    <x v="7"/>
    <x v="3"/>
  </r>
  <r>
    <x v="54"/>
    <x v="5"/>
    <x v="150"/>
    <s v="Forsvaret"/>
    <x v="1"/>
    <s v="."/>
    <x v="3"/>
    <x v="0"/>
  </r>
  <r>
    <x v="54"/>
    <x v="5"/>
    <x v="150"/>
    <s v="Fritidsbebyggelse"/>
    <x v="1"/>
    <s v="."/>
    <x v="0"/>
    <x v="0"/>
  </r>
  <r>
    <x v="54"/>
    <x v="5"/>
    <x v="150"/>
    <s v="Golfbane"/>
    <x v="1"/>
    <s v="."/>
    <x v="5"/>
    <x v="3"/>
  </r>
  <r>
    <x v="54"/>
    <x v="5"/>
    <x v="150"/>
    <s v="Grønnstruktur"/>
    <x v="1"/>
    <s v="."/>
    <x v="7"/>
    <x v="3"/>
  </r>
  <r>
    <x v="54"/>
    <x v="5"/>
    <x v="150"/>
    <s v="Kombinasjoner av hovedformål"/>
    <x v="1"/>
    <s v="."/>
    <x v="2"/>
    <x v="2"/>
  </r>
  <r>
    <x v="54"/>
    <x v="5"/>
    <x v="150"/>
    <s v="Landbruks-, natur- og friluftsområder, spredt utbygging"/>
    <x v="1"/>
    <s v="."/>
    <x v="0"/>
    <x v="0"/>
  </r>
  <r>
    <x v="54"/>
    <x v="5"/>
    <x v="150"/>
    <s v="Landbruks-, natur- og friluftsområder der landbruk er utelukket"/>
    <x v="1"/>
    <s v="."/>
    <x v="0"/>
    <x v="0"/>
  </r>
  <r>
    <x v="54"/>
    <x v="5"/>
    <x v="150"/>
    <s v="Næringsbebyggelse / virksomhet"/>
    <x v="1"/>
    <s v="."/>
    <x v="3"/>
    <x v="0"/>
  </r>
  <r>
    <x v="54"/>
    <x v="5"/>
    <x v="150"/>
    <s v="Offentlig eller privat tjenesteyting"/>
    <x v="1"/>
    <s v="."/>
    <x v="3"/>
    <x v="0"/>
  </r>
  <r>
    <x v="54"/>
    <x v="5"/>
    <x v="150"/>
    <s v="Omdisponert til andre formål enn landbruk"/>
    <x v="1"/>
    <s v="."/>
    <x v="10"/>
    <x v="5"/>
  </r>
  <r>
    <x v="54"/>
    <x v="5"/>
    <x v="150"/>
    <s v="Samferdselsanlegg og teknisk infrastruktur"/>
    <x v="1"/>
    <s v="."/>
    <x v="1"/>
    <x v="1"/>
  </r>
  <r>
    <x v="54"/>
    <x v="5"/>
    <x v="150"/>
    <s v="Skogplanting"/>
    <x v="1"/>
    <s v="."/>
    <x v="4"/>
    <x v="3"/>
  </r>
  <r>
    <x v="54"/>
    <x v="5"/>
    <x v="145"/>
    <s v="Annen bebyggelse og anlegg"/>
    <x v="0"/>
    <n v="0"/>
    <x v="3"/>
    <x v="0"/>
  </r>
  <r>
    <x v="54"/>
    <x v="5"/>
    <x v="145"/>
    <s v="Annet landbruksformål, feks. tilleggsnæringer"/>
    <x v="0"/>
    <n v="1"/>
    <x v="8"/>
    <x v="0"/>
  </r>
  <r>
    <x v="54"/>
    <x v="5"/>
    <x v="145"/>
    <s v="Boligbebyggelse, inkludert uteoppholdsareal"/>
    <x v="0"/>
    <n v="4"/>
    <x v="0"/>
    <x v="0"/>
  </r>
  <r>
    <x v="54"/>
    <x v="5"/>
    <x v="145"/>
    <s v="Bruk og vern av sjø og vassdrag, med tilhørende strandsone"/>
    <x v="0"/>
    <n v="0"/>
    <x v="7"/>
    <x v="3"/>
  </r>
  <r>
    <x v="54"/>
    <x v="5"/>
    <x v="145"/>
    <s v="Forsvaret"/>
    <x v="0"/>
    <n v="0"/>
    <x v="3"/>
    <x v="0"/>
  </r>
  <r>
    <x v="54"/>
    <x v="5"/>
    <x v="145"/>
    <s v="Fritidsbebyggelse"/>
    <x v="0"/>
    <n v="0"/>
    <x v="0"/>
    <x v="0"/>
  </r>
  <r>
    <x v="54"/>
    <x v="5"/>
    <x v="145"/>
    <s v="Golfbane"/>
    <x v="0"/>
    <n v="0"/>
    <x v="5"/>
    <x v="3"/>
  </r>
  <r>
    <x v="54"/>
    <x v="5"/>
    <x v="145"/>
    <s v="Grønnstruktur"/>
    <x v="0"/>
    <n v="0"/>
    <x v="7"/>
    <x v="3"/>
  </r>
  <r>
    <x v="54"/>
    <x v="5"/>
    <x v="145"/>
    <s v="Kombinasjoner av hovedformål"/>
    <x v="0"/>
    <n v="0"/>
    <x v="2"/>
    <x v="2"/>
  </r>
  <r>
    <x v="54"/>
    <x v="5"/>
    <x v="145"/>
    <s v="Landbruks-, natur- og friluftsområder, spredt utbygging"/>
    <x v="0"/>
    <n v="0"/>
    <x v="0"/>
    <x v="0"/>
  </r>
  <r>
    <x v="54"/>
    <x v="5"/>
    <x v="145"/>
    <s v="Landbruks-, natur- og friluftsområder der landbruk er utelukket"/>
    <x v="0"/>
    <n v="0"/>
    <x v="0"/>
    <x v="0"/>
  </r>
  <r>
    <x v="54"/>
    <x v="5"/>
    <x v="145"/>
    <s v="Næringsbebyggelse / virksomhet"/>
    <x v="0"/>
    <n v="0"/>
    <x v="3"/>
    <x v="0"/>
  </r>
  <r>
    <x v="54"/>
    <x v="5"/>
    <x v="145"/>
    <s v="Offentlig eller privat tjenesteyting"/>
    <x v="0"/>
    <n v="0"/>
    <x v="3"/>
    <x v="0"/>
  </r>
  <r>
    <x v="54"/>
    <x v="5"/>
    <x v="145"/>
    <s v="Omdisponert til andre formål enn landbruk"/>
    <x v="0"/>
    <n v="5"/>
    <x v="10"/>
    <x v="5"/>
  </r>
  <r>
    <x v="54"/>
    <x v="5"/>
    <x v="145"/>
    <s v="Samferdselsanlegg og teknisk infrastruktur"/>
    <x v="0"/>
    <n v="0"/>
    <x v="1"/>
    <x v="1"/>
  </r>
  <r>
    <x v="54"/>
    <x v="5"/>
    <x v="145"/>
    <s v="Skogplanting"/>
    <x v="0"/>
    <n v="0"/>
    <x v="4"/>
    <x v="3"/>
  </r>
  <r>
    <x v="54"/>
    <x v="5"/>
    <x v="145"/>
    <s v="Annen bebyggelse og anlegg"/>
    <x v="1"/>
    <n v="0"/>
    <x v="3"/>
    <x v="0"/>
  </r>
  <r>
    <x v="54"/>
    <x v="5"/>
    <x v="145"/>
    <s v="Annet landbruksformål, feks. tilleggsnæringer"/>
    <x v="1"/>
    <n v="0"/>
    <x v="8"/>
    <x v="0"/>
  </r>
  <r>
    <x v="54"/>
    <x v="5"/>
    <x v="145"/>
    <s v="Boligbebyggelse, inkludert uteoppholdsareal"/>
    <x v="1"/>
    <n v="1.6"/>
    <x v="0"/>
    <x v="0"/>
  </r>
  <r>
    <x v="54"/>
    <x v="5"/>
    <x v="145"/>
    <s v="Bruk og vern av sjø og vassdrag, med tilhørende strandsone"/>
    <x v="1"/>
    <n v="0"/>
    <x v="7"/>
    <x v="3"/>
  </r>
  <r>
    <x v="54"/>
    <x v="5"/>
    <x v="145"/>
    <s v="Forsvaret"/>
    <x v="1"/>
    <n v="0"/>
    <x v="3"/>
    <x v="0"/>
  </r>
  <r>
    <x v="54"/>
    <x v="5"/>
    <x v="145"/>
    <s v="Fritidsbebyggelse"/>
    <x v="1"/>
    <n v="0"/>
    <x v="0"/>
    <x v="0"/>
  </r>
  <r>
    <x v="54"/>
    <x v="5"/>
    <x v="145"/>
    <s v="Golfbane"/>
    <x v="1"/>
    <n v="0"/>
    <x v="5"/>
    <x v="3"/>
  </r>
  <r>
    <x v="54"/>
    <x v="5"/>
    <x v="145"/>
    <s v="Grønnstruktur"/>
    <x v="1"/>
    <n v="0"/>
    <x v="7"/>
    <x v="3"/>
  </r>
  <r>
    <x v="54"/>
    <x v="5"/>
    <x v="145"/>
    <s v="Kombinasjoner av hovedformål"/>
    <x v="1"/>
    <n v="0"/>
    <x v="2"/>
    <x v="2"/>
  </r>
  <r>
    <x v="54"/>
    <x v="5"/>
    <x v="145"/>
    <s v="Landbruks-, natur- og friluftsområder, spredt utbygging"/>
    <x v="1"/>
    <n v="0"/>
    <x v="0"/>
    <x v="0"/>
  </r>
  <r>
    <x v="54"/>
    <x v="5"/>
    <x v="145"/>
    <s v="Landbruks-, natur- og friluftsområder der landbruk er utelukket"/>
    <x v="1"/>
    <n v="0"/>
    <x v="0"/>
    <x v="0"/>
  </r>
  <r>
    <x v="54"/>
    <x v="5"/>
    <x v="145"/>
    <s v="Næringsbebyggelse / virksomhet"/>
    <x v="1"/>
    <n v="0"/>
    <x v="3"/>
    <x v="0"/>
  </r>
  <r>
    <x v="54"/>
    <x v="5"/>
    <x v="145"/>
    <s v="Offentlig eller privat tjenesteyting"/>
    <x v="1"/>
    <n v="12"/>
    <x v="3"/>
    <x v="0"/>
  </r>
  <r>
    <x v="54"/>
    <x v="5"/>
    <x v="145"/>
    <s v="Omdisponert til andre formål enn landbruk"/>
    <x v="1"/>
    <n v="13.6"/>
    <x v="10"/>
    <x v="5"/>
  </r>
  <r>
    <x v="54"/>
    <x v="5"/>
    <x v="145"/>
    <s v="Samferdselsanlegg og teknisk infrastruktur"/>
    <x v="1"/>
    <n v="0"/>
    <x v="1"/>
    <x v="1"/>
  </r>
  <r>
    <x v="54"/>
    <x v="5"/>
    <x v="145"/>
    <s v="Skogplanting"/>
    <x v="1"/>
    <n v="0"/>
    <x v="4"/>
    <x v="3"/>
  </r>
  <r>
    <x v="54"/>
    <x v="5"/>
    <x v="88"/>
    <s v="Annen bebyggelse og anlegg"/>
    <x v="0"/>
    <n v="0"/>
    <x v="3"/>
    <x v="0"/>
  </r>
  <r>
    <x v="54"/>
    <x v="5"/>
    <x v="88"/>
    <s v="Annet landbruksformål, feks. tilleggsnæringer"/>
    <x v="0"/>
    <n v="0"/>
    <x v="8"/>
    <x v="0"/>
  </r>
  <r>
    <x v="54"/>
    <x v="5"/>
    <x v="88"/>
    <s v="Boligbebyggelse, inkludert uteoppholdsareal"/>
    <x v="0"/>
    <n v="1"/>
    <x v="0"/>
    <x v="0"/>
  </r>
  <r>
    <x v="54"/>
    <x v="5"/>
    <x v="88"/>
    <s v="Bruk og vern av sjø og vassdrag, med tilhørende strandsone"/>
    <x v="0"/>
    <n v="0"/>
    <x v="7"/>
    <x v="3"/>
  </r>
  <r>
    <x v="54"/>
    <x v="5"/>
    <x v="88"/>
    <s v="Forsvaret"/>
    <x v="0"/>
    <n v="0"/>
    <x v="3"/>
    <x v="0"/>
  </r>
  <r>
    <x v="54"/>
    <x v="5"/>
    <x v="88"/>
    <s v="Fritidsbebyggelse"/>
    <x v="0"/>
    <n v="0"/>
    <x v="0"/>
    <x v="0"/>
  </r>
  <r>
    <x v="54"/>
    <x v="5"/>
    <x v="88"/>
    <s v="Golfbane"/>
    <x v="0"/>
    <n v="0"/>
    <x v="5"/>
    <x v="3"/>
  </r>
  <r>
    <x v="54"/>
    <x v="5"/>
    <x v="88"/>
    <s v="Grønnstruktur"/>
    <x v="0"/>
    <n v="0"/>
    <x v="7"/>
    <x v="3"/>
  </r>
  <r>
    <x v="54"/>
    <x v="5"/>
    <x v="88"/>
    <s v="Kombinasjoner av hovedformål"/>
    <x v="0"/>
    <n v="0"/>
    <x v="2"/>
    <x v="2"/>
  </r>
  <r>
    <x v="54"/>
    <x v="5"/>
    <x v="88"/>
    <s v="Landbruks-, natur- og friluftsområder, spredt utbygging"/>
    <x v="0"/>
    <n v="0"/>
    <x v="0"/>
    <x v="0"/>
  </r>
  <r>
    <x v="54"/>
    <x v="5"/>
    <x v="88"/>
    <s v="Landbruks-, natur- og friluftsområder der landbruk er utelukket"/>
    <x v="0"/>
    <n v="0"/>
    <x v="0"/>
    <x v="0"/>
  </r>
  <r>
    <x v="54"/>
    <x v="5"/>
    <x v="88"/>
    <s v="Næringsbebyggelse / virksomhet"/>
    <x v="0"/>
    <n v="0"/>
    <x v="3"/>
    <x v="0"/>
  </r>
  <r>
    <x v="54"/>
    <x v="5"/>
    <x v="88"/>
    <s v="Offentlig eller privat tjenesteyting"/>
    <x v="0"/>
    <n v="0"/>
    <x v="3"/>
    <x v="0"/>
  </r>
  <r>
    <x v="54"/>
    <x v="5"/>
    <x v="88"/>
    <s v="Omdisponert til andre formål enn landbruk"/>
    <x v="0"/>
    <n v="1"/>
    <x v="10"/>
    <x v="5"/>
  </r>
  <r>
    <x v="54"/>
    <x v="5"/>
    <x v="88"/>
    <s v="Samferdselsanlegg og teknisk infrastruktur"/>
    <x v="0"/>
    <n v="0"/>
    <x v="1"/>
    <x v="1"/>
  </r>
  <r>
    <x v="54"/>
    <x v="5"/>
    <x v="88"/>
    <s v="Skogplanting"/>
    <x v="0"/>
    <n v="0"/>
    <x v="4"/>
    <x v="3"/>
  </r>
  <r>
    <x v="54"/>
    <x v="5"/>
    <x v="88"/>
    <s v="Annen bebyggelse og anlegg"/>
    <x v="1"/>
    <n v="0"/>
    <x v="3"/>
    <x v="0"/>
  </r>
  <r>
    <x v="54"/>
    <x v="5"/>
    <x v="88"/>
    <s v="Annet landbruksformål, feks. tilleggsnæringer"/>
    <x v="1"/>
    <n v="0"/>
    <x v="8"/>
    <x v="0"/>
  </r>
  <r>
    <x v="54"/>
    <x v="5"/>
    <x v="88"/>
    <s v="Boligbebyggelse, inkludert uteoppholdsareal"/>
    <x v="1"/>
    <n v="1"/>
    <x v="0"/>
    <x v="0"/>
  </r>
  <r>
    <x v="54"/>
    <x v="5"/>
    <x v="88"/>
    <s v="Bruk og vern av sjø og vassdrag, med tilhørende strandsone"/>
    <x v="1"/>
    <n v="0"/>
    <x v="7"/>
    <x v="3"/>
  </r>
  <r>
    <x v="54"/>
    <x v="5"/>
    <x v="88"/>
    <s v="Forsvaret"/>
    <x v="1"/>
    <n v="0"/>
    <x v="3"/>
    <x v="0"/>
  </r>
  <r>
    <x v="54"/>
    <x v="5"/>
    <x v="88"/>
    <s v="Fritidsbebyggelse"/>
    <x v="1"/>
    <n v="0"/>
    <x v="0"/>
    <x v="0"/>
  </r>
  <r>
    <x v="54"/>
    <x v="5"/>
    <x v="88"/>
    <s v="Golfbane"/>
    <x v="1"/>
    <n v="0"/>
    <x v="5"/>
    <x v="3"/>
  </r>
  <r>
    <x v="54"/>
    <x v="5"/>
    <x v="88"/>
    <s v="Grønnstruktur"/>
    <x v="1"/>
    <n v="0"/>
    <x v="7"/>
    <x v="3"/>
  </r>
  <r>
    <x v="54"/>
    <x v="5"/>
    <x v="88"/>
    <s v="Kombinasjoner av hovedformål"/>
    <x v="1"/>
    <n v="0"/>
    <x v="2"/>
    <x v="2"/>
  </r>
  <r>
    <x v="54"/>
    <x v="5"/>
    <x v="88"/>
    <s v="Landbruks-, natur- og friluftsområder, spredt utbygging"/>
    <x v="1"/>
    <n v="0"/>
    <x v="0"/>
    <x v="0"/>
  </r>
  <r>
    <x v="54"/>
    <x v="5"/>
    <x v="88"/>
    <s v="Landbruks-, natur- og friluftsområder der landbruk er utelukket"/>
    <x v="1"/>
    <n v="0"/>
    <x v="0"/>
    <x v="0"/>
  </r>
  <r>
    <x v="54"/>
    <x v="5"/>
    <x v="88"/>
    <s v="Næringsbebyggelse / virksomhet"/>
    <x v="1"/>
    <n v="0"/>
    <x v="3"/>
    <x v="0"/>
  </r>
  <r>
    <x v="54"/>
    <x v="5"/>
    <x v="88"/>
    <s v="Offentlig eller privat tjenesteyting"/>
    <x v="1"/>
    <n v="0"/>
    <x v="3"/>
    <x v="0"/>
  </r>
  <r>
    <x v="54"/>
    <x v="5"/>
    <x v="88"/>
    <s v="Omdisponert til andre formål enn landbruk"/>
    <x v="1"/>
    <n v="1"/>
    <x v="10"/>
    <x v="5"/>
  </r>
  <r>
    <x v="54"/>
    <x v="5"/>
    <x v="88"/>
    <s v="Samferdselsanlegg og teknisk infrastruktur"/>
    <x v="1"/>
    <n v="0"/>
    <x v="1"/>
    <x v="1"/>
  </r>
  <r>
    <x v="54"/>
    <x v="5"/>
    <x v="88"/>
    <s v="Skogplanting"/>
    <x v="1"/>
    <n v="0"/>
    <x v="4"/>
    <x v="3"/>
  </r>
  <r>
    <x v="54"/>
    <x v="5"/>
    <x v="146"/>
    <s v="Annen bebyggelse og anlegg"/>
    <x v="0"/>
    <n v="0"/>
    <x v="3"/>
    <x v="0"/>
  </r>
  <r>
    <x v="54"/>
    <x v="5"/>
    <x v="146"/>
    <s v="Annet landbruksformål, feks. tilleggsnæringer"/>
    <x v="0"/>
    <n v="2.9"/>
    <x v="8"/>
    <x v="0"/>
  </r>
  <r>
    <x v="54"/>
    <x v="5"/>
    <x v="146"/>
    <s v="Boligbebyggelse, inkludert uteoppholdsareal"/>
    <x v="0"/>
    <n v="0"/>
    <x v="0"/>
    <x v="0"/>
  </r>
  <r>
    <x v="54"/>
    <x v="5"/>
    <x v="146"/>
    <s v="Bruk og vern av sjø og vassdrag, med tilhørende strandsone"/>
    <x v="0"/>
    <n v="0"/>
    <x v="7"/>
    <x v="3"/>
  </r>
  <r>
    <x v="54"/>
    <x v="5"/>
    <x v="146"/>
    <s v="Forsvaret"/>
    <x v="0"/>
    <n v="0"/>
    <x v="3"/>
    <x v="0"/>
  </r>
  <r>
    <x v="54"/>
    <x v="5"/>
    <x v="146"/>
    <s v="Fritidsbebyggelse"/>
    <x v="0"/>
    <n v="0"/>
    <x v="0"/>
    <x v="0"/>
  </r>
  <r>
    <x v="54"/>
    <x v="5"/>
    <x v="146"/>
    <s v="Golfbane"/>
    <x v="0"/>
    <n v="0"/>
    <x v="5"/>
    <x v="3"/>
  </r>
  <r>
    <x v="54"/>
    <x v="5"/>
    <x v="146"/>
    <s v="Grønnstruktur"/>
    <x v="0"/>
    <n v="0"/>
    <x v="7"/>
    <x v="3"/>
  </r>
  <r>
    <x v="54"/>
    <x v="5"/>
    <x v="146"/>
    <s v="Kombinasjoner av hovedformål"/>
    <x v="0"/>
    <n v="0"/>
    <x v="2"/>
    <x v="2"/>
  </r>
  <r>
    <x v="54"/>
    <x v="5"/>
    <x v="146"/>
    <s v="Landbruks-, natur- og friluftsområder, spredt utbygging"/>
    <x v="0"/>
    <n v="0"/>
    <x v="0"/>
    <x v="0"/>
  </r>
  <r>
    <x v="54"/>
    <x v="5"/>
    <x v="146"/>
    <s v="Landbruks-, natur- og friluftsområder der landbruk er utelukket"/>
    <x v="0"/>
    <n v="0"/>
    <x v="0"/>
    <x v="0"/>
  </r>
  <r>
    <x v="54"/>
    <x v="5"/>
    <x v="146"/>
    <s v="Næringsbebyggelse / virksomhet"/>
    <x v="0"/>
    <n v="0"/>
    <x v="3"/>
    <x v="0"/>
  </r>
  <r>
    <x v="54"/>
    <x v="5"/>
    <x v="146"/>
    <s v="Offentlig eller privat tjenesteyting"/>
    <x v="0"/>
    <n v="0"/>
    <x v="3"/>
    <x v="0"/>
  </r>
  <r>
    <x v="54"/>
    <x v="5"/>
    <x v="146"/>
    <s v="Omdisponert til andre formål enn landbruk"/>
    <x v="0"/>
    <n v="2.9"/>
    <x v="10"/>
    <x v="5"/>
  </r>
  <r>
    <x v="54"/>
    <x v="5"/>
    <x v="146"/>
    <s v="Samferdselsanlegg og teknisk infrastruktur"/>
    <x v="0"/>
    <n v="0"/>
    <x v="1"/>
    <x v="1"/>
  </r>
  <r>
    <x v="54"/>
    <x v="5"/>
    <x v="146"/>
    <s v="Skogplanting"/>
    <x v="0"/>
    <n v="0"/>
    <x v="4"/>
    <x v="3"/>
  </r>
  <r>
    <x v="54"/>
    <x v="5"/>
    <x v="146"/>
    <s v="Annen bebyggelse og anlegg"/>
    <x v="1"/>
    <n v="0"/>
    <x v="3"/>
    <x v="0"/>
  </r>
  <r>
    <x v="54"/>
    <x v="5"/>
    <x v="146"/>
    <s v="Annet landbruksformål, feks. tilleggsnæringer"/>
    <x v="1"/>
    <n v="0"/>
    <x v="8"/>
    <x v="0"/>
  </r>
  <r>
    <x v="54"/>
    <x v="5"/>
    <x v="146"/>
    <s v="Boligbebyggelse, inkludert uteoppholdsareal"/>
    <x v="1"/>
    <n v="0"/>
    <x v="0"/>
    <x v="0"/>
  </r>
  <r>
    <x v="54"/>
    <x v="5"/>
    <x v="146"/>
    <s v="Bruk og vern av sjø og vassdrag, med tilhørende strandsone"/>
    <x v="1"/>
    <n v="0"/>
    <x v="7"/>
    <x v="3"/>
  </r>
  <r>
    <x v="54"/>
    <x v="5"/>
    <x v="146"/>
    <s v="Forsvaret"/>
    <x v="1"/>
    <n v="0"/>
    <x v="3"/>
    <x v="0"/>
  </r>
  <r>
    <x v="54"/>
    <x v="5"/>
    <x v="146"/>
    <s v="Fritidsbebyggelse"/>
    <x v="1"/>
    <n v="0"/>
    <x v="0"/>
    <x v="0"/>
  </r>
  <r>
    <x v="54"/>
    <x v="5"/>
    <x v="146"/>
    <s v="Golfbane"/>
    <x v="1"/>
    <n v="0"/>
    <x v="5"/>
    <x v="3"/>
  </r>
  <r>
    <x v="54"/>
    <x v="5"/>
    <x v="146"/>
    <s v="Grønnstruktur"/>
    <x v="1"/>
    <n v="0"/>
    <x v="7"/>
    <x v="3"/>
  </r>
  <r>
    <x v="54"/>
    <x v="5"/>
    <x v="146"/>
    <s v="Kombinasjoner av hovedformål"/>
    <x v="1"/>
    <n v="0"/>
    <x v="2"/>
    <x v="2"/>
  </r>
  <r>
    <x v="54"/>
    <x v="5"/>
    <x v="146"/>
    <s v="Landbruks-, natur- og friluftsområder, spredt utbygging"/>
    <x v="1"/>
    <n v="0"/>
    <x v="0"/>
    <x v="0"/>
  </r>
  <r>
    <x v="54"/>
    <x v="5"/>
    <x v="146"/>
    <s v="Landbruks-, natur- og friluftsområder der landbruk er utelukket"/>
    <x v="1"/>
    <n v="0"/>
    <x v="0"/>
    <x v="0"/>
  </r>
  <r>
    <x v="54"/>
    <x v="5"/>
    <x v="146"/>
    <s v="Næringsbebyggelse / virksomhet"/>
    <x v="1"/>
    <n v="0"/>
    <x v="3"/>
    <x v="0"/>
  </r>
  <r>
    <x v="54"/>
    <x v="5"/>
    <x v="146"/>
    <s v="Offentlig eller privat tjenesteyting"/>
    <x v="1"/>
    <n v="0"/>
    <x v="3"/>
    <x v="0"/>
  </r>
  <r>
    <x v="54"/>
    <x v="5"/>
    <x v="146"/>
    <s v="Omdisponert til andre formål enn landbruk"/>
    <x v="1"/>
    <n v="0.6"/>
    <x v="10"/>
    <x v="5"/>
  </r>
  <r>
    <x v="54"/>
    <x v="5"/>
    <x v="146"/>
    <s v="Samferdselsanlegg og teknisk infrastruktur"/>
    <x v="1"/>
    <n v="0.6"/>
    <x v="1"/>
    <x v="1"/>
  </r>
  <r>
    <x v="54"/>
    <x v="5"/>
    <x v="146"/>
    <s v="Skogplanting"/>
    <x v="1"/>
    <n v="0"/>
    <x v="4"/>
    <x v="3"/>
  </r>
  <r>
    <x v="54"/>
    <x v="5"/>
    <x v="66"/>
    <s v="Annen bebyggelse og anlegg"/>
    <x v="0"/>
    <n v="0"/>
    <x v="3"/>
    <x v="0"/>
  </r>
  <r>
    <x v="54"/>
    <x v="5"/>
    <x v="66"/>
    <s v="Annet landbruksformål, feks. tilleggsnæringer"/>
    <x v="0"/>
    <n v="0"/>
    <x v="8"/>
    <x v="0"/>
  </r>
  <r>
    <x v="54"/>
    <x v="5"/>
    <x v="66"/>
    <s v="Boligbebyggelse, inkludert uteoppholdsareal"/>
    <x v="0"/>
    <n v="0"/>
    <x v="0"/>
    <x v="0"/>
  </r>
  <r>
    <x v="54"/>
    <x v="5"/>
    <x v="66"/>
    <s v="Bruk og vern av sjø og vassdrag, med tilhørende strandsone"/>
    <x v="0"/>
    <n v="0"/>
    <x v="7"/>
    <x v="3"/>
  </r>
  <r>
    <x v="54"/>
    <x v="5"/>
    <x v="66"/>
    <s v="Forsvaret"/>
    <x v="0"/>
    <n v="0"/>
    <x v="3"/>
    <x v="0"/>
  </r>
  <r>
    <x v="54"/>
    <x v="5"/>
    <x v="66"/>
    <s v="Fritidsbebyggelse"/>
    <x v="0"/>
    <n v="0"/>
    <x v="0"/>
    <x v="0"/>
  </r>
  <r>
    <x v="54"/>
    <x v="5"/>
    <x v="66"/>
    <s v="Golfbane"/>
    <x v="0"/>
    <n v="0"/>
    <x v="5"/>
    <x v="3"/>
  </r>
  <r>
    <x v="54"/>
    <x v="5"/>
    <x v="66"/>
    <s v="Grønnstruktur"/>
    <x v="0"/>
    <n v="0"/>
    <x v="7"/>
    <x v="3"/>
  </r>
  <r>
    <x v="54"/>
    <x v="5"/>
    <x v="66"/>
    <s v="Kombinasjoner av hovedformål"/>
    <x v="0"/>
    <n v="0"/>
    <x v="2"/>
    <x v="2"/>
  </r>
  <r>
    <x v="54"/>
    <x v="5"/>
    <x v="66"/>
    <s v="Landbruks-, natur- og friluftsområder, spredt utbygging"/>
    <x v="0"/>
    <n v="0"/>
    <x v="0"/>
    <x v="0"/>
  </r>
  <r>
    <x v="54"/>
    <x v="5"/>
    <x v="66"/>
    <s v="Landbruks-, natur- og friluftsområder der landbruk er utelukket"/>
    <x v="0"/>
    <n v="0"/>
    <x v="0"/>
    <x v="0"/>
  </r>
  <r>
    <x v="54"/>
    <x v="5"/>
    <x v="66"/>
    <s v="Næringsbebyggelse / virksomhet"/>
    <x v="0"/>
    <n v="1"/>
    <x v="3"/>
    <x v="0"/>
  </r>
  <r>
    <x v="54"/>
    <x v="5"/>
    <x v="66"/>
    <s v="Offentlig eller privat tjenesteyting"/>
    <x v="0"/>
    <n v="0"/>
    <x v="3"/>
    <x v="0"/>
  </r>
  <r>
    <x v="54"/>
    <x v="5"/>
    <x v="66"/>
    <s v="Omdisponert til andre formål enn landbruk"/>
    <x v="0"/>
    <n v="1"/>
    <x v="10"/>
    <x v="5"/>
  </r>
  <r>
    <x v="54"/>
    <x v="5"/>
    <x v="66"/>
    <s v="Samferdselsanlegg og teknisk infrastruktur"/>
    <x v="0"/>
    <n v="0"/>
    <x v="1"/>
    <x v="1"/>
  </r>
  <r>
    <x v="54"/>
    <x v="5"/>
    <x v="66"/>
    <s v="Skogplanting"/>
    <x v="0"/>
    <n v="0"/>
    <x v="4"/>
    <x v="3"/>
  </r>
  <r>
    <x v="54"/>
    <x v="5"/>
    <x v="66"/>
    <s v="Annen bebyggelse og anlegg"/>
    <x v="1"/>
    <n v="0"/>
    <x v="3"/>
    <x v="0"/>
  </r>
  <r>
    <x v="54"/>
    <x v="5"/>
    <x v="66"/>
    <s v="Annet landbruksformål, feks. tilleggsnæringer"/>
    <x v="1"/>
    <n v="0"/>
    <x v="8"/>
    <x v="0"/>
  </r>
  <r>
    <x v="54"/>
    <x v="5"/>
    <x v="66"/>
    <s v="Boligbebyggelse, inkludert uteoppholdsareal"/>
    <x v="1"/>
    <n v="0"/>
    <x v="0"/>
    <x v="0"/>
  </r>
  <r>
    <x v="54"/>
    <x v="5"/>
    <x v="66"/>
    <s v="Bruk og vern av sjø og vassdrag, med tilhørende strandsone"/>
    <x v="1"/>
    <n v="0"/>
    <x v="7"/>
    <x v="3"/>
  </r>
  <r>
    <x v="54"/>
    <x v="5"/>
    <x v="66"/>
    <s v="Forsvaret"/>
    <x v="1"/>
    <n v="0"/>
    <x v="3"/>
    <x v="0"/>
  </r>
  <r>
    <x v="54"/>
    <x v="5"/>
    <x v="66"/>
    <s v="Fritidsbebyggelse"/>
    <x v="1"/>
    <n v="0"/>
    <x v="0"/>
    <x v="0"/>
  </r>
  <r>
    <x v="54"/>
    <x v="5"/>
    <x v="66"/>
    <s v="Golfbane"/>
    <x v="1"/>
    <n v="0"/>
    <x v="5"/>
    <x v="3"/>
  </r>
  <r>
    <x v="54"/>
    <x v="5"/>
    <x v="66"/>
    <s v="Grønnstruktur"/>
    <x v="1"/>
    <n v="0"/>
    <x v="7"/>
    <x v="3"/>
  </r>
  <r>
    <x v="54"/>
    <x v="5"/>
    <x v="66"/>
    <s v="Kombinasjoner av hovedformål"/>
    <x v="1"/>
    <n v="0"/>
    <x v="2"/>
    <x v="2"/>
  </r>
  <r>
    <x v="54"/>
    <x v="5"/>
    <x v="66"/>
    <s v="Landbruks-, natur- og friluftsområder, spredt utbygging"/>
    <x v="1"/>
    <n v="0"/>
    <x v="0"/>
    <x v="0"/>
  </r>
  <r>
    <x v="54"/>
    <x v="5"/>
    <x v="66"/>
    <s v="Landbruks-, natur- og friluftsområder der landbruk er utelukket"/>
    <x v="1"/>
    <n v="0"/>
    <x v="0"/>
    <x v="0"/>
  </r>
  <r>
    <x v="54"/>
    <x v="5"/>
    <x v="66"/>
    <s v="Næringsbebyggelse / virksomhet"/>
    <x v="1"/>
    <n v="0"/>
    <x v="3"/>
    <x v="0"/>
  </r>
  <r>
    <x v="54"/>
    <x v="5"/>
    <x v="66"/>
    <s v="Offentlig eller privat tjenesteyting"/>
    <x v="1"/>
    <n v="0"/>
    <x v="3"/>
    <x v="0"/>
  </r>
  <r>
    <x v="54"/>
    <x v="5"/>
    <x v="66"/>
    <s v="Omdisponert til andre formål enn landbruk"/>
    <x v="1"/>
    <n v="0"/>
    <x v="10"/>
    <x v="5"/>
  </r>
  <r>
    <x v="54"/>
    <x v="5"/>
    <x v="66"/>
    <s v="Samferdselsanlegg og teknisk infrastruktur"/>
    <x v="1"/>
    <n v="0"/>
    <x v="1"/>
    <x v="1"/>
  </r>
  <r>
    <x v="54"/>
    <x v="5"/>
    <x v="66"/>
    <s v="Skogplanting"/>
    <x v="1"/>
    <n v="0"/>
    <x v="4"/>
    <x v="3"/>
  </r>
  <r>
    <x v="54"/>
    <x v="5"/>
    <x v="147"/>
    <s v="Annen bebyggelse og anlegg"/>
    <x v="0"/>
    <n v="0"/>
    <x v="3"/>
    <x v="0"/>
  </r>
  <r>
    <x v="54"/>
    <x v="5"/>
    <x v="147"/>
    <s v="Annet landbruksformål, feks. tilleggsnæringer"/>
    <x v="0"/>
    <n v="0"/>
    <x v="8"/>
    <x v="0"/>
  </r>
  <r>
    <x v="54"/>
    <x v="5"/>
    <x v="147"/>
    <s v="Boligbebyggelse, inkludert uteoppholdsareal"/>
    <x v="0"/>
    <n v="0"/>
    <x v="0"/>
    <x v="0"/>
  </r>
  <r>
    <x v="54"/>
    <x v="5"/>
    <x v="147"/>
    <s v="Bruk og vern av sjø og vassdrag, med tilhørende strandsone"/>
    <x v="0"/>
    <n v="0"/>
    <x v="7"/>
    <x v="3"/>
  </r>
  <r>
    <x v="54"/>
    <x v="5"/>
    <x v="147"/>
    <s v="Forsvaret"/>
    <x v="0"/>
    <n v="0"/>
    <x v="3"/>
    <x v="0"/>
  </r>
  <r>
    <x v="54"/>
    <x v="5"/>
    <x v="147"/>
    <s v="Fritidsbebyggelse"/>
    <x v="0"/>
    <n v="0"/>
    <x v="0"/>
    <x v="0"/>
  </r>
  <r>
    <x v="54"/>
    <x v="5"/>
    <x v="147"/>
    <s v="Golfbane"/>
    <x v="0"/>
    <n v="0"/>
    <x v="5"/>
    <x v="3"/>
  </r>
  <r>
    <x v="54"/>
    <x v="5"/>
    <x v="147"/>
    <s v="Grønnstruktur"/>
    <x v="0"/>
    <n v="0"/>
    <x v="7"/>
    <x v="3"/>
  </r>
  <r>
    <x v="54"/>
    <x v="5"/>
    <x v="147"/>
    <s v="Kombinasjoner av hovedformål"/>
    <x v="0"/>
    <n v="0"/>
    <x v="2"/>
    <x v="2"/>
  </r>
  <r>
    <x v="54"/>
    <x v="5"/>
    <x v="147"/>
    <s v="Landbruks-, natur- og friluftsområder, spredt utbygging"/>
    <x v="0"/>
    <n v="0"/>
    <x v="0"/>
    <x v="0"/>
  </r>
  <r>
    <x v="54"/>
    <x v="5"/>
    <x v="147"/>
    <s v="Landbruks-, natur- og friluftsområder der landbruk er utelukket"/>
    <x v="0"/>
    <n v="0"/>
    <x v="0"/>
    <x v="0"/>
  </r>
  <r>
    <x v="54"/>
    <x v="5"/>
    <x v="147"/>
    <s v="Næringsbebyggelse / virksomhet"/>
    <x v="0"/>
    <n v="0"/>
    <x v="3"/>
    <x v="0"/>
  </r>
  <r>
    <x v="54"/>
    <x v="5"/>
    <x v="147"/>
    <s v="Offentlig eller privat tjenesteyting"/>
    <x v="0"/>
    <n v="0"/>
    <x v="3"/>
    <x v="0"/>
  </r>
  <r>
    <x v="54"/>
    <x v="5"/>
    <x v="147"/>
    <s v="Omdisponert til andre formål enn landbruk"/>
    <x v="0"/>
    <n v="6"/>
    <x v="10"/>
    <x v="5"/>
  </r>
  <r>
    <x v="54"/>
    <x v="5"/>
    <x v="147"/>
    <s v="Samferdselsanlegg og teknisk infrastruktur"/>
    <x v="0"/>
    <n v="6"/>
    <x v="1"/>
    <x v="1"/>
  </r>
  <r>
    <x v="54"/>
    <x v="5"/>
    <x v="147"/>
    <s v="Skogplanting"/>
    <x v="0"/>
    <n v="0"/>
    <x v="4"/>
    <x v="3"/>
  </r>
  <r>
    <x v="54"/>
    <x v="5"/>
    <x v="147"/>
    <s v="Annen bebyggelse og anlegg"/>
    <x v="1"/>
    <n v="0"/>
    <x v="3"/>
    <x v="0"/>
  </r>
  <r>
    <x v="54"/>
    <x v="5"/>
    <x v="147"/>
    <s v="Annet landbruksformål, feks. tilleggsnæringer"/>
    <x v="1"/>
    <n v="0"/>
    <x v="8"/>
    <x v="0"/>
  </r>
  <r>
    <x v="54"/>
    <x v="5"/>
    <x v="147"/>
    <s v="Boligbebyggelse, inkludert uteoppholdsareal"/>
    <x v="1"/>
    <n v="0"/>
    <x v="0"/>
    <x v="0"/>
  </r>
  <r>
    <x v="54"/>
    <x v="5"/>
    <x v="147"/>
    <s v="Bruk og vern av sjø og vassdrag, med tilhørende strandsone"/>
    <x v="1"/>
    <n v="0"/>
    <x v="7"/>
    <x v="3"/>
  </r>
  <r>
    <x v="54"/>
    <x v="5"/>
    <x v="147"/>
    <s v="Forsvaret"/>
    <x v="1"/>
    <n v="0"/>
    <x v="3"/>
    <x v="0"/>
  </r>
  <r>
    <x v="54"/>
    <x v="5"/>
    <x v="147"/>
    <s v="Fritidsbebyggelse"/>
    <x v="1"/>
    <n v="0"/>
    <x v="0"/>
    <x v="0"/>
  </r>
  <r>
    <x v="54"/>
    <x v="5"/>
    <x v="147"/>
    <s v="Golfbane"/>
    <x v="1"/>
    <n v="0"/>
    <x v="5"/>
    <x v="3"/>
  </r>
  <r>
    <x v="54"/>
    <x v="5"/>
    <x v="147"/>
    <s v="Grønnstruktur"/>
    <x v="1"/>
    <n v="0"/>
    <x v="7"/>
    <x v="3"/>
  </r>
  <r>
    <x v="54"/>
    <x v="5"/>
    <x v="147"/>
    <s v="Kombinasjoner av hovedformål"/>
    <x v="1"/>
    <n v="0"/>
    <x v="2"/>
    <x v="2"/>
  </r>
  <r>
    <x v="54"/>
    <x v="5"/>
    <x v="147"/>
    <s v="Landbruks-, natur- og friluftsområder, spredt utbygging"/>
    <x v="1"/>
    <n v="0"/>
    <x v="0"/>
    <x v="0"/>
  </r>
  <r>
    <x v="54"/>
    <x v="5"/>
    <x v="147"/>
    <s v="Landbruks-, natur- og friluftsområder der landbruk er utelukket"/>
    <x v="1"/>
    <n v="0"/>
    <x v="0"/>
    <x v="0"/>
  </r>
  <r>
    <x v="54"/>
    <x v="5"/>
    <x v="147"/>
    <s v="Næringsbebyggelse / virksomhet"/>
    <x v="1"/>
    <n v="0"/>
    <x v="3"/>
    <x v="0"/>
  </r>
  <r>
    <x v="54"/>
    <x v="5"/>
    <x v="147"/>
    <s v="Offentlig eller privat tjenesteyting"/>
    <x v="1"/>
    <n v="0"/>
    <x v="3"/>
    <x v="0"/>
  </r>
  <r>
    <x v="54"/>
    <x v="5"/>
    <x v="147"/>
    <s v="Omdisponert til andre formål enn landbruk"/>
    <x v="1"/>
    <n v="0"/>
    <x v="10"/>
    <x v="5"/>
  </r>
  <r>
    <x v="54"/>
    <x v="5"/>
    <x v="147"/>
    <s v="Samferdselsanlegg og teknisk infrastruktur"/>
    <x v="1"/>
    <n v="0"/>
    <x v="1"/>
    <x v="1"/>
  </r>
  <r>
    <x v="54"/>
    <x v="5"/>
    <x v="147"/>
    <s v="Skogplanting"/>
    <x v="1"/>
    <n v="0"/>
    <x v="4"/>
    <x v="3"/>
  </r>
  <r>
    <x v="54"/>
    <x v="5"/>
    <x v="68"/>
    <s v="Annen bebyggelse og anlegg"/>
    <x v="0"/>
    <n v="0.1"/>
    <x v="3"/>
    <x v="0"/>
  </r>
  <r>
    <x v="54"/>
    <x v="5"/>
    <x v="68"/>
    <s v="Annet landbruksformål, feks. tilleggsnæringer"/>
    <x v="0"/>
    <n v="0.8"/>
    <x v="8"/>
    <x v="0"/>
  </r>
  <r>
    <x v="54"/>
    <x v="5"/>
    <x v="68"/>
    <s v="Boligbebyggelse, inkludert uteoppholdsareal"/>
    <x v="0"/>
    <n v="0.3"/>
    <x v="0"/>
    <x v="0"/>
  </r>
  <r>
    <x v="54"/>
    <x v="5"/>
    <x v="68"/>
    <s v="Bruk og vern av sjø og vassdrag, med tilhørende strandsone"/>
    <x v="0"/>
    <n v="0"/>
    <x v="7"/>
    <x v="3"/>
  </r>
  <r>
    <x v="54"/>
    <x v="5"/>
    <x v="68"/>
    <s v="Forsvaret"/>
    <x v="0"/>
    <n v="0"/>
    <x v="3"/>
    <x v="0"/>
  </r>
  <r>
    <x v="54"/>
    <x v="5"/>
    <x v="68"/>
    <s v="Fritidsbebyggelse"/>
    <x v="0"/>
    <n v="0"/>
    <x v="0"/>
    <x v="0"/>
  </r>
  <r>
    <x v="54"/>
    <x v="5"/>
    <x v="68"/>
    <s v="Golfbane"/>
    <x v="0"/>
    <n v="0"/>
    <x v="5"/>
    <x v="3"/>
  </r>
  <r>
    <x v="54"/>
    <x v="5"/>
    <x v="68"/>
    <s v="Grønnstruktur"/>
    <x v="0"/>
    <n v="0"/>
    <x v="7"/>
    <x v="3"/>
  </r>
  <r>
    <x v="54"/>
    <x v="5"/>
    <x v="68"/>
    <s v="Kombinasjoner av hovedformål"/>
    <x v="0"/>
    <n v="0"/>
    <x v="2"/>
    <x v="2"/>
  </r>
  <r>
    <x v="54"/>
    <x v="5"/>
    <x v="68"/>
    <s v="Landbruks-, natur- og friluftsområder, spredt utbygging"/>
    <x v="0"/>
    <n v="0"/>
    <x v="0"/>
    <x v="0"/>
  </r>
  <r>
    <x v="54"/>
    <x v="5"/>
    <x v="68"/>
    <s v="Landbruks-, natur- og friluftsområder der landbruk er utelukket"/>
    <x v="0"/>
    <n v="0"/>
    <x v="0"/>
    <x v="0"/>
  </r>
  <r>
    <x v="54"/>
    <x v="5"/>
    <x v="68"/>
    <s v="Næringsbebyggelse / virksomhet"/>
    <x v="0"/>
    <n v="0"/>
    <x v="3"/>
    <x v="0"/>
  </r>
  <r>
    <x v="54"/>
    <x v="5"/>
    <x v="68"/>
    <s v="Offentlig eller privat tjenesteyting"/>
    <x v="0"/>
    <n v="0"/>
    <x v="3"/>
    <x v="0"/>
  </r>
  <r>
    <x v="54"/>
    <x v="5"/>
    <x v="68"/>
    <s v="Omdisponert til andre formål enn landbruk"/>
    <x v="0"/>
    <n v="26.7"/>
    <x v="10"/>
    <x v="5"/>
  </r>
  <r>
    <x v="54"/>
    <x v="5"/>
    <x v="68"/>
    <s v="Samferdselsanlegg og teknisk infrastruktur"/>
    <x v="0"/>
    <n v="25.5"/>
    <x v="1"/>
    <x v="1"/>
  </r>
  <r>
    <x v="54"/>
    <x v="5"/>
    <x v="68"/>
    <s v="Skogplanting"/>
    <x v="0"/>
    <n v="0"/>
    <x v="4"/>
    <x v="3"/>
  </r>
  <r>
    <x v="54"/>
    <x v="5"/>
    <x v="68"/>
    <s v="Annen bebyggelse og anlegg"/>
    <x v="1"/>
    <n v="0"/>
    <x v="3"/>
    <x v="0"/>
  </r>
  <r>
    <x v="54"/>
    <x v="5"/>
    <x v="68"/>
    <s v="Annet landbruksformål, feks. tilleggsnæringer"/>
    <x v="1"/>
    <n v="0"/>
    <x v="8"/>
    <x v="0"/>
  </r>
  <r>
    <x v="54"/>
    <x v="5"/>
    <x v="68"/>
    <s v="Boligbebyggelse, inkludert uteoppholdsareal"/>
    <x v="1"/>
    <n v="3"/>
    <x v="0"/>
    <x v="0"/>
  </r>
  <r>
    <x v="54"/>
    <x v="5"/>
    <x v="68"/>
    <s v="Bruk og vern av sjø og vassdrag, med tilhørende strandsone"/>
    <x v="1"/>
    <n v="0"/>
    <x v="7"/>
    <x v="3"/>
  </r>
  <r>
    <x v="54"/>
    <x v="5"/>
    <x v="68"/>
    <s v="Forsvaret"/>
    <x v="1"/>
    <n v="0"/>
    <x v="3"/>
    <x v="0"/>
  </r>
  <r>
    <x v="54"/>
    <x v="5"/>
    <x v="68"/>
    <s v="Fritidsbebyggelse"/>
    <x v="1"/>
    <n v="0"/>
    <x v="0"/>
    <x v="0"/>
  </r>
  <r>
    <x v="54"/>
    <x v="5"/>
    <x v="68"/>
    <s v="Golfbane"/>
    <x v="1"/>
    <n v="0"/>
    <x v="5"/>
    <x v="3"/>
  </r>
  <r>
    <x v="54"/>
    <x v="5"/>
    <x v="68"/>
    <s v="Grønnstruktur"/>
    <x v="1"/>
    <n v="0"/>
    <x v="7"/>
    <x v="3"/>
  </r>
  <r>
    <x v="54"/>
    <x v="5"/>
    <x v="68"/>
    <s v="Kombinasjoner av hovedformål"/>
    <x v="1"/>
    <n v="0"/>
    <x v="2"/>
    <x v="2"/>
  </r>
  <r>
    <x v="54"/>
    <x v="5"/>
    <x v="68"/>
    <s v="Landbruks-, natur- og friluftsområder, spredt utbygging"/>
    <x v="1"/>
    <n v="0"/>
    <x v="0"/>
    <x v="0"/>
  </r>
  <r>
    <x v="54"/>
    <x v="5"/>
    <x v="68"/>
    <s v="Landbruks-, natur- og friluftsområder der landbruk er utelukket"/>
    <x v="1"/>
    <n v="0"/>
    <x v="0"/>
    <x v="0"/>
  </r>
  <r>
    <x v="54"/>
    <x v="5"/>
    <x v="68"/>
    <s v="Næringsbebyggelse / virksomhet"/>
    <x v="1"/>
    <n v="0"/>
    <x v="3"/>
    <x v="0"/>
  </r>
  <r>
    <x v="54"/>
    <x v="5"/>
    <x v="68"/>
    <s v="Offentlig eller privat tjenesteyting"/>
    <x v="1"/>
    <n v="0"/>
    <x v="3"/>
    <x v="0"/>
  </r>
  <r>
    <x v="54"/>
    <x v="5"/>
    <x v="68"/>
    <s v="Omdisponert til andre formål enn landbruk"/>
    <x v="1"/>
    <n v="3.6"/>
    <x v="10"/>
    <x v="5"/>
  </r>
  <r>
    <x v="54"/>
    <x v="5"/>
    <x v="68"/>
    <s v="Samferdselsanlegg og teknisk infrastruktur"/>
    <x v="1"/>
    <n v="0.6"/>
    <x v="1"/>
    <x v="1"/>
  </r>
  <r>
    <x v="54"/>
    <x v="5"/>
    <x v="68"/>
    <s v="Skogplanting"/>
    <x v="1"/>
    <n v="0"/>
    <x v="4"/>
    <x v="3"/>
  </r>
  <r>
    <x v="54"/>
    <x v="5"/>
    <x v="148"/>
    <s v="Annen bebyggelse og anlegg"/>
    <x v="0"/>
    <n v="0"/>
    <x v="3"/>
    <x v="0"/>
  </r>
  <r>
    <x v="54"/>
    <x v="5"/>
    <x v="148"/>
    <s v="Annet landbruksformål, feks. tilleggsnæringer"/>
    <x v="0"/>
    <n v="0"/>
    <x v="8"/>
    <x v="0"/>
  </r>
  <r>
    <x v="54"/>
    <x v="5"/>
    <x v="148"/>
    <s v="Boligbebyggelse, inkludert uteoppholdsareal"/>
    <x v="0"/>
    <n v="0"/>
    <x v="0"/>
    <x v="0"/>
  </r>
  <r>
    <x v="54"/>
    <x v="5"/>
    <x v="148"/>
    <s v="Bruk og vern av sjø og vassdrag, med tilhørende strandsone"/>
    <x v="0"/>
    <n v="0"/>
    <x v="7"/>
    <x v="3"/>
  </r>
  <r>
    <x v="54"/>
    <x v="5"/>
    <x v="148"/>
    <s v="Forsvaret"/>
    <x v="0"/>
    <n v="0"/>
    <x v="3"/>
    <x v="0"/>
  </r>
  <r>
    <x v="54"/>
    <x v="5"/>
    <x v="148"/>
    <s v="Fritidsbebyggelse"/>
    <x v="0"/>
    <n v="0"/>
    <x v="0"/>
    <x v="0"/>
  </r>
  <r>
    <x v="54"/>
    <x v="5"/>
    <x v="148"/>
    <s v="Golfbane"/>
    <x v="0"/>
    <n v="0"/>
    <x v="5"/>
    <x v="3"/>
  </r>
  <r>
    <x v="54"/>
    <x v="5"/>
    <x v="148"/>
    <s v="Grønnstruktur"/>
    <x v="0"/>
    <n v="0"/>
    <x v="7"/>
    <x v="3"/>
  </r>
  <r>
    <x v="54"/>
    <x v="5"/>
    <x v="148"/>
    <s v="Kombinasjoner av hovedformål"/>
    <x v="0"/>
    <n v="0"/>
    <x v="2"/>
    <x v="2"/>
  </r>
  <r>
    <x v="54"/>
    <x v="5"/>
    <x v="148"/>
    <s v="Landbruks-, natur- og friluftsområder, spredt utbygging"/>
    <x v="0"/>
    <n v="0"/>
    <x v="0"/>
    <x v="0"/>
  </r>
  <r>
    <x v="54"/>
    <x v="5"/>
    <x v="148"/>
    <s v="Landbruks-, natur- og friluftsområder der landbruk er utelukket"/>
    <x v="0"/>
    <n v="0"/>
    <x v="0"/>
    <x v="0"/>
  </r>
  <r>
    <x v="54"/>
    <x v="5"/>
    <x v="148"/>
    <s v="Næringsbebyggelse / virksomhet"/>
    <x v="0"/>
    <n v="0"/>
    <x v="3"/>
    <x v="0"/>
  </r>
  <r>
    <x v="54"/>
    <x v="5"/>
    <x v="148"/>
    <s v="Offentlig eller privat tjenesteyting"/>
    <x v="0"/>
    <n v="0"/>
    <x v="3"/>
    <x v="0"/>
  </r>
  <r>
    <x v="54"/>
    <x v="5"/>
    <x v="148"/>
    <s v="Omdisponert til andre formål enn landbruk"/>
    <x v="0"/>
    <n v="1"/>
    <x v="10"/>
    <x v="5"/>
  </r>
  <r>
    <x v="54"/>
    <x v="5"/>
    <x v="148"/>
    <s v="Samferdselsanlegg og teknisk infrastruktur"/>
    <x v="0"/>
    <n v="1"/>
    <x v="1"/>
    <x v="1"/>
  </r>
  <r>
    <x v="54"/>
    <x v="5"/>
    <x v="148"/>
    <s v="Skogplanting"/>
    <x v="0"/>
    <n v="0"/>
    <x v="4"/>
    <x v="3"/>
  </r>
  <r>
    <x v="54"/>
    <x v="5"/>
    <x v="148"/>
    <s v="Annen bebyggelse og anlegg"/>
    <x v="1"/>
    <n v="0"/>
    <x v="3"/>
    <x v="0"/>
  </r>
  <r>
    <x v="54"/>
    <x v="5"/>
    <x v="148"/>
    <s v="Annet landbruksformål, feks. tilleggsnæringer"/>
    <x v="1"/>
    <n v="0"/>
    <x v="8"/>
    <x v="0"/>
  </r>
  <r>
    <x v="54"/>
    <x v="5"/>
    <x v="148"/>
    <s v="Boligbebyggelse, inkludert uteoppholdsareal"/>
    <x v="1"/>
    <n v="0"/>
    <x v="0"/>
    <x v="0"/>
  </r>
  <r>
    <x v="54"/>
    <x v="5"/>
    <x v="148"/>
    <s v="Bruk og vern av sjø og vassdrag, med tilhørende strandsone"/>
    <x v="1"/>
    <n v="0"/>
    <x v="7"/>
    <x v="3"/>
  </r>
  <r>
    <x v="54"/>
    <x v="5"/>
    <x v="148"/>
    <s v="Forsvaret"/>
    <x v="1"/>
    <n v="0"/>
    <x v="3"/>
    <x v="0"/>
  </r>
  <r>
    <x v="54"/>
    <x v="5"/>
    <x v="148"/>
    <s v="Fritidsbebyggelse"/>
    <x v="1"/>
    <n v="0"/>
    <x v="0"/>
    <x v="0"/>
  </r>
  <r>
    <x v="54"/>
    <x v="5"/>
    <x v="148"/>
    <s v="Golfbane"/>
    <x v="1"/>
    <n v="0"/>
    <x v="5"/>
    <x v="3"/>
  </r>
  <r>
    <x v="54"/>
    <x v="5"/>
    <x v="148"/>
    <s v="Grønnstruktur"/>
    <x v="1"/>
    <n v="0"/>
    <x v="7"/>
    <x v="3"/>
  </r>
  <r>
    <x v="54"/>
    <x v="5"/>
    <x v="148"/>
    <s v="Kombinasjoner av hovedformål"/>
    <x v="1"/>
    <n v="0"/>
    <x v="2"/>
    <x v="2"/>
  </r>
  <r>
    <x v="54"/>
    <x v="5"/>
    <x v="148"/>
    <s v="Landbruks-, natur- og friluftsområder, spredt utbygging"/>
    <x v="1"/>
    <n v="0"/>
    <x v="0"/>
    <x v="0"/>
  </r>
  <r>
    <x v="54"/>
    <x v="5"/>
    <x v="148"/>
    <s v="Landbruks-, natur- og friluftsområder der landbruk er utelukket"/>
    <x v="1"/>
    <n v="0"/>
    <x v="0"/>
    <x v="0"/>
  </r>
  <r>
    <x v="54"/>
    <x v="5"/>
    <x v="148"/>
    <s v="Næringsbebyggelse / virksomhet"/>
    <x v="1"/>
    <n v="0"/>
    <x v="3"/>
    <x v="0"/>
  </r>
  <r>
    <x v="54"/>
    <x v="5"/>
    <x v="148"/>
    <s v="Offentlig eller privat tjenesteyting"/>
    <x v="1"/>
    <n v="0"/>
    <x v="3"/>
    <x v="0"/>
  </r>
  <r>
    <x v="54"/>
    <x v="5"/>
    <x v="148"/>
    <s v="Omdisponert til andre formål enn landbruk"/>
    <x v="1"/>
    <n v="0"/>
    <x v="10"/>
    <x v="5"/>
  </r>
  <r>
    <x v="54"/>
    <x v="5"/>
    <x v="148"/>
    <s v="Samferdselsanlegg og teknisk infrastruktur"/>
    <x v="1"/>
    <n v="0"/>
    <x v="1"/>
    <x v="1"/>
  </r>
  <r>
    <x v="54"/>
    <x v="5"/>
    <x v="148"/>
    <s v="Skogplanting"/>
    <x v="1"/>
    <n v="0"/>
    <x v="4"/>
    <x v="3"/>
  </r>
  <r>
    <x v="54"/>
    <x v="4"/>
    <x v="45"/>
    <s v="Annen bebyggelse og anlegg"/>
    <x v="0"/>
    <n v="0"/>
    <x v="3"/>
    <x v="0"/>
  </r>
  <r>
    <x v="54"/>
    <x v="4"/>
    <x v="45"/>
    <s v="Annet landbruksformål, feks. tilleggsnæringer"/>
    <x v="0"/>
    <n v="0"/>
    <x v="8"/>
    <x v="0"/>
  </r>
  <r>
    <x v="54"/>
    <x v="4"/>
    <x v="45"/>
    <s v="Boligbebyggelse, inkludert uteoppholdsareal"/>
    <x v="0"/>
    <n v="0"/>
    <x v="0"/>
    <x v="0"/>
  </r>
  <r>
    <x v="54"/>
    <x v="4"/>
    <x v="45"/>
    <s v="Bruk og vern av sjø og vassdrag, med tilhørende strandsone"/>
    <x v="0"/>
    <n v="0"/>
    <x v="7"/>
    <x v="3"/>
  </r>
  <r>
    <x v="54"/>
    <x v="4"/>
    <x v="45"/>
    <s v="Forsvaret"/>
    <x v="0"/>
    <n v="0"/>
    <x v="3"/>
    <x v="0"/>
  </r>
  <r>
    <x v="54"/>
    <x v="4"/>
    <x v="45"/>
    <s v="Fritidsbebyggelse"/>
    <x v="0"/>
    <n v="0"/>
    <x v="0"/>
    <x v="0"/>
  </r>
  <r>
    <x v="54"/>
    <x v="4"/>
    <x v="45"/>
    <s v="Golfbane"/>
    <x v="0"/>
    <n v="0"/>
    <x v="5"/>
    <x v="3"/>
  </r>
  <r>
    <x v="54"/>
    <x v="4"/>
    <x v="45"/>
    <s v="Grønnstruktur"/>
    <x v="0"/>
    <n v="0"/>
    <x v="7"/>
    <x v="3"/>
  </r>
  <r>
    <x v="54"/>
    <x v="4"/>
    <x v="45"/>
    <s v="Kombinasjoner av hovedformål"/>
    <x v="0"/>
    <n v="0"/>
    <x v="2"/>
    <x v="2"/>
  </r>
  <r>
    <x v="54"/>
    <x v="4"/>
    <x v="45"/>
    <s v="Landbruks-, natur- og friluftsområder, spredt utbygging"/>
    <x v="0"/>
    <n v="0"/>
    <x v="0"/>
    <x v="0"/>
  </r>
  <r>
    <x v="54"/>
    <x v="4"/>
    <x v="45"/>
    <s v="Landbruks-, natur- og friluftsområder der landbruk er utelukket"/>
    <x v="0"/>
    <n v="0"/>
    <x v="0"/>
    <x v="0"/>
  </r>
  <r>
    <x v="54"/>
    <x v="4"/>
    <x v="45"/>
    <s v="Næringsbebyggelse / virksomhet"/>
    <x v="0"/>
    <n v="0"/>
    <x v="3"/>
    <x v="0"/>
  </r>
  <r>
    <x v="54"/>
    <x v="4"/>
    <x v="45"/>
    <s v="Offentlig eller privat tjenesteyting"/>
    <x v="0"/>
    <n v="0"/>
    <x v="3"/>
    <x v="0"/>
  </r>
  <r>
    <x v="54"/>
    <x v="4"/>
    <x v="45"/>
    <s v="Omdisponert til andre formål enn landbruk"/>
    <x v="0"/>
    <n v="0"/>
    <x v="10"/>
    <x v="5"/>
  </r>
  <r>
    <x v="54"/>
    <x v="4"/>
    <x v="45"/>
    <s v="Samferdselsanlegg og teknisk infrastruktur"/>
    <x v="0"/>
    <n v="0"/>
    <x v="1"/>
    <x v="1"/>
  </r>
  <r>
    <x v="54"/>
    <x v="4"/>
    <x v="45"/>
    <s v="Skogplanting"/>
    <x v="0"/>
    <n v="0"/>
    <x v="4"/>
    <x v="3"/>
  </r>
  <r>
    <x v="54"/>
    <x v="4"/>
    <x v="45"/>
    <s v="Annen bebyggelse og anlegg"/>
    <x v="1"/>
    <n v="0"/>
    <x v="3"/>
    <x v="0"/>
  </r>
  <r>
    <x v="54"/>
    <x v="4"/>
    <x v="45"/>
    <s v="Annet landbruksformål, feks. tilleggsnæringer"/>
    <x v="1"/>
    <n v="0"/>
    <x v="8"/>
    <x v="0"/>
  </r>
  <r>
    <x v="54"/>
    <x v="4"/>
    <x v="45"/>
    <s v="Boligbebyggelse, inkludert uteoppholdsareal"/>
    <x v="1"/>
    <n v="0"/>
    <x v="0"/>
    <x v="0"/>
  </r>
  <r>
    <x v="54"/>
    <x v="4"/>
    <x v="45"/>
    <s v="Bruk og vern av sjø og vassdrag, med tilhørende strandsone"/>
    <x v="1"/>
    <n v="0"/>
    <x v="7"/>
    <x v="3"/>
  </r>
  <r>
    <x v="54"/>
    <x v="4"/>
    <x v="45"/>
    <s v="Forsvaret"/>
    <x v="1"/>
    <n v="0"/>
    <x v="3"/>
    <x v="0"/>
  </r>
  <r>
    <x v="54"/>
    <x v="4"/>
    <x v="45"/>
    <s v="Fritidsbebyggelse"/>
    <x v="1"/>
    <n v="0"/>
    <x v="0"/>
    <x v="0"/>
  </r>
  <r>
    <x v="54"/>
    <x v="4"/>
    <x v="45"/>
    <s v="Golfbane"/>
    <x v="1"/>
    <n v="0"/>
    <x v="5"/>
    <x v="3"/>
  </r>
  <r>
    <x v="54"/>
    <x v="4"/>
    <x v="45"/>
    <s v="Grønnstruktur"/>
    <x v="1"/>
    <n v="0"/>
    <x v="7"/>
    <x v="3"/>
  </r>
  <r>
    <x v="54"/>
    <x v="4"/>
    <x v="45"/>
    <s v="Kombinasjoner av hovedformål"/>
    <x v="1"/>
    <n v="0"/>
    <x v="2"/>
    <x v="2"/>
  </r>
  <r>
    <x v="54"/>
    <x v="4"/>
    <x v="45"/>
    <s v="Landbruks-, natur- og friluftsområder, spredt utbygging"/>
    <x v="1"/>
    <n v="0"/>
    <x v="0"/>
    <x v="0"/>
  </r>
  <r>
    <x v="54"/>
    <x v="4"/>
    <x v="45"/>
    <s v="Landbruks-, natur- og friluftsområder der landbruk er utelukket"/>
    <x v="1"/>
    <n v="0"/>
    <x v="0"/>
    <x v="0"/>
  </r>
  <r>
    <x v="54"/>
    <x v="4"/>
    <x v="45"/>
    <s v="Næringsbebyggelse / virksomhet"/>
    <x v="1"/>
    <n v="0"/>
    <x v="3"/>
    <x v="0"/>
  </r>
  <r>
    <x v="54"/>
    <x v="4"/>
    <x v="45"/>
    <s v="Offentlig eller privat tjenesteyting"/>
    <x v="1"/>
    <n v="0"/>
    <x v="3"/>
    <x v="0"/>
  </r>
  <r>
    <x v="54"/>
    <x v="4"/>
    <x v="45"/>
    <s v="Omdisponert til andre formål enn landbruk"/>
    <x v="1"/>
    <n v="0"/>
    <x v="10"/>
    <x v="5"/>
  </r>
  <r>
    <x v="54"/>
    <x v="4"/>
    <x v="45"/>
    <s v="Samferdselsanlegg og teknisk infrastruktur"/>
    <x v="1"/>
    <n v="0"/>
    <x v="1"/>
    <x v="1"/>
  </r>
  <r>
    <x v="54"/>
    <x v="4"/>
    <x v="45"/>
    <s v="Skogplanting"/>
    <x v="1"/>
    <n v="0"/>
    <x v="4"/>
    <x v="3"/>
  </r>
  <r>
    <x v="54"/>
    <x v="4"/>
    <x v="46"/>
    <s v="Annen bebyggelse og anlegg"/>
    <x v="0"/>
    <n v="12.4"/>
    <x v="3"/>
    <x v="0"/>
  </r>
  <r>
    <x v="54"/>
    <x v="4"/>
    <x v="46"/>
    <s v="Annet landbruksformål, feks. tilleggsnæringer"/>
    <x v="0"/>
    <n v="0"/>
    <x v="8"/>
    <x v="0"/>
  </r>
  <r>
    <x v="54"/>
    <x v="4"/>
    <x v="46"/>
    <s v="Boligbebyggelse, inkludert uteoppholdsareal"/>
    <x v="0"/>
    <n v="16.7"/>
    <x v="0"/>
    <x v="0"/>
  </r>
  <r>
    <x v="54"/>
    <x v="4"/>
    <x v="46"/>
    <s v="Bruk og vern av sjø og vassdrag, med tilhørende strandsone"/>
    <x v="0"/>
    <n v="0"/>
    <x v="7"/>
    <x v="3"/>
  </r>
  <r>
    <x v="54"/>
    <x v="4"/>
    <x v="46"/>
    <s v="Forsvaret"/>
    <x v="0"/>
    <n v="0"/>
    <x v="3"/>
    <x v="0"/>
  </r>
  <r>
    <x v="54"/>
    <x v="4"/>
    <x v="46"/>
    <s v="Fritidsbebyggelse"/>
    <x v="0"/>
    <n v="0"/>
    <x v="0"/>
    <x v="0"/>
  </r>
  <r>
    <x v="54"/>
    <x v="4"/>
    <x v="46"/>
    <s v="Golfbane"/>
    <x v="0"/>
    <n v="0"/>
    <x v="5"/>
    <x v="3"/>
  </r>
  <r>
    <x v="54"/>
    <x v="4"/>
    <x v="46"/>
    <s v="Grønnstruktur"/>
    <x v="0"/>
    <n v="7.3"/>
    <x v="7"/>
    <x v="3"/>
  </r>
  <r>
    <x v="54"/>
    <x v="4"/>
    <x v="46"/>
    <s v="Kombinasjoner av hovedformål"/>
    <x v="0"/>
    <n v="0"/>
    <x v="2"/>
    <x v="2"/>
  </r>
  <r>
    <x v="54"/>
    <x v="4"/>
    <x v="46"/>
    <s v="Landbruks-, natur- og friluftsområder, spredt utbygging"/>
    <x v="0"/>
    <n v="0.2"/>
    <x v="0"/>
    <x v="0"/>
  </r>
  <r>
    <x v="54"/>
    <x v="4"/>
    <x v="46"/>
    <s v="Landbruks-, natur- og friluftsområder der landbruk er utelukket"/>
    <x v="0"/>
    <n v="35.299999999999997"/>
    <x v="0"/>
    <x v="0"/>
  </r>
  <r>
    <x v="54"/>
    <x v="4"/>
    <x v="46"/>
    <s v="Næringsbebyggelse / virksomhet"/>
    <x v="0"/>
    <n v="0"/>
    <x v="3"/>
    <x v="0"/>
  </r>
  <r>
    <x v="54"/>
    <x v="4"/>
    <x v="46"/>
    <s v="Offentlig eller privat tjenesteyting"/>
    <x v="0"/>
    <n v="0"/>
    <x v="3"/>
    <x v="0"/>
  </r>
  <r>
    <x v="54"/>
    <x v="4"/>
    <x v="46"/>
    <s v="Omdisponert til andre formål enn landbruk"/>
    <x v="0"/>
    <n v="81.099999999999994"/>
    <x v="10"/>
    <x v="5"/>
  </r>
  <r>
    <x v="54"/>
    <x v="4"/>
    <x v="46"/>
    <s v="Samferdselsanlegg og teknisk infrastruktur"/>
    <x v="0"/>
    <n v="9.1999999999999993"/>
    <x v="1"/>
    <x v="1"/>
  </r>
  <r>
    <x v="54"/>
    <x v="4"/>
    <x v="46"/>
    <s v="Skogplanting"/>
    <x v="0"/>
    <n v="0"/>
    <x v="4"/>
    <x v="3"/>
  </r>
  <r>
    <x v="54"/>
    <x v="4"/>
    <x v="46"/>
    <s v="Annen bebyggelse og anlegg"/>
    <x v="1"/>
    <n v="0.1"/>
    <x v="3"/>
    <x v="0"/>
  </r>
  <r>
    <x v="54"/>
    <x v="4"/>
    <x v="46"/>
    <s v="Annet landbruksformål, feks. tilleggsnæringer"/>
    <x v="1"/>
    <n v="0"/>
    <x v="8"/>
    <x v="0"/>
  </r>
  <r>
    <x v="54"/>
    <x v="4"/>
    <x v="46"/>
    <s v="Boligbebyggelse, inkludert uteoppholdsareal"/>
    <x v="1"/>
    <n v="0.2"/>
    <x v="0"/>
    <x v="0"/>
  </r>
  <r>
    <x v="54"/>
    <x v="4"/>
    <x v="46"/>
    <s v="Bruk og vern av sjø og vassdrag, med tilhørende strandsone"/>
    <x v="1"/>
    <n v="0"/>
    <x v="7"/>
    <x v="3"/>
  </r>
  <r>
    <x v="54"/>
    <x v="4"/>
    <x v="46"/>
    <s v="Forsvaret"/>
    <x v="1"/>
    <n v="0"/>
    <x v="3"/>
    <x v="0"/>
  </r>
  <r>
    <x v="54"/>
    <x v="4"/>
    <x v="46"/>
    <s v="Fritidsbebyggelse"/>
    <x v="1"/>
    <n v="0"/>
    <x v="0"/>
    <x v="0"/>
  </r>
  <r>
    <x v="54"/>
    <x v="4"/>
    <x v="46"/>
    <s v="Golfbane"/>
    <x v="1"/>
    <n v="0"/>
    <x v="5"/>
    <x v="3"/>
  </r>
  <r>
    <x v="54"/>
    <x v="4"/>
    <x v="46"/>
    <s v="Grønnstruktur"/>
    <x v="1"/>
    <n v="6.2"/>
    <x v="7"/>
    <x v="3"/>
  </r>
  <r>
    <x v="54"/>
    <x v="4"/>
    <x v="46"/>
    <s v="Kombinasjoner av hovedformål"/>
    <x v="1"/>
    <n v="7.1"/>
    <x v="2"/>
    <x v="2"/>
  </r>
  <r>
    <x v="54"/>
    <x v="4"/>
    <x v="46"/>
    <s v="Landbruks-, natur- og friluftsområder, spredt utbygging"/>
    <x v="1"/>
    <n v="0"/>
    <x v="0"/>
    <x v="0"/>
  </r>
  <r>
    <x v="54"/>
    <x v="4"/>
    <x v="46"/>
    <s v="Landbruks-, natur- og friluftsområder der landbruk er utelukket"/>
    <x v="1"/>
    <n v="0"/>
    <x v="0"/>
    <x v="0"/>
  </r>
  <r>
    <x v="54"/>
    <x v="4"/>
    <x v="46"/>
    <s v="Næringsbebyggelse / virksomhet"/>
    <x v="1"/>
    <n v="15.8"/>
    <x v="3"/>
    <x v="0"/>
  </r>
  <r>
    <x v="54"/>
    <x v="4"/>
    <x v="46"/>
    <s v="Offentlig eller privat tjenesteyting"/>
    <x v="1"/>
    <n v="0"/>
    <x v="3"/>
    <x v="0"/>
  </r>
  <r>
    <x v="54"/>
    <x v="4"/>
    <x v="46"/>
    <s v="Omdisponert til andre formål enn landbruk"/>
    <x v="1"/>
    <n v="30.4"/>
    <x v="10"/>
    <x v="5"/>
  </r>
  <r>
    <x v="54"/>
    <x v="4"/>
    <x v="46"/>
    <s v="Samferdselsanlegg og teknisk infrastruktur"/>
    <x v="1"/>
    <n v="1"/>
    <x v="1"/>
    <x v="1"/>
  </r>
  <r>
    <x v="54"/>
    <x v="4"/>
    <x v="46"/>
    <s v="Skogplanting"/>
    <x v="1"/>
    <n v="0"/>
    <x v="4"/>
    <x v="3"/>
  </r>
  <r>
    <x v="54"/>
    <x v="4"/>
    <x v="47"/>
    <s v="Annen bebyggelse og anlegg"/>
    <x v="0"/>
    <n v="0"/>
    <x v="3"/>
    <x v="0"/>
  </r>
  <r>
    <x v="54"/>
    <x v="4"/>
    <x v="47"/>
    <s v="Annet landbruksformål, feks. tilleggsnæringer"/>
    <x v="0"/>
    <n v="0"/>
    <x v="8"/>
    <x v="0"/>
  </r>
  <r>
    <x v="54"/>
    <x v="4"/>
    <x v="47"/>
    <s v="Boligbebyggelse, inkludert uteoppholdsareal"/>
    <x v="0"/>
    <n v="0"/>
    <x v="0"/>
    <x v="0"/>
  </r>
  <r>
    <x v="54"/>
    <x v="4"/>
    <x v="47"/>
    <s v="Bruk og vern av sjø og vassdrag, med tilhørende strandsone"/>
    <x v="0"/>
    <n v="0"/>
    <x v="7"/>
    <x v="3"/>
  </r>
  <r>
    <x v="54"/>
    <x v="4"/>
    <x v="47"/>
    <s v="Forsvaret"/>
    <x v="0"/>
    <n v="0"/>
    <x v="3"/>
    <x v="0"/>
  </r>
  <r>
    <x v="54"/>
    <x v="4"/>
    <x v="47"/>
    <s v="Fritidsbebyggelse"/>
    <x v="0"/>
    <n v="0"/>
    <x v="0"/>
    <x v="0"/>
  </r>
  <r>
    <x v="54"/>
    <x v="4"/>
    <x v="47"/>
    <s v="Golfbane"/>
    <x v="0"/>
    <n v="0"/>
    <x v="5"/>
    <x v="3"/>
  </r>
  <r>
    <x v="54"/>
    <x v="4"/>
    <x v="47"/>
    <s v="Grønnstruktur"/>
    <x v="0"/>
    <n v="0"/>
    <x v="7"/>
    <x v="3"/>
  </r>
  <r>
    <x v="54"/>
    <x v="4"/>
    <x v="47"/>
    <s v="Kombinasjoner av hovedformål"/>
    <x v="0"/>
    <n v="0"/>
    <x v="2"/>
    <x v="2"/>
  </r>
  <r>
    <x v="54"/>
    <x v="4"/>
    <x v="47"/>
    <s v="Landbruks-, natur- og friluftsområder, spredt utbygging"/>
    <x v="0"/>
    <n v="0"/>
    <x v="0"/>
    <x v="0"/>
  </r>
  <r>
    <x v="54"/>
    <x v="4"/>
    <x v="47"/>
    <s v="Landbruks-, natur- og friluftsområder der landbruk er utelukket"/>
    <x v="0"/>
    <n v="0"/>
    <x v="0"/>
    <x v="0"/>
  </r>
  <r>
    <x v="54"/>
    <x v="4"/>
    <x v="47"/>
    <s v="Næringsbebyggelse / virksomhet"/>
    <x v="0"/>
    <n v="0"/>
    <x v="3"/>
    <x v="0"/>
  </r>
  <r>
    <x v="54"/>
    <x v="4"/>
    <x v="47"/>
    <s v="Offentlig eller privat tjenesteyting"/>
    <x v="0"/>
    <n v="0"/>
    <x v="3"/>
    <x v="0"/>
  </r>
  <r>
    <x v="54"/>
    <x v="4"/>
    <x v="47"/>
    <s v="Omdisponert til andre formål enn landbruk"/>
    <x v="0"/>
    <n v="0"/>
    <x v="10"/>
    <x v="5"/>
  </r>
  <r>
    <x v="54"/>
    <x v="4"/>
    <x v="47"/>
    <s v="Samferdselsanlegg og teknisk infrastruktur"/>
    <x v="0"/>
    <n v="0"/>
    <x v="1"/>
    <x v="1"/>
  </r>
  <r>
    <x v="54"/>
    <x v="4"/>
    <x v="47"/>
    <s v="Skogplanting"/>
    <x v="0"/>
    <n v="0"/>
    <x v="4"/>
    <x v="3"/>
  </r>
  <r>
    <x v="54"/>
    <x v="4"/>
    <x v="47"/>
    <s v="Annen bebyggelse og anlegg"/>
    <x v="1"/>
    <n v="0"/>
    <x v="3"/>
    <x v="0"/>
  </r>
  <r>
    <x v="54"/>
    <x v="4"/>
    <x v="47"/>
    <s v="Annet landbruksformål, feks. tilleggsnæringer"/>
    <x v="1"/>
    <n v="0"/>
    <x v="8"/>
    <x v="0"/>
  </r>
  <r>
    <x v="54"/>
    <x v="4"/>
    <x v="47"/>
    <s v="Boligbebyggelse, inkludert uteoppholdsareal"/>
    <x v="1"/>
    <n v="0"/>
    <x v="0"/>
    <x v="0"/>
  </r>
  <r>
    <x v="54"/>
    <x v="4"/>
    <x v="47"/>
    <s v="Bruk og vern av sjø og vassdrag, med tilhørende strandsone"/>
    <x v="1"/>
    <n v="0"/>
    <x v="7"/>
    <x v="3"/>
  </r>
  <r>
    <x v="54"/>
    <x v="4"/>
    <x v="47"/>
    <s v="Forsvaret"/>
    <x v="1"/>
    <n v="0"/>
    <x v="3"/>
    <x v="0"/>
  </r>
  <r>
    <x v="54"/>
    <x v="4"/>
    <x v="47"/>
    <s v="Fritidsbebyggelse"/>
    <x v="1"/>
    <n v="0"/>
    <x v="0"/>
    <x v="0"/>
  </r>
  <r>
    <x v="54"/>
    <x v="4"/>
    <x v="47"/>
    <s v="Golfbane"/>
    <x v="1"/>
    <n v="0"/>
    <x v="5"/>
    <x v="3"/>
  </r>
  <r>
    <x v="54"/>
    <x v="4"/>
    <x v="47"/>
    <s v="Grønnstruktur"/>
    <x v="1"/>
    <n v="0"/>
    <x v="7"/>
    <x v="3"/>
  </r>
  <r>
    <x v="54"/>
    <x v="4"/>
    <x v="47"/>
    <s v="Kombinasjoner av hovedformål"/>
    <x v="1"/>
    <n v="0"/>
    <x v="2"/>
    <x v="2"/>
  </r>
  <r>
    <x v="54"/>
    <x v="4"/>
    <x v="47"/>
    <s v="Landbruks-, natur- og friluftsområder, spredt utbygging"/>
    <x v="1"/>
    <n v="0"/>
    <x v="0"/>
    <x v="0"/>
  </r>
  <r>
    <x v="54"/>
    <x v="4"/>
    <x v="47"/>
    <s v="Landbruks-, natur- og friluftsområder der landbruk er utelukket"/>
    <x v="1"/>
    <n v="0"/>
    <x v="0"/>
    <x v="0"/>
  </r>
  <r>
    <x v="54"/>
    <x v="4"/>
    <x v="47"/>
    <s v="Næringsbebyggelse / virksomhet"/>
    <x v="1"/>
    <n v="0"/>
    <x v="3"/>
    <x v="0"/>
  </r>
  <r>
    <x v="54"/>
    <x v="4"/>
    <x v="47"/>
    <s v="Offentlig eller privat tjenesteyting"/>
    <x v="1"/>
    <n v="0"/>
    <x v="3"/>
    <x v="0"/>
  </r>
  <r>
    <x v="54"/>
    <x v="4"/>
    <x v="47"/>
    <s v="Omdisponert til andre formål enn landbruk"/>
    <x v="1"/>
    <n v="0"/>
    <x v="10"/>
    <x v="5"/>
  </r>
  <r>
    <x v="54"/>
    <x v="4"/>
    <x v="47"/>
    <s v="Samferdselsanlegg og teknisk infrastruktur"/>
    <x v="1"/>
    <n v="0"/>
    <x v="1"/>
    <x v="1"/>
  </r>
  <r>
    <x v="54"/>
    <x v="4"/>
    <x v="47"/>
    <s v="Skogplanting"/>
    <x v="1"/>
    <n v="0"/>
    <x v="4"/>
    <x v="3"/>
  </r>
  <r>
    <x v="54"/>
    <x v="4"/>
    <x v="87"/>
    <s v="Annen bebyggelse og anlegg"/>
    <x v="0"/>
    <n v="3.3"/>
    <x v="3"/>
    <x v="0"/>
  </r>
  <r>
    <x v="54"/>
    <x v="4"/>
    <x v="87"/>
    <s v="Annet landbruksformål, feks. tilleggsnæringer"/>
    <x v="0"/>
    <n v="0"/>
    <x v="8"/>
    <x v="0"/>
  </r>
  <r>
    <x v="54"/>
    <x v="4"/>
    <x v="87"/>
    <s v="Boligbebyggelse, inkludert uteoppholdsareal"/>
    <x v="0"/>
    <n v="0"/>
    <x v="0"/>
    <x v="0"/>
  </r>
  <r>
    <x v="54"/>
    <x v="4"/>
    <x v="87"/>
    <s v="Bruk og vern av sjø og vassdrag, med tilhørende strandsone"/>
    <x v="0"/>
    <n v="0"/>
    <x v="7"/>
    <x v="3"/>
  </r>
  <r>
    <x v="54"/>
    <x v="4"/>
    <x v="87"/>
    <s v="Forsvaret"/>
    <x v="0"/>
    <n v="0"/>
    <x v="3"/>
    <x v="0"/>
  </r>
  <r>
    <x v="54"/>
    <x v="4"/>
    <x v="87"/>
    <s v="Fritidsbebyggelse"/>
    <x v="0"/>
    <n v="0"/>
    <x v="0"/>
    <x v="0"/>
  </r>
  <r>
    <x v="54"/>
    <x v="4"/>
    <x v="87"/>
    <s v="Golfbane"/>
    <x v="0"/>
    <n v="0"/>
    <x v="5"/>
    <x v="3"/>
  </r>
  <r>
    <x v="54"/>
    <x v="4"/>
    <x v="87"/>
    <s v="Grønnstruktur"/>
    <x v="0"/>
    <n v="1.8"/>
    <x v="7"/>
    <x v="3"/>
  </r>
  <r>
    <x v="54"/>
    <x v="4"/>
    <x v="87"/>
    <s v="Kombinasjoner av hovedformål"/>
    <x v="0"/>
    <n v="0"/>
    <x v="2"/>
    <x v="2"/>
  </r>
  <r>
    <x v="54"/>
    <x v="4"/>
    <x v="87"/>
    <s v="Landbruks-, natur- og friluftsområder, spredt utbygging"/>
    <x v="0"/>
    <n v="0"/>
    <x v="0"/>
    <x v="0"/>
  </r>
  <r>
    <x v="54"/>
    <x v="4"/>
    <x v="87"/>
    <s v="Landbruks-, natur- og friluftsområder der landbruk er utelukket"/>
    <x v="0"/>
    <n v="0"/>
    <x v="0"/>
    <x v="0"/>
  </r>
  <r>
    <x v="54"/>
    <x v="4"/>
    <x v="87"/>
    <s v="Næringsbebyggelse / virksomhet"/>
    <x v="0"/>
    <n v="0"/>
    <x v="3"/>
    <x v="0"/>
  </r>
  <r>
    <x v="54"/>
    <x v="4"/>
    <x v="87"/>
    <s v="Offentlig eller privat tjenesteyting"/>
    <x v="0"/>
    <n v="7.5"/>
    <x v="3"/>
    <x v="0"/>
  </r>
  <r>
    <x v="54"/>
    <x v="4"/>
    <x v="87"/>
    <s v="Omdisponert til andre formål enn landbruk"/>
    <x v="0"/>
    <n v="14.6"/>
    <x v="10"/>
    <x v="5"/>
  </r>
  <r>
    <x v="54"/>
    <x v="4"/>
    <x v="87"/>
    <s v="Samferdselsanlegg og teknisk infrastruktur"/>
    <x v="0"/>
    <n v="2"/>
    <x v="1"/>
    <x v="1"/>
  </r>
  <r>
    <x v="54"/>
    <x v="4"/>
    <x v="87"/>
    <s v="Skogplanting"/>
    <x v="0"/>
    <n v="0"/>
    <x v="4"/>
    <x v="3"/>
  </r>
  <r>
    <x v="54"/>
    <x v="4"/>
    <x v="87"/>
    <s v="Annen bebyggelse og anlegg"/>
    <x v="1"/>
    <n v="0.8"/>
    <x v="3"/>
    <x v="0"/>
  </r>
  <r>
    <x v="54"/>
    <x v="4"/>
    <x v="87"/>
    <s v="Annet landbruksformål, feks. tilleggsnæringer"/>
    <x v="1"/>
    <n v="0"/>
    <x v="8"/>
    <x v="0"/>
  </r>
  <r>
    <x v="54"/>
    <x v="4"/>
    <x v="87"/>
    <s v="Boligbebyggelse, inkludert uteoppholdsareal"/>
    <x v="1"/>
    <n v="0"/>
    <x v="0"/>
    <x v="0"/>
  </r>
  <r>
    <x v="54"/>
    <x v="4"/>
    <x v="87"/>
    <s v="Bruk og vern av sjø og vassdrag, med tilhørende strandsone"/>
    <x v="1"/>
    <n v="0"/>
    <x v="7"/>
    <x v="3"/>
  </r>
  <r>
    <x v="54"/>
    <x v="4"/>
    <x v="87"/>
    <s v="Forsvaret"/>
    <x v="1"/>
    <n v="0"/>
    <x v="3"/>
    <x v="0"/>
  </r>
  <r>
    <x v="54"/>
    <x v="4"/>
    <x v="87"/>
    <s v="Fritidsbebyggelse"/>
    <x v="1"/>
    <n v="0"/>
    <x v="0"/>
    <x v="0"/>
  </r>
  <r>
    <x v="54"/>
    <x v="4"/>
    <x v="87"/>
    <s v="Golfbane"/>
    <x v="1"/>
    <n v="0"/>
    <x v="5"/>
    <x v="3"/>
  </r>
  <r>
    <x v="54"/>
    <x v="4"/>
    <x v="87"/>
    <s v="Grønnstruktur"/>
    <x v="1"/>
    <n v="0"/>
    <x v="7"/>
    <x v="3"/>
  </r>
  <r>
    <x v="54"/>
    <x v="4"/>
    <x v="87"/>
    <s v="Kombinasjoner av hovedformål"/>
    <x v="1"/>
    <n v="0"/>
    <x v="2"/>
    <x v="2"/>
  </r>
  <r>
    <x v="54"/>
    <x v="4"/>
    <x v="87"/>
    <s v="Landbruks-, natur- og friluftsområder, spredt utbygging"/>
    <x v="1"/>
    <n v="0"/>
    <x v="0"/>
    <x v="0"/>
  </r>
  <r>
    <x v="54"/>
    <x v="4"/>
    <x v="87"/>
    <s v="Landbruks-, natur- og friluftsområder der landbruk er utelukket"/>
    <x v="1"/>
    <n v="0"/>
    <x v="0"/>
    <x v="0"/>
  </r>
  <r>
    <x v="54"/>
    <x v="4"/>
    <x v="87"/>
    <s v="Næringsbebyggelse / virksomhet"/>
    <x v="1"/>
    <n v="0"/>
    <x v="3"/>
    <x v="0"/>
  </r>
  <r>
    <x v="54"/>
    <x v="4"/>
    <x v="87"/>
    <s v="Offentlig eller privat tjenesteyting"/>
    <x v="1"/>
    <n v="0"/>
    <x v="3"/>
    <x v="0"/>
  </r>
  <r>
    <x v="54"/>
    <x v="4"/>
    <x v="87"/>
    <s v="Omdisponert til andre formål enn landbruk"/>
    <x v="1"/>
    <n v="0.8"/>
    <x v="10"/>
    <x v="5"/>
  </r>
  <r>
    <x v="54"/>
    <x v="4"/>
    <x v="87"/>
    <s v="Samferdselsanlegg og teknisk infrastruktur"/>
    <x v="1"/>
    <n v="0"/>
    <x v="1"/>
    <x v="1"/>
  </r>
  <r>
    <x v="54"/>
    <x v="4"/>
    <x v="87"/>
    <s v="Skogplanting"/>
    <x v="1"/>
    <n v="0"/>
    <x v="4"/>
    <x v="3"/>
  </r>
  <r>
    <x v="54"/>
    <x v="4"/>
    <x v="57"/>
    <s v="Annen bebyggelse og anlegg"/>
    <x v="0"/>
    <n v="0"/>
    <x v="3"/>
    <x v="0"/>
  </r>
  <r>
    <x v="54"/>
    <x v="4"/>
    <x v="57"/>
    <s v="Annet landbruksformål, feks. tilleggsnæringer"/>
    <x v="0"/>
    <n v="0"/>
    <x v="8"/>
    <x v="0"/>
  </r>
  <r>
    <x v="54"/>
    <x v="4"/>
    <x v="57"/>
    <s v="Boligbebyggelse, inkludert uteoppholdsareal"/>
    <x v="0"/>
    <n v="0"/>
    <x v="0"/>
    <x v="0"/>
  </r>
  <r>
    <x v="54"/>
    <x v="4"/>
    <x v="57"/>
    <s v="Bruk og vern av sjø og vassdrag, med tilhørende strandsone"/>
    <x v="0"/>
    <n v="0"/>
    <x v="7"/>
    <x v="3"/>
  </r>
  <r>
    <x v="54"/>
    <x v="4"/>
    <x v="57"/>
    <s v="Forsvaret"/>
    <x v="0"/>
    <n v="0"/>
    <x v="3"/>
    <x v="0"/>
  </r>
  <r>
    <x v="54"/>
    <x v="4"/>
    <x v="57"/>
    <s v="Fritidsbebyggelse"/>
    <x v="0"/>
    <n v="0"/>
    <x v="0"/>
    <x v="0"/>
  </r>
  <r>
    <x v="54"/>
    <x v="4"/>
    <x v="57"/>
    <s v="Golfbane"/>
    <x v="0"/>
    <n v="0"/>
    <x v="5"/>
    <x v="3"/>
  </r>
  <r>
    <x v="54"/>
    <x v="4"/>
    <x v="57"/>
    <s v="Grønnstruktur"/>
    <x v="0"/>
    <n v="0"/>
    <x v="7"/>
    <x v="3"/>
  </r>
  <r>
    <x v="54"/>
    <x v="4"/>
    <x v="57"/>
    <s v="Kombinasjoner av hovedformål"/>
    <x v="0"/>
    <n v="0"/>
    <x v="2"/>
    <x v="2"/>
  </r>
  <r>
    <x v="54"/>
    <x v="4"/>
    <x v="57"/>
    <s v="Landbruks-, natur- og friluftsområder, spredt utbygging"/>
    <x v="0"/>
    <n v="0"/>
    <x v="0"/>
    <x v="0"/>
  </r>
  <r>
    <x v="54"/>
    <x v="4"/>
    <x v="57"/>
    <s v="Landbruks-, natur- og friluftsområder der landbruk er utelukket"/>
    <x v="0"/>
    <n v="0"/>
    <x v="0"/>
    <x v="0"/>
  </r>
  <r>
    <x v="54"/>
    <x v="4"/>
    <x v="57"/>
    <s v="Næringsbebyggelse / virksomhet"/>
    <x v="0"/>
    <n v="0"/>
    <x v="3"/>
    <x v="0"/>
  </r>
  <r>
    <x v="54"/>
    <x v="4"/>
    <x v="57"/>
    <s v="Offentlig eller privat tjenesteyting"/>
    <x v="0"/>
    <n v="0"/>
    <x v="3"/>
    <x v="0"/>
  </r>
  <r>
    <x v="54"/>
    <x v="4"/>
    <x v="57"/>
    <s v="Omdisponert til andre formål enn landbruk"/>
    <x v="0"/>
    <n v="0"/>
    <x v="10"/>
    <x v="5"/>
  </r>
  <r>
    <x v="54"/>
    <x v="4"/>
    <x v="57"/>
    <s v="Samferdselsanlegg og teknisk infrastruktur"/>
    <x v="0"/>
    <n v="0"/>
    <x v="1"/>
    <x v="1"/>
  </r>
  <r>
    <x v="54"/>
    <x v="4"/>
    <x v="57"/>
    <s v="Skogplanting"/>
    <x v="0"/>
    <n v="0.4"/>
    <x v="4"/>
    <x v="3"/>
  </r>
  <r>
    <x v="54"/>
    <x v="4"/>
    <x v="57"/>
    <s v="Annen bebyggelse og anlegg"/>
    <x v="1"/>
    <n v="0"/>
    <x v="3"/>
    <x v="0"/>
  </r>
  <r>
    <x v="54"/>
    <x v="4"/>
    <x v="57"/>
    <s v="Annet landbruksformål, feks. tilleggsnæringer"/>
    <x v="1"/>
    <n v="0"/>
    <x v="8"/>
    <x v="0"/>
  </r>
  <r>
    <x v="54"/>
    <x v="4"/>
    <x v="57"/>
    <s v="Boligbebyggelse, inkludert uteoppholdsareal"/>
    <x v="1"/>
    <n v="0"/>
    <x v="0"/>
    <x v="0"/>
  </r>
  <r>
    <x v="54"/>
    <x v="4"/>
    <x v="57"/>
    <s v="Bruk og vern av sjø og vassdrag, med tilhørende strandsone"/>
    <x v="1"/>
    <n v="0"/>
    <x v="7"/>
    <x v="3"/>
  </r>
  <r>
    <x v="54"/>
    <x v="4"/>
    <x v="57"/>
    <s v="Forsvaret"/>
    <x v="1"/>
    <n v="0"/>
    <x v="3"/>
    <x v="0"/>
  </r>
  <r>
    <x v="54"/>
    <x v="4"/>
    <x v="57"/>
    <s v="Fritidsbebyggelse"/>
    <x v="1"/>
    <n v="0"/>
    <x v="0"/>
    <x v="0"/>
  </r>
  <r>
    <x v="54"/>
    <x v="4"/>
    <x v="57"/>
    <s v="Golfbane"/>
    <x v="1"/>
    <n v="0"/>
    <x v="5"/>
    <x v="3"/>
  </r>
  <r>
    <x v="54"/>
    <x v="4"/>
    <x v="57"/>
    <s v="Grønnstruktur"/>
    <x v="1"/>
    <n v="0"/>
    <x v="7"/>
    <x v="3"/>
  </r>
  <r>
    <x v="54"/>
    <x v="4"/>
    <x v="57"/>
    <s v="Kombinasjoner av hovedformål"/>
    <x v="1"/>
    <n v="0"/>
    <x v="2"/>
    <x v="2"/>
  </r>
  <r>
    <x v="54"/>
    <x v="4"/>
    <x v="57"/>
    <s v="Landbruks-, natur- og friluftsområder, spredt utbygging"/>
    <x v="1"/>
    <n v="0"/>
    <x v="0"/>
    <x v="0"/>
  </r>
  <r>
    <x v="54"/>
    <x v="4"/>
    <x v="57"/>
    <s v="Landbruks-, natur- og friluftsområder der landbruk er utelukket"/>
    <x v="1"/>
    <n v="0"/>
    <x v="0"/>
    <x v="0"/>
  </r>
  <r>
    <x v="54"/>
    <x v="4"/>
    <x v="57"/>
    <s v="Næringsbebyggelse / virksomhet"/>
    <x v="1"/>
    <n v="0"/>
    <x v="3"/>
    <x v="0"/>
  </r>
  <r>
    <x v="54"/>
    <x v="4"/>
    <x v="57"/>
    <s v="Offentlig eller privat tjenesteyting"/>
    <x v="1"/>
    <n v="0"/>
    <x v="3"/>
    <x v="0"/>
  </r>
  <r>
    <x v="54"/>
    <x v="4"/>
    <x v="57"/>
    <s v="Omdisponert til andre formål enn landbruk"/>
    <x v="1"/>
    <n v="0"/>
    <x v="10"/>
    <x v="5"/>
  </r>
  <r>
    <x v="54"/>
    <x v="4"/>
    <x v="57"/>
    <s v="Samferdselsanlegg og teknisk infrastruktur"/>
    <x v="1"/>
    <n v="0"/>
    <x v="1"/>
    <x v="1"/>
  </r>
  <r>
    <x v="54"/>
    <x v="4"/>
    <x v="57"/>
    <s v="Skogplanting"/>
    <x v="1"/>
    <n v="0"/>
    <x v="4"/>
    <x v="3"/>
  </r>
  <r>
    <x v="54"/>
    <x v="4"/>
    <x v="58"/>
    <s v="Annen bebyggelse og anlegg"/>
    <x v="0"/>
    <n v="0"/>
    <x v="3"/>
    <x v="0"/>
  </r>
  <r>
    <x v="54"/>
    <x v="4"/>
    <x v="58"/>
    <s v="Annet landbruksformål, feks. tilleggsnæringer"/>
    <x v="0"/>
    <n v="0"/>
    <x v="8"/>
    <x v="0"/>
  </r>
  <r>
    <x v="54"/>
    <x v="4"/>
    <x v="58"/>
    <s v="Boligbebyggelse, inkludert uteoppholdsareal"/>
    <x v="0"/>
    <n v="0.6"/>
    <x v="0"/>
    <x v="0"/>
  </r>
  <r>
    <x v="54"/>
    <x v="4"/>
    <x v="58"/>
    <s v="Bruk og vern av sjø og vassdrag, med tilhørende strandsone"/>
    <x v="0"/>
    <n v="0"/>
    <x v="7"/>
    <x v="3"/>
  </r>
  <r>
    <x v="54"/>
    <x v="4"/>
    <x v="58"/>
    <s v="Forsvaret"/>
    <x v="0"/>
    <n v="0"/>
    <x v="3"/>
    <x v="0"/>
  </r>
  <r>
    <x v="54"/>
    <x v="4"/>
    <x v="58"/>
    <s v="Fritidsbebyggelse"/>
    <x v="0"/>
    <n v="0"/>
    <x v="0"/>
    <x v="0"/>
  </r>
  <r>
    <x v="54"/>
    <x v="4"/>
    <x v="58"/>
    <s v="Golfbane"/>
    <x v="0"/>
    <n v="0"/>
    <x v="5"/>
    <x v="3"/>
  </r>
  <r>
    <x v="54"/>
    <x v="4"/>
    <x v="58"/>
    <s v="Grønnstruktur"/>
    <x v="0"/>
    <n v="0"/>
    <x v="7"/>
    <x v="3"/>
  </r>
  <r>
    <x v="54"/>
    <x v="4"/>
    <x v="58"/>
    <s v="Kombinasjoner av hovedformål"/>
    <x v="0"/>
    <n v="0"/>
    <x v="2"/>
    <x v="2"/>
  </r>
  <r>
    <x v="54"/>
    <x v="4"/>
    <x v="58"/>
    <s v="Landbruks-, natur- og friluftsområder, spredt utbygging"/>
    <x v="0"/>
    <n v="0"/>
    <x v="0"/>
    <x v="0"/>
  </r>
  <r>
    <x v="54"/>
    <x v="4"/>
    <x v="58"/>
    <s v="Landbruks-, natur- og friluftsområder der landbruk er utelukket"/>
    <x v="0"/>
    <n v="0"/>
    <x v="0"/>
    <x v="0"/>
  </r>
  <r>
    <x v="54"/>
    <x v="4"/>
    <x v="58"/>
    <s v="Næringsbebyggelse / virksomhet"/>
    <x v="0"/>
    <n v="0"/>
    <x v="3"/>
    <x v="0"/>
  </r>
  <r>
    <x v="54"/>
    <x v="4"/>
    <x v="58"/>
    <s v="Offentlig eller privat tjenesteyting"/>
    <x v="0"/>
    <n v="0"/>
    <x v="3"/>
    <x v="0"/>
  </r>
  <r>
    <x v="54"/>
    <x v="4"/>
    <x v="58"/>
    <s v="Omdisponert til andre formål enn landbruk"/>
    <x v="0"/>
    <n v="0.6"/>
    <x v="10"/>
    <x v="5"/>
  </r>
  <r>
    <x v="54"/>
    <x v="4"/>
    <x v="58"/>
    <s v="Samferdselsanlegg og teknisk infrastruktur"/>
    <x v="0"/>
    <n v="0"/>
    <x v="1"/>
    <x v="1"/>
  </r>
  <r>
    <x v="54"/>
    <x v="4"/>
    <x v="58"/>
    <s v="Skogplanting"/>
    <x v="0"/>
    <n v="0"/>
    <x v="4"/>
    <x v="3"/>
  </r>
  <r>
    <x v="54"/>
    <x v="4"/>
    <x v="58"/>
    <s v="Annen bebyggelse og anlegg"/>
    <x v="1"/>
    <n v="0"/>
    <x v="3"/>
    <x v="0"/>
  </r>
  <r>
    <x v="54"/>
    <x v="4"/>
    <x v="58"/>
    <s v="Annet landbruksformål, feks. tilleggsnæringer"/>
    <x v="1"/>
    <n v="0"/>
    <x v="8"/>
    <x v="0"/>
  </r>
  <r>
    <x v="54"/>
    <x v="4"/>
    <x v="58"/>
    <s v="Boligbebyggelse, inkludert uteoppholdsareal"/>
    <x v="1"/>
    <n v="0"/>
    <x v="0"/>
    <x v="0"/>
  </r>
  <r>
    <x v="54"/>
    <x v="4"/>
    <x v="58"/>
    <s v="Bruk og vern av sjø og vassdrag, med tilhørende strandsone"/>
    <x v="1"/>
    <n v="0"/>
    <x v="7"/>
    <x v="3"/>
  </r>
  <r>
    <x v="54"/>
    <x v="4"/>
    <x v="58"/>
    <s v="Forsvaret"/>
    <x v="1"/>
    <n v="0"/>
    <x v="3"/>
    <x v="0"/>
  </r>
  <r>
    <x v="54"/>
    <x v="4"/>
    <x v="58"/>
    <s v="Fritidsbebyggelse"/>
    <x v="1"/>
    <n v="0"/>
    <x v="0"/>
    <x v="0"/>
  </r>
  <r>
    <x v="54"/>
    <x v="4"/>
    <x v="58"/>
    <s v="Golfbane"/>
    <x v="1"/>
    <n v="0"/>
    <x v="5"/>
    <x v="3"/>
  </r>
  <r>
    <x v="54"/>
    <x v="4"/>
    <x v="58"/>
    <s v="Grønnstruktur"/>
    <x v="1"/>
    <n v="0"/>
    <x v="7"/>
    <x v="3"/>
  </r>
  <r>
    <x v="54"/>
    <x v="4"/>
    <x v="58"/>
    <s v="Kombinasjoner av hovedformål"/>
    <x v="1"/>
    <n v="0"/>
    <x v="2"/>
    <x v="2"/>
  </r>
  <r>
    <x v="54"/>
    <x v="4"/>
    <x v="58"/>
    <s v="Landbruks-, natur- og friluftsområder, spredt utbygging"/>
    <x v="1"/>
    <n v="0"/>
    <x v="0"/>
    <x v="0"/>
  </r>
  <r>
    <x v="54"/>
    <x v="4"/>
    <x v="58"/>
    <s v="Landbruks-, natur- og friluftsområder der landbruk er utelukket"/>
    <x v="1"/>
    <n v="0"/>
    <x v="0"/>
    <x v="0"/>
  </r>
  <r>
    <x v="54"/>
    <x v="4"/>
    <x v="58"/>
    <s v="Næringsbebyggelse / virksomhet"/>
    <x v="1"/>
    <n v="0"/>
    <x v="3"/>
    <x v="0"/>
  </r>
  <r>
    <x v="54"/>
    <x v="4"/>
    <x v="58"/>
    <s v="Offentlig eller privat tjenesteyting"/>
    <x v="1"/>
    <n v="0"/>
    <x v="3"/>
    <x v="0"/>
  </r>
  <r>
    <x v="54"/>
    <x v="4"/>
    <x v="58"/>
    <s v="Omdisponert til andre formål enn landbruk"/>
    <x v="1"/>
    <n v="0"/>
    <x v="10"/>
    <x v="5"/>
  </r>
  <r>
    <x v="54"/>
    <x v="4"/>
    <x v="58"/>
    <s v="Samferdselsanlegg og teknisk infrastruktur"/>
    <x v="1"/>
    <n v="0"/>
    <x v="1"/>
    <x v="1"/>
  </r>
  <r>
    <x v="54"/>
    <x v="4"/>
    <x v="58"/>
    <s v="Skogplanting"/>
    <x v="1"/>
    <n v="0"/>
    <x v="4"/>
    <x v="3"/>
  </r>
  <r>
    <x v="54"/>
    <x v="4"/>
    <x v="59"/>
    <s v="Annen bebyggelse og anlegg"/>
    <x v="0"/>
    <n v="0"/>
    <x v="3"/>
    <x v="0"/>
  </r>
  <r>
    <x v="54"/>
    <x v="4"/>
    <x v="59"/>
    <s v="Annet landbruksformål, feks. tilleggsnæringer"/>
    <x v="0"/>
    <n v="0"/>
    <x v="8"/>
    <x v="0"/>
  </r>
  <r>
    <x v="54"/>
    <x v="4"/>
    <x v="59"/>
    <s v="Boligbebyggelse, inkludert uteoppholdsareal"/>
    <x v="0"/>
    <n v="0"/>
    <x v="0"/>
    <x v="0"/>
  </r>
  <r>
    <x v="54"/>
    <x v="4"/>
    <x v="59"/>
    <s v="Bruk og vern av sjø og vassdrag, med tilhørende strandsone"/>
    <x v="0"/>
    <n v="0"/>
    <x v="7"/>
    <x v="3"/>
  </r>
  <r>
    <x v="54"/>
    <x v="4"/>
    <x v="59"/>
    <s v="Forsvaret"/>
    <x v="0"/>
    <n v="0"/>
    <x v="3"/>
    <x v="0"/>
  </r>
  <r>
    <x v="54"/>
    <x v="4"/>
    <x v="59"/>
    <s v="Fritidsbebyggelse"/>
    <x v="0"/>
    <n v="0"/>
    <x v="0"/>
    <x v="0"/>
  </r>
  <r>
    <x v="54"/>
    <x v="4"/>
    <x v="59"/>
    <s v="Golfbane"/>
    <x v="0"/>
    <n v="0"/>
    <x v="5"/>
    <x v="3"/>
  </r>
  <r>
    <x v="54"/>
    <x v="4"/>
    <x v="59"/>
    <s v="Grønnstruktur"/>
    <x v="0"/>
    <n v="0"/>
    <x v="7"/>
    <x v="3"/>
  </r>
  <r>
    <x v="54"/>
    <x v="4"/>
    <x v="59"/>
    <s v="Kombinasjoner av hovedformål"/>
    <x v="0"/>
    <n v="0"/>
    <x v="2"/>
    <x v="2"/>
  </r>
  <r>
    <x v="54"/>
    <x v="4"/>
    <x v="59"/>
    <s v="Landbruks-, natur- og friluftsområder, spredt utbygging"/>
    <x v="0"/>
    <n v="0"/>
    <x v="0"/>
    <x v="0"/>
  </r>
  <r>
    <x v="54"/>
    <x v="4"/>
    <x v="59"/>
    <s v="Landbruks-, natur- og friluftsområder der landbruk er utelukket"/>
    <x v="0"/>
    <n v="0"/>
    <x v="0"/>
    <x v="0"/>
  </r>
  <r>
    <x v="54"/>
    <x v="4"/>
    <x v="59"/>
    <s v="Næringsbebyggelse / virksomhet"/>
    <x v="0"/>
    <n v="0"/>
    <x v="3"/>
    <x v="0"/>
  </r>
  <r>
    <x v="54"/>
    <x v="4"/>
    <x v="59"/>
    <s v="Offentlig eller privat tjenesteyting"/>
    <x v="0"/>
    <n v="0"/>
    <x v="3"/>
    <x v="0"/>
  </r>
  <r>
    <x v="54"/>
    <x v="4"/>
    <x v="59"/>
    <s v="Omdisponert til andre formål enn landbruk"/>
    <x v="0"/>
    <n v="0"/>
    <x v="10"/>
    <x v="5"/>
  </r>
  <r>
    <x v="54"/>
    <x v="4"/>
    <x v="59"/>
    <s v="Samferdselsanlegg og teknisk infrastruktur"/>
    <x v="0"/>
    <n v="0"/>
    <x v="1"/>
    <x v="1"/>
  </r>
  <r>
    <x v="54"/>
    <x v="4"/>
    <x v="59"/>
    <s v="Skogplanting"/>
    <x v="0"/>
    <n v="0"/>
    <x v="4"/>
    <x v="3"/>
  </r>
  <r>
    <x v="54"/>
    <x v="4"/>
    <x v="59"/>
    <s v="Annen bebyggelse og anlegg"/>
    <x v="1"/>
    <n v="0"/>
    <x v="3"/>
    <x v="0"/>
  </r>
  <r>
    <x v="54"/>
    <x v="4"/>
    <x v="59"/>
    <s v="Annet landbruksformål, feks. tilleggsnæringer"/>
    <x v="1"/>
    <n v="0"/>
    <x v="8"/>
    <x v="0"/>
  </r>
  <r>
    <x v="54"/>
    <x v="4"/>
    <x v="59"/>
    <s v="Boligbebyggelse, inkludert uteoppholdsareal"/>
    <x v="1"/>
    <n v="0"/>
    <x v="0"/>
    <x v="0"/>
  </r>
  <r>
    <x v="54"/>
    <x v="4"/>
    <x v="59"/>
    <s v="Bruk og vern av sjø og vassdrag, med tilhørende strandsone"/>
    <x v="1"/>
    <n v="0"/>
    <x v="7"/>
    <x v="3"/>
  </r>
  <r>
    <x v="54"/>
    <x v="4"/>
    <x v="59"/>
    <s v="Forsvaret"/>
    <x v="1"/>
    <n v="0"/>
    <x v="3"/>
    <x v="0"/>
  </r>
  <r>
    <x v="54"/>
    <x v="4"/>
    <x v="59"/>
    <s v="Fritidsbebyggelse"/>
    <x v="1"/>
    <n v="0"/>
    <x v="0"/>
    <x v="0"/>
  </r>
  <r>
    <x v="54"/>
    <x v="4"/>
    <x v="59"/>
    <s v="Golfbane"/>
    <x v="1"/>
    <n v="0"/>
    <x v="5"/>
    <x v="3"/>
  </r>
  <r>
    <x v="54"/>
    <x v="4"/>
    <x v="59"/>
    <s v="Grønnstruktur"/>
    <x v="1"/>
    <n v="0"/>
    <x v="7"/>
    <x v="3"/>
  </r>
  <r>
    <x v="54"/>
    <x v="4"/>
    <x v="59"/>
    <s v="Kombinasjoner av hovedformål"/>
    <x v="1"/>
    <n v="0"/>
    <x v="2"/>
    <x v="2"/>
  </r>
  <r>
    <x v="54"/>
    <x v="4"/>
    <x v="59"/>
    <s v="Landbruks-, natur- og friluftsområder, spredt utbygging"/>
    <x v="1"/>
    <n v="0"/>
    <x v="0"/>
    <x v="0"/>
  </r>
  <r>
    <x v="54"/>
    <x v="4"/>
    <x v="59"/>
    <s v="Landbruks-, natur- og friluftsområder der landbruk er utelukket"/>
    <x v="1"/>
    <n v="0"/>
    <x v="0"/>
    <x v="0"/>
  </r>
  <r>
    <x v="54"/>
    <x v="4"/>
    <x v="59"/>
    <s v="Næringsbebyggelse / virksomhet"/>
    <x v="1"/>
    <n v="0"/>
    <x v="3"/>
    <x v="0"/>
  </r>
  <r>
    <x v="54"/>
    <x v="4"/>
    <x v="59"/>
    <s v="Offentlig eller privat tjenesteyting"/>
    <x v="1"/>
    <n v="0"/>
    <x v="3"/>
    <x v="0"/>
  </r>
  <r>
    <x v="54"/>
    <x v="4"/>
    <x v="59"/>
    <s v="Omdisponert til andre formål enn landbruk"/>
    <x v="1"/>
    <n v="0"/>
    <x v="10"/>
    <x v="5"/>
  </r>
  <r>
    <x v="54"/>
    <x v="4"/>
    <x v="59"/>
    <s v="Samferdselsanlegg og teknisk infrastruktur"/>
    <x v="1"/>
    <n v="0"/>
    <x v="1"/>
    <x v="1"/>
  </r>
  <r>
    <x v="54"/>
    <x v="4"/>
    <x v="59"/>
    <s v="Skogplanting"/>
    <x v="1"/>
    <n v="0"/>
    <x v="4"/>
    <x v="3"/>
  </r>
  <r>
    <x v="54"/>
    <x v="4"/>
    <x v="48"/>
    <s v="Annen bebyggelse og anlegg"/>
    <x v="0"/>
    <n v="0"/>
    <x v="3"/>
    <x v="0"/>
  </r>
  <r>
    <x v="54"/>
    <x v="4"/>
    <x v="48"/>
    <s v="Annet landbruksformål, feks. tilleggsnæringer"/>
    <x v="0"/>
    <n v="0"/>
    <x v="8"/>
    <x v="0"/>
  </r>
  <r>
    <x v="54"/>
    <x v="4"/>
    <x v="48"/>
    <s v="Boligbebyggelse, inkludert uteoppholdsareal"/>
    <x v="0"/>
    <n v="0"/>
    <x v="0"/>
    <x v="0"/>
  </r>
  <r>
    <x v="54"/>
    <x v="4"/>
    <x v="48"/>
    <s v="Bruk og vern av sjø og vassdrag, med tilhørende strandsone"/>
    <x v="0"/>
    <n v="0"/>
    <x v="7"/>
    <x v="3"/>
  </r>
  <r>
    <x v="54"/>
    <x v="4"/>
    <x v="48"/>
    <s v="Forsvaret"/>
    <x v="0"/>
    <n v="0"/>
    <x v="3"/>
    <x v="0"/>
  </r>
  <r>
    <x v="54"/>
    <x v="4"/>
    <x v="48"/>
    <s v="Fritidsbebyggelse"/>
    <x v="0"/>
    <n v="0"/>
    <x v="0"/>
    <x v="0"/>
  </r>
  <r>
    <x v="54"/>
    <x v="4"/>
    <x v="48"/>
    <s v="Golfbane"/>
    <x v="0"/>
    <n v="0"/>
    <x v="5"/>
    <x v="3"/>
  </r>
  <r>
    <x v="54"/>
    <x v="4"/>
    <x v="48"/>
    <s v="Grønnstruktur"/>
    <x v="0"/>
    <n v="0"/>
    <x v="7"/>
    <x v="3"/>
  </r>
  <r>
    <x v="54"/>
    <x v="4"/>
    <x v="48"/>
    <s v="Kombinasjoner av hovedformål"/>
    <x v="0"/>
    <n v="0"/>
    <x v="2"/>
    <x v="2"/>
  </r>
  <r>
    <x v="54"/>
    <x v="4"/>
    <x v="48"/>
    <s v="Landbruks-, natur- og friluftsområder, spredt utbygging"/>
    <x v="0"/>
    <n v="0"/>
    <x v="0"/>
    <x v="0"/>
  </r>
  <r>
    <x v="54"/>
    <x v="4"/>
    <x v="48"/>
    <s v="Landbruks-, natur- og friluftsområder der landbruk er utelukket"/>
    <x v="0"/>
    <n v="0"/>
    <x v="0"/>
    <x v="0"/>
  </r>
  <r>
    <x v="54"/>
    <x v="4"/>
    <x v="48"/>
    <s v="Næringsbebyggelse / virksomhet"/>
    <x v="0"/>
    <n v="0"/>
    <x v="3"/>
    <x v="0"/>
  </r>
  <r>
    <x v="54"/>
    <x v="4"/>
    <x v="48"/>
    <s v="Offentlig eller privat tjenesteyting"/>
    <x v="0"/>
    <n v="0"/>
    <x v="3"/>
    <x v="0"/>
  </r>
  <r>
    <x v="54"/>
    <x v="4"/>
    <x v="48"/>
    <s v="Omdisponert til andre formål enn landbruk"/>
    <x v="0"/>
    <n v="0"/>
    <x v="10"/>
    <x v="5"/>
  </r>
  <r>
    <x v="54"/>
    <x v="4"/>
    <x v="48"/>
    <s v="Samferdselsanlegg og teknisk infrastruktur"/>
    <x v="0"/>
    <n v="0"/>
    <x v="1"/>
    <x v="1"/>
  </r>
  <r>
    <x v="54"/>
    <x v="4"/>
    <x v="48"/>
    <s v="Skogplanting"/>
    <x v="0"/>
    <n v="0"/>
    <x v="4"/>
    <x v="3"/>
  </r>
  <r>
    <x v="54"/>
    <x v="4"/>
    <x v="48"/>
    <s v="Annen bebyggelse og anlegg"/>
    <x v="1"/>
    <n v="0"/>
    <x v="3"/>
    <x v="0"/>
  </r>
  <r>
    <x v="54"/>
    <x v="4"/>
    <x v="48"/>
    <s v="Annet landbruksformål, feks. tilleggsnæringer"/>
    <x v="1"/>
    <n v="0"/>
    <x v="8"/>
    <x v="0"/>
  </r>
  <r>
    <x v="54"/>
    <x v="4"/>
    <x v="48"/>
    <s v="Boligbebyggelse, inkludert uteoppholdsareal"/>
    <x v="1"/>
    <n v="0"/>
    <x v="0"/>
    <x v="0"/>
  </r>
  <r>
    <x v="54"/>
    <x v="4"/>
    <x v="48"/>
    <s v="Bruk og vern av sjø og vassdrag, med tilhørende strandsone"/>
    <x v="1"/>
    <n v="0"/>
    <x v="7"/>
    <x v="3"/>
  </r>
  <r>
    <x v="54"/>
    <x v="4"/>
    <x v="48"/>
    <s v="Forsvaret"/>
    <x v="1"/>
    <n v="0"/>
    <x v="3"/>
    <x v="0"/>
  </r>
  <r>
    <x v="54"/>
    <x v="4"/>
    <x v="48"/>
    <s v="Fritidsbebyggelse"/>
    <x v="1"/>
    <n v="0"/>
    <x v="0"/>
    <x v="0"/>
  </r>
  <r>
    <x v="54"/>
    <x v="4"/>
    <x v="48"/>
    <s v="Golfbane"/>
    <x v="1"/>
    <n v="0"/>
    <x v="5"/>
    <x v="3"/>
  </r>
  <r>
    <x v="54"/>
    <x v="4"/>
    <x v="48"/>
    <s v="Grønnstruktur"/>
    <x v="1"/>
    <n v="0"/>
    <x v="7"/>
    <x v="3"/>
  </r>
  <r>
    <x v="54"/>
    <x v="4"/>
    <x v="48"/>
    <s v="Kombinasjoner av hovedformål"/>
    <x v="1"/>
    <n v="0"/>
    <x v="2"/>
    <x v="2"/>
  </r>
  <r>
    <x v="54"/>
    <x v="4"/>
    <x v="48"/>
    <s v="Landbruks-, natur- og friluftsområder, spredt utbygging"/>
    <x v="1"/>
    <n v="0"/>
    <x v="0"/>
    <x v="0"/>
  </r>
  <r>
    <x v="54"/>
    <x v="4"/>
    <x v="48"/>
    <s v="Landbruks-, natur- og friluftsområder der landbruk er utelukket"/>
    <x v="1"/>
    <n v="0"/>
    <x v="0"/>
    <x v="0"/>
  </r>
  <r>
    <x v="54"/>
    <x v="4"/>
    <x v="48"/>
    <s v="Næringsbebyggelse / virksomhet"/>
    <x v="1"/>
    <n v="0"/>
    <x v="3"/>
    <x v="0"/>
  </r>
  <r>
    <x v="54"/>
    <x v="4"/>
    <x v="48"/>
    <s v="Offentlig eller privat tjenesteyting"/>
    <x v="1"/>
    <n v="0"/>
    <x v="3"/>
    <x v="0"/>
  </r>
  <r>
    <x v="54"/>
    <x v="4"/>
    <x v="48"/>
    <s v="Omdisponert til andre formål enn landbruk"/>
    <x v="1"/>
    <n v="0"/>
    <x v="10"/>
    <x v="5"/>
  </r>
  <r>
    <x v="54"/>
    <x v="4"/>
    <x v="48"/>
    <s v="Samferdselsanlegg og teknisk infrastruktur"/>
    <x v="1"/>
    <n v="0"/>
    <x v="1"/>
    <x v="1"/>
  </r>
  <r>
    <x v="54"/>
    <x v="4"/>
    <x v="48"/>
    <s v="Skogplanting"/>
    <x v="1"/>
    <n v="0"/>
    <x v="4"/>
    <x v="3"/>
  </r>
  <r>
    <x v="54"/>
    <x v="4"/>
    <x v="49"/>
    <s v="Annen bebyggelse og anlegg"/>
    <x v="0"/>
    <n v="0"/>
    <x v="3"/>
    <x v="0"/>
  </r>
  <r>
    <x v="54"/>
    <x v="4"/>
    <x v="49"/>
    <s v="Annet landbruksformål, feks. tilleggsnæringer"/>
    <x v="0"/>
    <n v="0"/>
    <x v="8"/>
    <x v="0"/>
  </r>
  <r>
    <x v="54"/>
    <x v="4"/>
    <x v="49"/>
    <s v="Boligbebyggelse, inkludert uteoppholdsareal"/>
    <x v="0"/>
    <n v="0"/>
    <x v="0"/>
    <x v="0"/>
  </r>
  <r>
    <x v="54"/>
    <x v="4"/>
    <x v="49"/>
    <s v="Bruk og vern av sjø og vassdrag, med tilhørende strandsone"/>
    <x v="0"/>
    <n v="0"/>
    <x v="7"/>
    <x v="3"/>
  </r>
  <r>
    <x v="54"/>
    <x v="4"/>
    <x v="49"/>
    <s v="Forsvaret"/>
    <x v="0"/>
    <n v="0"/>
    <x v="3"/>
    <x v="0"/>
  </r>
  <r>
    <x v="54"/>
    <x v="4"/>
    <x v="49"/>
    <s v="Fritidsbebyggelse"/>
    <x v="0"/>
    <n v="0"/>
    <x v="0"/>
    <x v="0"/>
  </r>
  <r>
    <x v="54"/>
    <x v="4"/>
    <x v="49"/>
    <s v="Golfbane"/>
    <x v="0"/>
    <n v="0"/>
    <x v="5"/>
    <x v="3"/>
  </r>
  <r>
    <x v="54"/>
    <x v="4"/>
    <x v="49"/>
    <s v="Grønnstruktur"/>
    <x v="0"/>
    <n v="0"/>
    <x v="7"/>
    <x v="3"/>
  </r>
  <r>
    <x v="54"/>
    <x v="4"/>
    <x v="49"/>
    <s v="Kombinasjoner av hovedformål"/>
    <x v="0"/>
    <n v="0"/>
    <x v="2"/>
    <x v="2"/>
  </r>
  <r>
    <x v="54"/>
    <x v="4"/>
    <x v="49"/>
    <s v="Landbruks-, natur- og friluftsområder, spredt utbygging"/>
    <x v="0"/>
    <n v="0"/>
    <x v="0"/>
    <x v="0"/>
  </r>
  <r>
    <x v="54"/>
    <x v="4"/>
    <x v="49"/>
    <s v="Landbruks-, natur- og friluftsområder der landbruk er utelukket"/>
    <x v="0"/>
    <n v="0"/>
    <x v="0"/>
    <x v="0"/>
  </r>
  <r>
    <x v="54"/>
    <x v="4"/>
    <x v="49"/>
    <s v="Næringsbebyggelse / virksomhet"/>
    <x v="0"/>
    <n v="0"/>
    <x v="3"/>
    <x v="0"/>
  </r>
  <r>
    <x v="54"/>
    <x v="4"/>
    <x v="49"/>
    <s v="Offentlig eller privat tjenesteyting"/>
    <x v="0"/>
    <n v="0"/>
    <x v="3"/>
    <x v="0"/>
  </r>
  <r>
    <x v="54"/>
    <x v="4"/>
    <x v="49"/>
    <s v="Omdisponert til andre formål enn landbruk"/>
    <x v="0"/>
    <n v="0"/>
    <x v="10"/>
    <x v="5"/>
  </r>
  <r>
    <x v="54"/>
    <x v="4"/>
    <x v="49"/>
    <s v="Samferdselsanlegg og teknisk infrastruktur"/>
    <x v="0"/>
    <n v="0"/>
    <x v="1"/>
    <x v="1"/>
  </r>
  <r>
    <x v="54"/>
    <x v="4"/>
    <x v="49"/>
    <s v="Skogplanting"/>
    <x v="0"/>
    <n v="0"/>
    <x v="4"/>
    <x v="3"/>
  </r>
  <r>
    <x v="54"/>
    <x v="4"/>
    <x v="49"/>
    <s v="Annen bebyggelse og anlegg"/>
    <x v="1"/>
    <n v="0"/>
    <x v="3"/>
    <x v="0"/>
  </r>
  <r>
    <x v="54"/>
    <x v="4"/>
    <x v="49"/>
    <s v="Annet landbruksformål, feks. tilleggsnæringer"/>
    <x v="1"/>
    <n v="0"/>
    <x v="8"/>
    <x v="0"/>
  </r>
  <r>
    <x v="54"/>
    <x v="4"/>
    <x v="49"/>
    <s v="Boligbebyggelse, inkludert uteoppholdsareal"/>
    <x v="1"/>
    <n v="0.5"/>
    <x v="0"/>
    <x v="0"/>
  </r>
  <r>
    <x v="54"/>
    <x v="4"/>
    <x v="49"/>
    <s v="Bruk og vern av sjø og vassdrag, med tilhørende strandsone"/>
    <x v="1"/>
    <n v="0"/>
    <x v="7"/>
    <x v="3"/>
  </r>
  <r>
    <x v="54"/>
    <x v="4"/>
    <x v="49"/>
    <s v="Forsvaret"/>
    <x v="1"/>
    <n v="0"/>
    <x v="3"/>
    <x v="0"/>
  </r>
  <r>
    <x v="54"/>
    <x v="4"/>
    <x v="49"/>
    <s v="Fritidsbebyggelse"/>
    <x v="1"/>
    <n v="0"/>
    <x v="0"/>
    <x v="0"/>
  </r>
  <r>
    <x v="54"/>
    <x v="4"/>
    <x v="49"/>
    <s v="Golfbane"/>
    <x v="1"/>
    <n v="0"/>
    <x v="5"/>
    <x v="3"/>
  </r>
  <r>
    <x v="54"/>
    <x v="4"/>
    <x v="49"/>
    <s v="Grønnstruktur"/>
    <x v="1"/>
    <n v="0"/>
    <x v="7"/>
    <x v="3"/>
  </r>
  <r>
    <x v="54"/>
    <x v="4"/>
    <x v="49"/>
    <s v="Kombinasjoner av hovedformål"/>
    <x v="1"/>
    <n v="0"/>
    <x v="2"/>
    <x v="2"/>
  </r>
  <r>
    <x v="54"/>
    <x v="4"/>
    <x v="49"/>
    <s v="Landbruks-, natur- og friluftsområder, spredt utbygging"/>
    <x v="1"/>
    <n v="0"/>
    <x v="0"/>
    <x v="0"/>
  </r>
  <r>
    <x v="54"/>
    <x v="4"/>
    <x v="49"/>
    <s v="Landbruks-, natur- og friluftsområder der landbruk er utelukket"/>
    <x v="1"/>
    <n v="0"/>
    <x v="0"/>
    <x v="0"/>
  </r>
  <r>
    <x v="54"/>
    <x v="4"/>
    <x v="49"/>
    <s v="Næringsbebyggelse / virksomhet"/>
    <x v="1"/>
    <n v="0"/>
    <x v="3"/>
    <x v="0"/>
  </r>
  <r>
    <x v="54"/>
    <x v="4"/>
    <x v="49"/>
    <s v="Offentlig eller privat tjenesteyting"/>
    <x v="1"/>
    <n v="0"/>
    <x v="3"/>
    <x v="0"/>
  </r>
  <r>
    <x v="54"/>
    <x v="4"/>
    <x v="49"/>
    <s v="Omdisponert til andre formål enn landbruk"/>
    <x v="1"/>
    <n v="0.5"/>
    <x v="10"/>
    <x v="5"/>
  </r>
  <r>
    <x v="54"/>
    <x v="4"/>
    <x v="49"/>
    <s v="Samferdselsanlegg og teknisk infrastruktur"/>
    <x v="1"/>
    <n v="0"/>
    <x v="1"/>
    <x v="1"/>
  </r>
  <r>
    <x v="54"/>
    <x v="4"/>
    <x v="49"/>
    <s v="Skogplanting"/>
    <x v="1"/>
    <n v="0"/>
    <x v="4"/>
    <x v="3"/>
  </r>
  <r>
    <x v="54"/>
    <x v="4"/>
    <x v="50"/>
    <s v="Annen bebyggelse og anlegg"/>
    <x v="0"/>
    <n v="0"/>
    <x v="3"/>
    <x v="0"/>
  </r>
  <r>
    <x v="54"/>
    <x v="4"/>
    <x v="50"/>
    <s v="Annet landbruksformål, feks. tilleggsnæringer"/>
    <x v="0"/>
    <n v="0"/>
    <x v="8"/>
    <x v="0"/>
  </r>
  <r>
    <x v="54"/>
    <x v="4"/>
    <x v="50"/>
    <s v="Boligbebyggelse, inkludert uteoppholdsareal"/>
    <x v="0"/>
    <n v="1.5"/>
    <x v="0"/>
    <x v="0"/>
  </r>
  <r>
    <x v="54"/>
    <x v="4"/>
    <x v="50"/>
    <s v="Bruk og vern av sjø og vassdrag, med tilhørende strandsone"/>
    <x v="0"/>
    <n v="0"/>
    <x v="7"/>
    <x v="3"/>
  </r>
  <r>
    <x v="54"/>
    <x v="4"/>
    <x v="50"/>
    <s v="Forsvaret"/>
    <x v="0"/>
    <n v="0"/>
    <x v="3"/>
    <x v="0"/>
  </r>
  <r>
    <x v="54"/>
    <x v="4"/>
    <x v="50"/>
    <s v="Fritidsbebyggelse"/>
    <x v="0"/>
    <n v="0"/>
    <x v="0"/>
    <x v="0"/>
  </r>
  <r>
    <x v="54"/>
    <x v="4"/>
    <x v="50"/>
    <s v="Golfbane"/>
    <x v="0"/>
    <n v="0"/>
    <x v="5"/>
    <x v="3"/>
  </r>
  <r>
    <x v="54"/>
    <x v="4"/>
    <x v="50"/>
    <s v="Grønnstruktur"/>
    <x v="0"/>
    <n v="0"/>
    <x v="7"/>
    <x v="3"/>
  </r>
  <r>
    <x v="54"/>
    <x v="4"/>
    <x v="50"/>
    <s v="Kombinasjoner av hovedformål"/>
    <x v="0"/>
    <n v="0"/>
    <x v="2"/>
    <x v="2"/>
  </r>
  <r>
    <x v="54"/>
    <x v="4"/>
    <x v="50"/>
    <s v="Landbruks-, natur- og friluftsområder, spredt utbygging"/>
    <x v="0"/>
    <n v="0"/>
    <x v="0"/>
    <x v="0"/>
  </r>
  <r>
    <x v="54"/>
    <x v="4"/>
    <x v="50"/>
    <s v="Landbruks-, natur- og friluftsområder der landbruk er utelukket"/>
    <x v="0"/>
    <n v="0"/>
    <x v="0"/>
    <x v="0"/>
  </r>
  <r>
    <x v="54"/>
    <x v="4"/>
    <x v="50"/>
    <s v="Næringsbebyggelse / virksomhet"/>
    <x v="0"/>
    <n v="0"/>
    <x v="3"/>
    <x v="0"/>
  </r>
  <r>
    <x v="54"/>
    <x v="4"/>
    <x v="50"/>
    <s v="Offentlig eller privat tjenesteyting"/>
    <x v="0"/>
    <n v="0"/>
    <x v="3"/>
    <x v="0"/>
  </r>
  <r>
    <x v="54"/>
    <x v="4"/>
    <x v="50"/>
    <s v="Omdisponert til andre formål enn landbruk"/>
    <x v="0"/>
    <n v="1.5"/>
    <x v="10"/>
    <x v="5"/>
  </r>
  <r>
    <x v="54"/>
    <x v="4"/>
    <x v="50"/>
    <s v="Samferdselsanlegg og teknisk infrastruktur"/>
    <x v="0"/>
    <n v="0"/>
    <x v="1"/>
    <x v="1"/>
  </r>
  <r>
    <x v="54"/>
    <x v="4"/>
    <x v="50"/>
    <s v="Skogplanting"/>
    <x v="0"/>
    <n v="0"/>
    <x v="4"/>
    <x v="3"/>
  </r>
  <r>
    <x v="54"/>
    <x v="4"/>
    <x v="50"/>
    <s v="Annen bebyggelse og anlegg"/>
    <x v="1"/>
    <n v="0"/>
    <x v="3"/>
    <x v="0"/>
  </r>
  <r>
    <x v="54"/>
    <x v="4"/>
    <x v="50"/>
    <s v="Annet landbruksformål, feks. tilleggsnæringer"/>
    <x v="1"/>
    <n v="0"/>
    <x v="8"/>
    <x v="0"/>
  </r>
  <r>
    <x v="54"/>
    <x v="4"/>
    <x v="50"/>
    <s v="Boligbebyggelse, inkludert uteoppholdsareal"/>
    <x v="1"/>
    <n v="0.3"/>
    <x v="0"/>
    <x v="0"/>
  </r>
  <r>
    <x v="54"/>
    <x v="4"/>
    <x v="50"/>
    <s v="Bruk og vern av sjø og vassdrag, med tilhørende strandsone"/>
    <x v="1"/>
    <n v="0"/>
    <x v="7"/>
    <x v="3"/>
  </r>
  <r>
    <x v="54"/>
    <x v="4"/>
    <x v="50"/>
    <s v="Forsvaret"/>
    <x v="1"/>
    <n v="0"/>
    <x v="3"/>
    <x v="0"/>
  </r>
  <r>
    <x v="54"/>
    <x v="4"/>
    <x v="50"/>
    <s v="Fritidsbebyggelse"/>
    <x v="1"/>
    <n v="0"/>
    <x v="0"/>
    <x v="0"/>
  </r>
  <r>
    <x v="54"/>
    <x v="4"/>
    <x v="50"/>
    <s v="Golfbane"/>
    <x v="1"/>
    <n v="0"/>
    <x v="5"/>
    <x v="3"/>
  </r>
  <r>
    <x v="54"/>
    <x v="4"/>
    <x v="50"/>
    <s v="Grønnstruktur"/>
    <x v="1"/>
    <n v="0"/>
    <x v="7"/>
    <x v="3"/>
  </r>
  <r>
    <x v="54"/>
    <x v="4"/>
    <x v="50"/>
    <s v="Kombinasjoner av hovedformål"/>
    <x v="1"/>
    <n v="0"/>
    <x v="2"/>
    <x v="2"/>
  </r>
  <r>
    <x v="54"/>
    <x v="4"/>
    <x v="50"/>
    <s v="Landbruks-, natur- og friluftsområder, spredt utbygging"/>
    <x v="1"/>
    <n v="0"/>
    <x v="0"/>
    <x v="0"/>
  </r>
  <r>
    <x v="54"/>
    <x v="4"/>
    <x v="50"/>
    <s v="Landbruks-, natur- og friluftsområder der landbruk er utelukket"/>
    <x v="1"/>
    <n v="0"/>
    <x v="0"/>
    <x v="0"/>
  </r>
  <r>
    <x v="54"/>
    <x v="4"/>
    <x v="50"/>
    <s v="Næringsbebyggelse / virksomhet"/>
    <x v="1"/>
    <n v="0"/>
    <x v="3"/>
    <x v="0"/>
  </r>
  <r>
    <x v="54"/>
    <x v="4"/>
    <x v="50"/>
    <s v="Offentlig eller privat tjenesteyting"/>
    <x v="1"/>
    <n v="0"/>
    <x v="3"/>
    <x v="0"/>
  </r>
  <r>
    <x v="54"/>
    <x v="4"/>
    <x v="50"/>
    <s v="Omdisponert til andre formål enn landbruk"/>
    <x v="1"/>
    <n v="0.3"/>
    <x v="10"/>
    <x v="5"/>
  </r>
  <r>
    <x v="54"/>
    <x v="4"/>
    <x v="50"/>
    <s v="Samferdselsanlegg og teknisk infrastruktur"/>
    <x v="1"/>
    <n v="0"/>
    <x v="1"/>
    <x v="1"/>
  </r>
  <r>
    <x v="54"/>
    <x v="4"/>
    <x v="50"/>
    <s v="Skogplanting"/>
    <x v="1"/>
    <n v="0"/>
    <x v="4"/>
    <x v="3"/>
  </r>
  <r>
    <x v="54"/>
    <x v="4"/>
    <x v="51"/>
    <s v="Annen bebyggelse og anlegg"/>
    <x v="0"/>
    <n v="0"/>
    <x v="3"/>
    <x v="0"/>
  </r>
  <r>
    <x v="54"/>
    <x v="4"/>
    <x v="51"/>
    <s v="Annet landbruksformål, feks. tilleggsnæringer"/>
    <x v="0"/>
    <n v="0"/>
    <x v="8"/>
    <x v="0"/>
  </r>
  <r>
    <x v="54"/>
    <x v="4"/>
    <x v="51"/>
    <s v="Boligbebyggelse, inkludert uteoppholdsareal"/>
    <x v="0"/>
    <n v="0"/>
    <x v="0"/>
    <x v="0"/>
  </r>
  <r>
    <x v="54"/>
    <x v="4"/>
    <x v="51"/>
    <s v="Bruk og vern av sjø og vassdrag, med tilhørende strandsone"/>
    <x v="0"/>
    <n v="0"/>
    <x v="7"/>
    <x v="3"/>
  </r>
  <r>
    <x v="54"/>
    <x v="4"/>
    <x v="51"/>
    <s v="Forsvaret"/>
    <x v="0"/>
    <n v="0"/>
    <x v="3"/>
    <x v="0"/>
  </r>
  <r>
    <x v="54"/>
    <x v="4"/>
    <x v="51"/>
    <s v="Fritidsbebyggelse"/>
    <x v="0"/>
    <n v="0"/>
    <x v="0"/>
    <x v="0"/>
  </r>
  <r>
    <x v="54"/>
    <x v="4"/>
    <x v="51"/>
    <s v="Golfbane"/>
    <x v="0"/>
    <n v="0"/>
    <x v="5"/>
    <x v="3"/>
  </r>
  <r>
    <x v="54"/>
    <x v="4"/>
    <x v="51"/>
    <s v="Grønnstruktur"/>
    <x v="0"/>
    <n v="0"/>
    <x v="7"/>
    <x v="3"/>
  </r>
  <r>
    <x v="54"/>
    <x v="4"/>
    <x v="51"/>
    <s v="Kombinasjoner av hovedformål"/>
    <x v="0"/>
    <n v="0"/>
    <x v="2"/>
    <x v="2"/>
  </r>
  <r>
    <x v="54"/>
    <x v="4"/>
    <x v="51"/>
    <s v="Landbruks-, natur- og friluftsområder, spredt utbygging"/>
    <x v="0"/>
    <n v="0"/>
    <x v="0"/>
    <x v="0"/>
  </r>
  <r>
    <x v="54"/>
    <x v="4"/>
    <x v="51"/>
    <s v="Landbruks-, natur- og friluftsområder der landbruk er utelukket"/>
    <x v="0"/>
    <n v="0"/>
    <x v="0"/>
    <x v="0"/>
  </r>
  <r>
    <x v="54"/>
    <x v="4"/>
    <x v="51"/>
    <s v="Næringsbebyggelse / virksomhet"/>
    <x v="0"/>
    <n v="0"/>
    <x v="3"/>
    <x v="0"/>
  </r>
  <r>
    <x v="54"/>
    <x v="4"/>
    <x v="51"/>
    <s v="Offentlig eller privat tjenesteyting"/>
    <x v="0"/>
    <n v="0"/>
    <x v="3"/>
    <x v="0"/>
  </r>
  <r>
    <x v="54"/>
    <x v="4"/>
    <x v="51"/>
    <s v="Omdisponert til andre formål enn landbruk"/>
    <x v="0"/>
    <n v="0"/>
    <x v="10"/>
    <x v="5"/>
  </r>
  <r>
    <x v="54"/>
    <x v="4"/>
    <x v="51"/>
    <s v="Samferdselsanlegg og teknisk infrastruktur"/>
    <x v="0"/>
    <n v="0"/>
    <x v="1"/>
    <x v="1"/>
  </r>
  <r>
    <x v="54"/>
    <x v="4"/>
    <x v="51"/>
    <s v="Skogplanting"/>
    <x v="0"/>
    <n v="0"/>
    <x v="4"/>
    <x v="3"/>
  </r>
  <r>
    <x v="54"/>
    <x v="4"/>
    <x v="51"/>
    <s v="Annen bebyggelse og anlegg"/>
    <x v="1"/>
    <n v="0"/>
    <x v="3"/>
    <x v="0"/>
  </r>
  <r>
    <x v="54"/>
    <x v="4"/>
    <x v="51"/>
    <s v="Annet landbruksformål, feks. tilleggsnæringer"/>
    <x v="1"/>
    <n v="0"/>
    <x v="8"/>
    <x v="0"/>
  </r>
  <r>
    <x v="54"/>
    <x v="4"/>
    <x v="51"/>
    <s v="Boligbebyggelse, inkludert uteoppholdsareal"/>
    <x v="1"/>
    <n v="0"/>
    <x v="0"/>
    <x v="0"/>
  </r>
  <r>
    <x v="54"/>
    <x v="4"/>
    <x v="51"/>
    <s v="Bruk og vern av sjø og vassdrag, med tilhørende strandsone"/>
    <x v="1"/>
    <n v="0"/>
    <x v="7"/>
    <x v="3"/>
  </r>
  <r>
    <x v="54"/>
    <x v="4"/>
    <x v="51"/>
    <s v="Forsvaret"/>
    <x v="1"/>
    <n v="0"/>
    <x v="3"/>
    <x v="0"/>
  </r>
  <r>
    <x v="54"/>
    <x v="4"/>
    <x v="51"/>
    <s v="Fritidsbebyggelse"/>
    <x v="1"/>
    <n v="0"/>
    <x v="0"/>
    <x v="0"/>
  </r>
  <r>
    <x v="54"/>
    <x v="4"/>
    <x v="51"/>
    <s v="Golfbane"/>
    <x v="1"/>
    <n v="0"/>
    <x v="5"/>
    <x v="3"/>
  </r>
  <r>
    <x v="54"/>
    <x v="4"/>
    <x v="51"/>
    <s v="Grønnstruktur"/>
    <x v="1"/>
    <n v="0"/>
    <x v="7"/>
    <x v="3"/>
  </r>
  <r>
    <x v="54"/>
    <x v="4"/>
    <x v="51"/>
    <s v="Kombinasjoner av hovedformål"/>
    <x v="1"/>
    <n v="0"/>
    <x v="2"/>
    <x v="2"/>
  </r>
  <r>
    <x v="54"/>
    <x v="4"/>
    <x v="51"/>
    <s v="Landbruks-, natur- og friluftsområder, spredt utbygging"/>
    <x v="1"/>
    <n v="0"/>
    <x v="0"/>
    <x v="0"/>
  </r>
  <r>
    <x v="54"/>
    <x v="4"/>
    <x v="51"/>
    <s v="Landbruks-, natur- og friluftsområder der landbruk er utelukket"/>
    <x v="1"/>
    <n v="0"/>
    <x v="0"/>
    <x v="0"/>
  </r>
  <r>
    <x v="54"/>
    <x v="4"/>
    <x v="51"/>
    <s v="Næringsbebyggelse / virksomhet"/>
    <x v="1"/>
    <n v="0"/>
    <x v="3"/>
    <x v="0"/>
  </r>
  <r>
    <x v="54"/>
    <x v="4"/>
    <x v="51"/>
    <s v="Offentlig eller privat tjenesteyting"/>
    <x v="1"/>
    <n v="0"/>
    <x v="3"/>
    <x v="0"/>
  </r>
  <r>
    <x v="54"/>
    <x v="4"/>
    <x v="51"/>
    <s v="Omdisponert til andre formål enn landbruk"/>
    <x v="1"/>
    <n v="0"/>
    <x v="10"/>
    <x v="5"/>
  </r>
  <r>
    <x v="54"/>
    <x v="4"/>
    <x v="51"/>
    <s v="Samferdselsanlegg og teknisk infrastruktur"/>
    <x v="1"/>
    <n v="0"/>
    <x v="1"/>
    <x v="1"/>
  </r>
  <r>
    <x v="54"/>
    <x v="4"/>
    <x v="51"/>
    <s v="Skogplanting"/>
    <x v="1"/>
    <n v="0"/>
    <x v="4"/>
    <x v="3"/>
  </r>
  <r>
    <x v="54"/>
    <x v="4"/>
    <x v="52"/>
    <s v="Annen bebyggelse og anlegg"/>
    <x v="0"/>
    <n v="0"/>
    <x v="3"/>
    <x v="0"/>
  </r>
  <r>
    <x v="54"/>
    <x v="4"/>
    <x v="52"/>
    <s v="Annet landbruksformål, feks. tilleggsnæringer"/>
    <x v="0"/>
    <n v="0"/>
    <x v="8"/>
    <x v="0"/>
  </r>
  <r>
    <x v="54"/>
    <x v="4"/>
    <x v="52"/>
    <s v="Boligbebyggelse, inkludert uteoppholdsareal"/>
    <x v="0"/>
    <n v="0"/>
    <x v="0"/>
    <x v="0"/>
  </r>
  <r>
    <x v="54"/>
    <x v="4"/>
    <x v="52"/>
    <s v="Bruk og vern av sjø og vassdrag, med tilhørende strandsone"/>
    <x v="0"/>
    <n v="0"/>
    <x v="7"/>
    <x v="3"/>
  </r>
  <r>
    <x v="54"/>
    <x v="4"/>
    <x v="52"/>
    <s v="Forsvaret"/>
    <x v="0"/>
    <n v="0"/>
    <x v="3"/>
    <x v="0"/>
  </r>
  <r>
    <x v="54"/>
    <x v="4"/>
    <x v="52"/>
    <s v="Fritidsbebyggelse"/>
    <x v="0"/>
    <n v="0"/>
    <x v="0"/>
    <x v="0"/>
  </r>
  <r>
    <x v="54"/>
    <x v="4"/>
    <x v="52"/>
    <s v="Golfbane"/>
    <x v="0"/>
    <n v="0"/>
    <x v="5"/>
    <x v="3"/>
  </r>
  <r>
    <x v="54"/>
    <x v="4"/>
    <x v="52"/>
    <s v="Grønnstruktur"/>
    <x v="0"/>
    <n v="0"/>
    <x v="7"/>
    <x v="3"/>
  </r>
  <r>
    <x v="54"/>
    <x v="4"/>
    <x v="52"/>
    <s v="Kombinasjoner av hovedformål"/>
    <x v="0"/>
    <n v="0"/>
    <x v="2"/>
    <x v="2"/>
  </r>
  <r>
    <x v="54"/>
    <x v="4"/>
    <x v="52"/>
    <s v="Landbruks-, natur- og friluftsområder, spredt utbygging"/>
    <x v="0"/>
    <n v="0"/>
    <x v="0"/>
    <x v="0"/>
  </r>
  <r>
    <x v="54"/>
    <x v="4"/>
    <x v="52"/>
    <s v="Landbruks-, natur- og friluftsområder der landbruk er utelukket"/>
    <x v="0"/>
    <n v="0"/>
    <x v="0"/>
    <x v="0"/>
  </r>
  <r>
    <x v="54"/>
    <x v="4"/>
    <x v="52"/>
    <s v="Næringsbebyggelse / virksomhet"/>
    <x v="0"/>
    <n v="0"/>
    <x v="3"/>
    <x v="0"/>
  </r>
  <r>
    <x v="54"/>
    <x v="4"/>
    <x v="52"/>
    <s v="Offentlig eller privat tjenesteyting"/>
    <x v="0"/>
    <n v="0"/>
    <x v="3"/>
    <x v="0"/>
  </r>
  <r>
    <x v="54"/>
    <x v="4"/>
    <x v="52"/>
    <s v="Omdisponert til andre formål enn landbruk"/>
    <x v="0"/>
    <n v="0"/>
    <x v="10"/>
    <x v="5"/>
  </r>
  <r>
    <x v="54"/>
    <x v="4"/>
    <x v="52"/>
    <s v="Samferdselsanlegg og teknisk infrastruktur"/>
    <x v="0"/>
    <n v="0"/>
    <x v="1"/>
    <x v="1"/>
  </r>
  <r>
    <x v="54"/>
    <x v="4"/>
    <x v="52"/>
    <s v="Skogplanting"/>
    <x v="0"/>
    <n v="0"/>
    <x v="4"/>
    <x v="3"/>
  </r>
  <r>
    <x v="54"/>
    <x v="4"/>
    <x v="52"/>
    <s v="Annen bebyggelse og anlegg"/>
    <x v="1"/>
    <n v="0"/>
    <x v="3"/>
    <x v="0"/>
  </r>
  <r>
    <x v="54"/>
    <x v="4"/>
    <x v="52"/>
    <s v="Annet landbruksformål, feks. tilleggsnæringer"/>
    <x v="1"/>
    <n v="0"/>
    <x v="8"/>
    <x v="0"/>
  </r>
  <r>
    <x v="54"/>
    <x v="4"/>
    <x v="52"/>
    <s v="Boligbebyggelse, inkludert uteoppholdsareal"/>
    <x v="1"/>
    <n v="0"/>
    <x v="0"/>
    <x v="0"/>
  </r>
  <r>
    <x v="54"/>
    <x v="4"/>
    <x v="52"/>
    <s v="Bruk og vern av sjø og vassdrag, med tilhørende strandsone"/>
    <x v="1"/>
    <n v="0"/>
    <x v="7"/>
    <x v="3"/>
  </r>
  <r>
    <x v="54"/>
    <x v="4"/>
    <x v="52"/>
    <s v="Forsvaret"/>
    <x v="1"/>
    <n v="0"/>
    <x v="3"/>
    <x v="0"/>
  </r>
  <r>
    <x v="54"/>
    <x v="4"/>
    <x v="52"/>
    <s v="Fritidsbebyggelse"/>
    <x v="1"/>
    <n v="0"/>
    <x v="0"/>
    <x v="0"/>
  </r>
  <r>
    <x v="54"/>
    <x v="4"/>
    <x v="52"/>
    <s v="Golfbane"/>
    <x v="1"/>
    <n v="0"/>
    <x v="5"/>
    <x v="3"/>
  </r>
  <r>
    <x v="54"/>
    <x v="4"/>
    <x v="52"/>
    <s v="Grønnstruktur"/>
    <x v="1"/>
    <n v="0"/>
    <x v="7"/>
    <x v="3"/>
  </r>
  <r>
    <x v="54"/>
    <x v="4"/>
    <x v="52"/>
    <s v="Kombinasjoner av hovedformål"/>
    <x v="1"/>
    <n v="0"/>
    <x v="2"/>
    <x v="2"/>
  </r>
  <r>
    <x v="54"/>
    <x v="4"/>
    <x v="52"/>
    <s v="Landbruks-, natur- og friluftsområder, spredt utbygging"/>
    <x v="1"/>
    <n v="0"/>
    <x v="0"/>
    <x v="0"/>
  </r>
  <r>
    <x v="54"/>
    <x v="4"/>
    <x v="52"/>
    <s v="Landbruks-, natur- og friluftsområder der landbruk er utelukket"/>
    <x v="1"/>
    <n v="0"/>
    <x v="0"/>
    <x v="0"/>
  </r>
  <r>
    <x v="54"/>
    <x v="4"/>
    <x v="52"/>
    <s v="Næringsbebyggelse / virksomhet"/>
    <x v="1"/>
    <n v="0"/>
    <x v="3"/>
    <x v="0"/>
  </r>
  <r>
    <x v="54"/>
    <x v="4"/>
    <x v="52"/>
    <s v="Offentlig eller privat tjenesteyting"/>
    <x v="1"/>
    <n v="0"/>
    <x v="3"/>
    <x v="0"/>
  </r>
  <r>
    <x v="54"/>
    <x v="4"/>
    <x v="52"/>
    <s v="Omdisponert til andre formål enn landbruk"/>
    <x v="1"/>
    <n v="0"/>
    <x v="10"/>
    <x v="5"/>
  </r>
  <r>
    <x v="54"/>
    <x v="4"/>
    <x v="52"/>
    <s v="Samferdselsanlegg og teknisk infrastruktur"/>
    <x v="1"/>
    <n v="0"/>
    <x v="1"/>
    <x v="1"/>
  </r>
  <r>
    <x v="54"/>
    <x v="4"/>
    <x v="52"/>
    <s v="Skogplanting"/>
    <x v="1"/>
    <n v="0"/>
    <x v="4"/>
    <x v="3"/>
  </r>
  <r>
    <x v="54"/>
    <x v="4"/>
    <x v="53"/>
    <s v="Annen bebyggelse og anlegg"/>
    <x v="0"/>
    <n v="0"/>
    <x v="3"/>
    <x v="0"/>
  </r>
  <r>
    <x v="54"/>
    <x v="4"/>
    <x v="53"/>
    <s v="Annet landbruksformål, feks. tilleggsnæringer"/>
    <x v="0"/>
    <n v="0"/>
    <x v="8"/>
    <x v="0"/>
  </r>
  <r>
    <x v="54"/>
    <x v="4"/>
    <x v="53"/>
    <s v="Boligbebyggelse, inkludert uteoppholdsareal"/>
    <x v="0"/>
    <n v="0"/>
    <x v="0"/>
    <x v="0"/>
  </r>
  <r>
    <x v="54"/>
    <x v="4"/>
    <x v="53"/>
    <s v="Bruk og vern av sjø og vassdrag, med tilhørende strandsone"/>
    <x v="0"/>
    <n v="0"/>
    <x v="7"/>
    <x v="3"/>
  </r>
  <r>
    <x v="54"/>
    <x v="4"/>
    <x v="53"/>
    <s v="Forsvaret"/>
    <x v="0"/>
    <n v="0"/>
    <x v="3"/>
    <x v="0"/>
  </r>
  <r>
    <x v="54"/>
    <x v="4"/>
    <x v="53"/>
    <s v="Fritidsbebyggelse"/>
    <x v="0"/>
    <n v="0"/>
    <x v="0"/>
    <x v="0"/>
  </r>
  <r>
    <x v="54"/>
    <x v="4"/>
    <x v="53"/>
    <s v="Golfbane"/>
    <x v="0"/>
    <n v="0"/>
    <x v="5"/>
    <x v="3"/>
  </r>
  <r>
    <x v="54"/>
    <x v="4"/>
    <x v="53"/>
    <s v="Grønnstruktur"/>
    <x v="0"/>
    <n v="0"/>
    <x v="7"/>
    <x v="3"/>
  </r>
  <r>
    <x v="54"/>
    <x v="4"/>
    <x v="53"/>
    <s v="Kombinasjoner av hovedformål"/>
    <x v="0"/>
    <n v="0"/>
    <x v="2"/>
    <x v="2"/>
  </r>
  <r>
    <x v="54"/>
    <x v="4"/>
    <x v="53"/>
    <s v="Landbruks-, natur- og friluftsområder, spredt utbygging"/>
    <x v="0"/>
    <n v="0"/>
    <x v="0"/>
    <x v="0"/>
  </r>
  <r>
    <x v="54"/>
    <x v="4"/>
    <x v="53"/>
    <s v="Landbruks-, natur- og friluftsområder der landbruk er utelukket"/>
    <x v="0"/>
    <n v="0"/>
    <x v="0"/>
    <x v="0"/>
  </r>
  <r>
    <x v="54"/>
    <x v="4"/>
    <x v="53"/>
    <s v="Næringsbebyggelse / virksomhet"/>
    <x v="0"/>
    <n v="0"/>
    <x v="3"/>
    <x v="0"/>
  </r>
  <r>
    <x v="54"/>
    <x v="4"/>
    <x v="53"/>
    <s v="Offentlig eller privat tjenesteyting"/>
    <x v="0"/>
    <n v="0"/>
    <x v="3"/>
    <x v="0"/>
  </r>
  <r>
    <x v="54"/>
    <x v="4"/>
    <x v="53"/>
    <s v="Omdisponert til andre formål enn landbruk"/>
    <x v="0"/>
    <n v="0.8"/>
    <x v="10"/>
    <x v="5"/>
  </r>
  <r>
    <x v="54"/>
    <x v="4"/>
    <x v="53"/>
    <s v="Samferdselsanlegg og teknisk infrastruktur"/>
    <x v="0"/>
    <n v="0.8"/>
    <x v="1"/>
    <x v="1"/>
  </r>
  <r>
    <x v="54"/>
    <x v="4"/>
    <x v="53"/>
    <s v="Skogplanting"/>
    <x v="0"/>
    <n v="0"/>
    <x v="4"/>
    <x v="3"/>
  </r>
  <r>
    <x v="54"/>
    <x v="4"/>
    <x v="53"/>
    <s v="Annen bebyggelse og anlegg"/>
    <x v="1"/>
    <n v="0"/>
    <x v="3"/>
    <x v="0"/>
  </r>
  <r>
    <x v="54"/>
    <x v="4"/>
    <x v="53"/>
    <s v="Annet landbruksformål, feks. tilleggsnæringer"/>
    <x v="1"/>
    <n v="0"/>
    <x v="8"/>
    <x v="0"/>
  </r>
  <r>
    <x v="54"/>
    <x v="4"/>
    <x v="53"/>
    <s v="Boligbebyggelse, inkludert uteoppholdsareal"/>
    <x v="1"/>
    <n v="0"/>
    <x v="0"/>
    <x v="0"/>
  </r>
  <r>
    <x v="54"/>
    <x v="4"/>
    <x v="53"/>
    <s v="Bruk og vern av sjø og vassdrag, med tilhørende strandsone"/>
    <x v="1"/>
    <n v="0"/>
    <x v="7"/>
    <x v="3"/>
  </r>
  <r>
    <x v="54"/>
    <x v="4"/>
    <x v="53"/>
    <s v="Forsvaret"/>
    <x v="1"/>
    <n v="0"/>
    <x v="3"/>
    <x v="0"/>
  </r>
  <r>
    <x v="54"/>
    <x v="4"/>
    <x v="53"/>
    <s v="Fritidsbebyggelse"/>
    <x v="1"/>
    <n v="0"/>
    <x v="0"/>
    <x v="0"/>
  </r>
  <r>
    <x v="54"/>
    <x v="4"/>
    <x v="53"/>
    <s v="Golfbane"/>
    <x v="1"/>
    <n v="0"/>
    <x v="5"/>
    <x v="3"/>
  </r>
  <r>
    <x v="54"/>
    <x v="4"/>
    <x v="53"/>
    <s v="Grønnstruktur"/>
    <x v="1"/>
    <n v="0"/>
    <x v="7"/>
    <x v="3"/>
  </r>
  <r>
    <x v="54"/>
    <x v="4"/>
    <x v="53"/>
    <s v="Kombinasjoner av hovedformål"/>
    <x v="1"/>
    <n v="0"/>
    <x v="2"/>
    <x v="2"/>
  </r>
  <r>
    <x v="54"/>
    <x v="4"/>
    <x v="53"/>
    <s v="Landbruks-, natur- og friluftsområder, spredt utbygging"/>
    <x v="1"/>
    <n v="0"/>
    <x v="0"/>
    <x v="0"/>
  </r>
  <r>
    <x v="54"/>
    <x v="4"/>
    <x v="53"/>
    <s v="Landbruks-, natur- og friluftsområder der landbruk er utelukket"/>
    <x v="1"/>
    <n v="0"/>
    <x v="0"/>
    <x v="0"/>
  </r>
  <r>
    <x v="54"/>
    <x v="4"/>
    <x v="53"/>
    <s v="Næringsbebyggelse / virksomhet"/>
    <x v="1"/>
    <n v="0"/>
    <x v="3"/>
    <x v="0"/>
  </r>
  <r>
    <x v="54"/>
    <x v="4"/>
    <x v="53"/>
    <s v="Offentlig eller privat tjenesteyting"/>
    <x v="1"/>
    <n v="0"/>
    <x v="3"/>
    <x v="0"/>
  </r>
  <r>
    <x v="54"/>
    <x v="4"/>
    <x v="53"/>
    <s v="Omdisponert til andre formål enn landbruk"/>
    <x v="1"/>
    <n v="0"/>
    <x v="10"/>
    <x v="5"/>
  </r>
  <r>
    <x v="54"/>
    <x v="4"/>
    <x v="53"/>
    <s v="Samferdselsanlegg og teknisk infrastruktur"/>
    <x v="1"/>
    <n v="0"/>
    <x v="1"/>
    <x v="1"/>
  </r>
  <r>
    <x v="54"/>
    <x v="4"/>
    <x v="53"/>
    <s v="Skogplanting"/>
    <x v="1"/>
    <n v="0"/>
    <x v="4"/>
    <x v="3"/>
  </r>
  <r>
    <x v="54"/>
    <x v="4"/>
    <x v="54"/>
    <s v="Annen bebyggelse og anlegg"/>
    <x v="0"/>
    <n v="0"/>
    <x v="3"/>
    <x v="0"/>
  </r>
  <r>
    <x v="54"/>
    <x v="4"/>
    <x v="54"/>
    <s v="Annet landbruksformål, feks. tilleggsnæringer"/>
    <x v="0"/>
    <n v="0"/>
    <x v="8"/>
    <x v="0"/>
  </r>
  <r>
    <x v="54"/>
    <x v="4"/>
    <x v="54"/>
    <s v="Boligbebyggelse, inkludert uteoppholdsareal"/>
    <x v="0"/>
    <n v="4.7"/>
    <x v="0"/>
    <x v="0"/>
  </r>
  <r>
    <x v="54"/>
    <x v="4"/>
    <x v="54"/>
    <s v="Bruk og vern av sjø og vassdrag, med tilhørende strandsone"/>
    <x v="0"/>
    <n v="0"/>
    <x v="7"/>
    <x v="3"/>
  </r>
  <r>
    <x v="54"/>
    <x v="4"/>
    <x v="54"/>
    <s v="Forsvaret"/>
    <x v="0"/>
    <n v="0"/>
    <x v="3"/>
    <x v="0"/>
  </r>
  <r>
    <x v="54"/>
    <x v="4"/>
    <x v="54"/>
    <s v="Fritidsbebyggelse"/>
    <x v="0"/>
    <n v="0"/>
    <x v="0"/>
    <x v="0"/>
  </r>
  <r>
    <x v="54"/>
    <x v="4"/>
    <x v="54"/>
    <s v="Golfbane"/>
    <x v="0"/>
    <n v="0"/>
    <x v="5"/>
    <x v="3"/>
  </r>
  <r>
    <x v="54"/>
    <x v="4"/>
    <x v="54"/>
    <s v="Grønnstruktur"/>
    <x v="0"/>
    <n v="0"/>
    <x v="7"/>
    <x v="3"/>
  </r>
  <r>
    <x v="54"/>
    <x v="4"/>
    <x v="54"/>
    <s v="Kombinasjoner av hovedformål"/>
    <x v="0"/>
    <n v="0"/>
    <x v="2"/>
    <x v="2"/>
  </r>
  <r>
    <x v="54"/>
    <x v="4"/>
    <x v="54"/>
    <s v="Landbruks-, natur- og friluftsområder, spredt utbygging"/>
    <x v="0"/>
    <n v="0"/>
    <x v="0"/>
    <x v="0"/>
  </r>
  <r>
    <x v="54"/>
    <x v="4"/>
    <x v="54"/>
    <s v="Landbruks-, natur- og friluftsområder der landbruk er utelukket"/>
    <x v="0"/>
    <n v="0"/>
    <x v="0"/>
    <x v="0"/>
  </r>
  <r>
    <x v="54"/>
    <x v="4"/>
    <x v="54"/>
    <s v="Næringsbebyggelse / virksomhet"/>
    <x v="0"/>
    <n v="0"/>
    <x v="3"/>
    <x v="0"/>
  </r>
  <r>
    <x v="54"/>
    <x v="4"/>
    <x v="54"/>
    <s v="Offentlig eller privat tjenesteyting"/>
    <x v="0"/>
    <n v="0"/>
    <x v="3"/>
    <x v="0"/>
  </r>
  <r>
    <x v="54"/>
    <x v="4"/>
    <x v="54"/>
    <s v="Omdisponert til andre formål enn landbruk"/>
    <x v="0"/>
    <n v="4.7"/>
    <x v="10"/>
    <x v="5"/>
  </r>
  <r>
    <x v="54"/>
    <x v="4"/>
    <x v="54"/>
    <s v="Samferdselsanlegg og teknisk infrastruktur"/>
    <x v="0"/>
    <n v="0"/>
    <x v="1"/>
    <x v="1"/>
  </r>
  <r>
    <x v="54"/>
    <x v="4"/>
    <x v="54"/>
    <s v="Skogplanting"/>
    <x v="0"/>
    <n v="0"/>
    <x v="4"/>
    <x v="3"/>
  </r>
  <r>
    <x v="54"/>
    <x v="4"/>
    <x v="54"/>
    <s v="Annen bebyggelse og anlegg"/>
    <x v="1"/>
    <n v="0"/>
    <x v="3"/>
    <x v="0"/>
  </r>
  <r>
    <x v="54"/>
    <x v="4"/>
    <x v="54"/>
    <s v="Annet landbruksformål, feks. tilleggsnæringer"/>
    <x v="1"/>
    <n v="0"/>
    <x v="8"/>
    <x v="0"/>
  </r>
  <r>
    <x v="54"/>
    <x v="4"/>
    <x v="54"/>
    <s v="Boligbebyggelse, inkludert uteoppholdsareal"/>
    <x v="1"/>
    <n v="0.2"/>
    <x v="0"/>
    <x v="0"/>
  </r>
  <r>
    <x v="54"/>
    <x v="4"/>
    <x v="54"/>
    <s v="Bruk og vern av sjø og vassdrag, med tilhørende strandsone"/>
    <x v="1"/>
    <n v="0"/>
    <x v="7"/>
    <x v="3"/>
  </r>
  <r>
    <x v="54"/>
    <x v="4"/>
    <x v="54"/>
    <s v="Forsvaret"/>
    <x v="1"/>
    <n v="0"/>
    <x v="3"/>
    <x v="0"/>
  </r>
  <r>
    <x v="54"/>
    <x v="4"/>
    <x v="54"/>
    <s v="Fritidsbebyggelse"/>
    <x v="1"/>
    <n v="0"/>
    <x v="0"/>
    <x v="0"/>
  </r>
  <r>
    <x v="54"/>
    <x v="4"/>
    <x v="54"/>
    <s v="Golfbane"/>
    <x v="1"/>
    <n v="0"/>
    <x v="5"/>
    <x v="3"/>
  </r>
  <r>
    <x v="54"/>
    <x v="4"/>
    <x v="54"/>
    <s v="Grønnstruktur"/>
    <x v="1"/>
    <n v="0"/>
    <x v="7"/>
    <x v="3"/>
  </r>
  <r>
    <x v="54"/>
    <x v="4"/>
    <x v="54"/>
    <s v="Kombinasjoner av hovedformål"/>
    <x v="1"/>
    <n v="0"/>
    <x v="2"/>
    <x v="2"/>
  </r>
  <r>
    <x v="54"/>
    <x v="4"/>
    <x v="54"/>
    <s v="Landbruks-, natur- og friluftsområder, spredt utbygging"/>
    <x v="1"/>
    <n v="0"/>
    <x v="0"/>
    <x v="0"/>
  </r>
  <r>
    <x v="54"/>
    <x v="4"/>
    <x v="54"/>
    <s v="Landbruks-, natur- og friluftsområder der landbruk er utelukket"/>
    <x v="1"/>
    <n v="0"/>
    <x v="0"/>
    <x v="0"/>
  </r>
  <r>
    <x v="54"/>
    <x v="4"/>
    <x v="54"/>
    <s v="Næringsbebyggelse / virksomhet"/>
    <x v="1"/>
    <n v="0"/>
    <x v="3"/>
    <x v="0"/>
  </r>
  <r>
    <x v="54"/>
    <x v="4"/>
    <x v="54"/>
    <s v="Offentlig eller privat tjenesteyting"/>
    <x v="1"/>
    <n v="1"/>
    <x v="3"/>
    <x v="0"/>
  </r>
  <r>
    <x v="54"/>
    <x v="4"/>
    <x v="54"/>
    <s v="Omdisponert til andre formål enn landbruk"/>
    <x v="1"/>
    <n v="1.2"/>
    <x v="10"/>
    <x v="5"/>
  </r>
  <r>
    <x v="54"/>
    <x v="4"/>
    <x v="54"/>
    <s v="Samferdselsanlegg og teknisk infrastruktur"/>
    <x v="1"/>
    <n v="0"/>
    <x v="1"/>
    <x v="1"/>
  </r>
  <r>
    <x v="54"/>
    <x v="4"/>
    <x v="54"/>
    <s v="Skogplanting"/>
    <x v="1"/>
    <n v="0"/>
    <x v="4"/>
    <x v="3"/>
  </r>
  <r>
    <x v="54"/>
    <x v="4"/>
    <x v="55"/>
    <s v="Annen bebyggelse og anlegg"/>
    <x v="0"/>
    <n v="0"/>
    <x v="3"/>
    <x v="0"/>
  </r>
  <r>
    <x v="54"/>
    <x v="4"/>
    <x v="55"/>
    <s v="Annet landbruksformål, feks. tilleggsnæringer"/>
    <x v="0"/>
    <n v="0"/>
    <x v="8"/>
    <x v="0"/>
  </r>
  <r>
    <x v="54"/>
    <x v="4"/>
    <x v="55"/>
    <s v="Boligbebyggelse, inkludert uteoppholdsareal"/>
    <x v="0"/>
    <n v="0"/>
    <x v="0"/>
    <x v="0"/>
  </r>
  <r>
    <x v="54"/>
    <x v="4"/>
    <x v="55"/>
    <s v="Bruk og vern av sjø og vassdrag, med tilhørende strandsone"/>
    <x v="0"/>
    <n v="0"/>
    <x v="7"/>
    <x v="3"/>
  </r>
  <r>
    <x v="54"/>
    <x v="4"/>
    <x v="55"/>
    <s v="Forsvaret"/>
    <x v="0"/>
    <n v="0"/>
    <x v="3"/>
    <x v="0"/>
  </r>
  <r>
    <x v="54"/>
    <x v="4"/>
    <x v="55"/>
    <s v="Fritidsbebyggelse"/>
    <x v="0"/>
    <n v="1"/>
    <x v="0"/>
    <x v="0"/>
  </r>
  <r>
    <x v="54"/>
    <x v="4"/>
    <x v="55"/>
    <s v="Golfbane"/>
    <x v="0"/>
    <n v="0"/>
    <x v="5"/>
    <x v="3"/>
  </r>
  <r>
    <x v="54"/>
    <x v="4"/>
    <x v="55"/>
    <s v="Grønnstruktur"/>
    <x v="0"/>
    <n v="0"/>
    <x v="7"/>
    <x v="3"/>
  </r>
  <r>
    <x v="54"/>
    <x v="4"/>
    <x v="55"/>
    <s v="Kombinasjoner av hovedformål"/>
    <x v="0"/>
    <n v="0"/>
    <x v="2"/>
    <x v="2"/>
  </r>
  <r>
    <x v="54"/>
    <x v="4"/>
    <x v="55"/>
    <s v="Landbruks-, natur- og friluftsområder, spredt utbygging"/>
    <x v="0"/>
    <n v="0"/>
    <x v="0"/>
    <x v="0"/>
  </r>
  <r>
    <x v="54"/>
    <x v="4"/>
    <x v="55"/>
    <s v="Landbruks-, natur- og friluftsområder der landbruk er utelukket"/>
    <x v="0"/>
    <n v="0"/>
    <x v="0"/>
    <x v="0"/>
  </r>
  <r>
    <x v="54"/>
    <x v="4"/>
    <x v="55"/>
    <s v="Næringsbebyggelse / virksomhet"/>
    <x v="0"/>
    <n v="0"/>
    <x v="3"/>
    <x v="0"/>
  </r>
  <r>
    <x v="54"/>
    <x v="4"/>
    <x v="55"/>
    <s v="Offentlig eller privat tjenesteyting"/>
    <x v="0"/>
    <n v="0"/>
    <x v="3"/>
    <x v="0"/>
  </r>
  <r>
    <x v="54"/>
    <x v="4"/>
    <x v="55"/>
    <s v="Omdisponert til andre formål enn landbruk"/>
    <x v="0"/>
    <n v="1"/>
    <x v="10"/>
    <x v="5"/>
  </r>
  <r>
    <x v="54"/>
    <x v="4"/>
    <x v="55"/>
    <s v="Samferdselsanlegg og teknisk infrastruktur"/>
    <x v="0"/>
    <n v="0"/>
    <x v="1"/>
    <x v="1"/>
  </r>
  <r>
    <x v="54"/>
    <x v="4"/>
    <x v="55"/>
    <s v="Skogplanting"/>
    <x v="0"/>
    <n v="0"/>
    <x v="4"/>
    <x v="3"/>
  </r>
  <r>
    <x v="54"/>
    <x v="4"/>
    <x v="55"/>
    <s v="Annen bebyggelse og anlegg"/>
    <x v="1"/>
    <n v="0"/>
    <x v="3"/>
    <x v="0"/>
  </r>
  <r>
    <x v="54"/>
    <x v="4"/>
    <x v="55"/>
    <s v="Annet landbruksformål, feks. tilleggsnæringer"/>
    <x v="1"/>
    <n v="0"/>
    <x v="8"/>
    <x v="0"/>
  </r>
  <r>
    <x v="54"/>
    <x v="4"/>
    <x v="55"/>
    <s v="Boligbebyggelse, inkludert uteoppholdsareal"/>
    <x v="1"/>
    <n v="1.9"/>
    <x v="0"/>
    <x v="0"/>
  </r>
  <r>
    <x v="54"/>
    <x v="4"/>
    <x v="55"/>
    <s v="Bruk og vern av sjø og vassdrag, med tilhørende strandsone"/>
    <x v="1"/>
    <n v="0"/>
    <x v="7"/>
    <x v="3"/>
  </r>
  <r>
    <x v="54"/>
    <x v="4"/>
    <x v="55"/>
    <s v="Forsvaret"/>
    <x v="1"/>
    <n v="0"/>
    <x v="3"/>
    <x v="0"/>
  </r>
  <r>
    <x v="54"/>
    <x v="4"/>
    <x v="55"/>
    <s v="Fritidsbebyggelse"/>
    <x v="1"/>
    <n v="0"/>
    <x v="0"/>
    <x v="0"/>
  </r>
  <r>
    <x v="54"/>
    <x v="4"/>
    <x v="55"/>
    <s v="Golfbane"/>
    <x v="1"/>
    <n v="0"/>
    <x v="5"/>
    <x v="3"/>
  </r>
  <r>
    <x v="54"/>
    <x v="4"/>
    <x v="55"/>
    <s v="Grønnstruktur"/>
    <x v="1"/>
    <n v="0"/>
    <x v="7"/>
    <x v="3"/>
  </r>
  <r>
    <x v="54"/>
    <x v="4"/>
    <x v="55"/>
    <s v="Kombinasjoner av hovedformål"/>
    <x v="1"/>
    <n v="0"/>
    <x v="2"/>
    <x v="2"/>
  </r>
  <r>
    <x v="54"/>
    <x v="4"/>
    <x v="55"/>
    <s v="Landbruks-, natur- og friluftsområder, spredt utbygging"/>
    <x v="1"/>
    <n v="0"/>
    <x v="0"/>
    <x v="0"/>
  </r>
  <r>
    <x v="54"/>
    <x v="4"/>
    <x v="55"/>
    <s v="Landbruks-, natur- og friluftsområder der landbruk er utelukket"/>
    <x v="1"/>
    <n v="0"/>
    <x v="0"/>
    <x v="0"/>
  </r>
  <r>
    <x v="54"/>
    <x v="4"/>
    <x v="55"/>
    <s v="Næringsbebyggelse / virksomhet"/>
    <x v="1"/>
    <n v="0"/>
    <x v="3"/>
    <x v="0"/>
  </r>
  <r>
    <x v="54"/>
    <x v="4"/>
    <x v="55"/>
    <s v="Offentlig eller privat tjenesteyting"/>
    <x v="1"/>
    <n v="0"/>
    <x v="3"/>
    <x v="0"/>
  </r>
  <r>
    <x v="54"/>
    <x v="4"/>
    <x v="55"/>
    <s v="Omdisponert til andre formål enn landbruk"/>
    <x v="1"/>
    <n v="1.9"/>
    <x v="10"/>
    <x v="5"/>
  </r>
  <r>
    <x v="54"/>
    <x v="4"/>
    <x v="55"/>
    <s v="Samferdselsanlegg og teknisk infrastruktur"/>
    <x v="1"/>
    <n v="0"/>
    <x v="1"/>
    <x v="1"/>
  </r>
  <r>
    <x v="54"/>
    <x v="4"/>
    <x v="55"/>
    <s v="Skogplanting"/>
    <x v="1"/>
    <n v="0"/>
    <x v="4"/>
    <x v="3"/>
  </r>
  <r>
    <x v="54"/>
    <x v="4"/>
    <x v="60"/>
    <s v="Annen bebyggelse og anlegg"/>
    <x v="0"/>
    <n v="0"/>
    <x v="3"/>
    <x v="0"/>
  </r>
  <r>
    <x v="54"/>
    <x v="4"/>
    <x v="60"/>
    <s v="Annet landbruksformål, feks. tilleggsnæringer"/>
    <x v="0"/>
    <n v="0"/>
    <x v="8"/>
    <x v="0"/>
  </r>
  <r>
    <x v="54"/>
    <x v="4"/>
    <x v="60"/>
    <s v="Boligbebyggelse, inkludert uteoppholdsareal"/>
    <x v="0"/>
    <n v="0"/>
    <x v="0"/>
    <x v="0"/>
  </r>
  <r>
    <x v="54"/>
    <x v="4"/>
    <x v="60"/>
    <s v="Bruk og vern av sjø og vassdrag, med tilhørende strandsone"/>
    <x v="0"/>
    <n v="0"/>
    <x v="7"/>
    <x v="3"/>
  </r>
  <r>
    <x v="54"/>
    <x v="4"/>
    <x v="60"/>
    <s v="Forsvaret"/>
    <x v="0"/>
    <n v="0"/>
    <x v="3"/>
    <x v="0"/>
  </r>
  <r>
    <x v="54"/>
    <x v="4"/>
    <x v="60"/>
    <s v="Fritidsbebyggelse"/>
    <x v="0"/>
    <n v="0"/>
    <x v="0"/>
    <x v="0"/>
  </r>
  <r>
    <x v="54"/>
    <x v="4"/>
    <x v="60"/>
    <s v="Golfbane"/>
    <x v="0"/>
    <n v="0"/>
    <x v="5"/>
    <x v="3"/>
  </r>
  <r>
    <x v="54"/>
    <x v="4"/>
    <x v="60"/>
    <s v="Grønnstruktur"/>
    <x v="0"/>
    <n v="0"/>
    <x v="7"/>
    <x v="3"/>
  </r>
  <r>
    <x v="54"/>
    <x v="4"/>
    <x v="60"/>
    <s v="Kombinasjoner av hovedformål"/>
    <x v="0"/>
    <n v="0"/>
    <x v="2"/>
    <x v="2"/>
  </r>
  <r>
    <x v="54"/>
    <x v="4"/>
    <x v="60"/>
    <s v="Landbruks-, natur- og friluftsområder, spredt utbygging"/>
    <x v="0"/>
    <n v="0"/>
    <x v="0"/>
    <x v="0"/>
  </r>
  <r>
    <x v="54"/>
    <x v="4"/>
    <x v="60"/>
    <s v="Landbruks-, natur- og friluftsområder der landbruk er utelukket"/>
    <x v="0"/>
    <n v="0"/>
    <x v="0"/>
    <x v="0"/>
  </r>
  <r>
    <x v="54"/>
    <x v="4"/>
    <x v="60"/>
    <s v="Næringsbebyggelse / virksomhet"/>
    <x v="0"/>
    <n v="0"/>
    <x v="3"/>
    <x v="0"/>
  </r>
  <r>
    <x v="54"/>
    <x v="4"/>
    <x v="60"/>
    <s v="Offentlig eller privat tjenesteyting"/>
    <x v="0"/>
    <n v="0"/>
    <x v="3"/>
    <x v="0"/>
  </r>
  <r>
    <x v="54"/>
    <x v="4"/>
    <x v="60"/>
    <s v="Omdisponert til andre formål enn landbruk"/>
    <x v="0"/>
    <n v="0"/>
    <x v="10"/>
    <x v="5"/>
  </r>
  <r>
    <x v="54"/>
    <x v="4"/>
    <x v="60"/>
    <s v="Samferdselsanlegg og teknisk infrastruktur"/>
    <x v="0"/>
    <n v="0"/>
    <x v="1"/>
    <x v="1"/>
  </r>
  <r>
    <x v="54"/>
    <x v="4"/>
    <x v="60"/>
    <s v="Skogplanting"/>
    <x v="0"/>
    <n v="0"/>
    <x v="4"/>
    <x v="3"/>
  </r>
  <r>
    <x v="54"/>
    <x v="4"/>
    <x v="60"/>
    <s v="Annen bebyggelse og anlegg"/>
    <x v="1"/>
    <n v="0"/>
    <x v="3"/>
    <x v="0"/>
  </r>
  <r>
    <x v="54"/>
    <x v="4"/>
    <x v="60"/>
    <s v="Annet landbruksformål, feks. tilleggsnæringer"/>
    <x v="1"/>
    <n v="0"/>
    <x v="8"/>
    <x v="0"/>
  </r>
  <r>
    <x v="54"/>
    <x v="4"/>
    <x v="60"/>
    <s v="Boligbebyggelse, inkludert uteoppholdsareal"/>
    <x v="1"/>
    <n v="0"/>
    <x v="0"/>
    <x v="0"/>
  </r>
  <r>
    <x v="54"/>
    <x v="4"/>
    <x v="60"/>
    <s v="Bruk og vern av sjø og vassdrag, med tilhørende strandsone"/>
    <x v="1"/>
    <n v="0"/>
    <x v="7"/>
    <x v="3"/>
  </r>
  <r>
    <x v="54"/>
    <x v="4"/>
    <x v="60"/>
    <s v="Forsvaret"/>
    <x v="1"/>
    <n v="0"/>
    <x v="3"/>
    <x v="0"/>
  </r>
  <r>
    <x v="54"/>
    <x v="4"/>
    <x v="60"/>
    <s v="Fritidsbebyggelse"/>
    <x v="1"/>
    <n v="0"/>
    <x v="0"/>
    <x v="0"/>
  </r>
  <r>
    <x v="54"/>
    <x v="4"/>
    <x v="60"/>
    <s v="Golfbane"/>
    <x v="1"/>
    <n v="0"/>
    <x v="5"/>
    <x v="3"/>
  </r>
  <r>
    <x v="54"/>
    <x v="4"/>
    <x v="60"/>
    <s v="Grønnstruktur"/>
    <x v="1"/>
    <n v="0"/>
    <x v="7"/>
    <x v="3"/>
  </r>
  <r>
    <x v="54"/>
    <x v="4"/>
    <x v="60"/>
    <s v="Kombinasjoner av hovedformål"/>
    <x v="1"/>
    <n v="0"/>
    <x v="2"/>
    <x v="2"/>
  </r>
  <r>
    <x v="54"/>
    <x v="4"/>
    <x v="60"/>
    <s v="Landbruks-, natur- og friluftsområder, spredt utbygging"/>
    <x v="1"/>
    <n v="0"/>
    <x v="0"/>
    <x v="0"/>
  </r>
  <r>
    <x v="54"/>
    <x v="4"/>
    <x v="60"/>
    <s v="Landbruks-, natur- og friluftsområder der landbruk er utelukket"/>
    <x v="1"/>
    <n v="0"/>
    <x v="0"/>
    <x v="0"/>
  </r>
  <r>
    <x v="54"/>
    <x v="4"/>
    <x v="60"/>
    <s v="Næringsbebyggelse / virksomhet"/>
    <x v="1"/>
    <n v="0"/>
    <x v="3"/>
    <x v="0"/>
  </r>
  <r>
    <x v="54"/>
    <x v="4"/>
    <x v="60"/>
    <s v="Offentlig eller privat tjenesteyting"/>
    <x v="1"/>
    <n v="0"/>
    <x v="3"/>
    <x v="0"/>
  </r>
  <r>
    <x v="54"/>
    <x v="4"/>
    <x v="60"/>
    <s v="Omdisponert til andre formål enn landbruk"/>
    <x v="1"/>
    <n v="0"/>
    <x v="10"/>
    <x v="5"/>
  </r>
  <r>
    <x v="54"/>
    <x v="4"/>
    <x v="60"/>
    <s v="Samferdselsanlegg og teknisk infrastruktur"/>
    <x v="1"/>
    <n v="0"/>
    <x v="1"/>
    <x v="1"/>
  </r>
  <r>
    <x v="54"/>
    <x v="4"/>
    <x v="60"/>
    <s v="Skogplanting"/>
    <x v="1"/>
    <n v="0"/>
    <x v="4"/>
    <x v="3"/>
  </r>
  <r>
    <x v="54"/>
    <x v="4"/>
    <x v="61"/>
    <s v="Annen bebyggelse og anlegg"/>
    <x v="0"/>
    <n v="0"/>
    <x v="3"/>
    <x v="0"/>
  </r>
  <r>
    <x v="54"/>
    <x v="4"/>
    <x v="61"/>
    <s v="Annet landbruksformål, feks. tilleggsnæringer"/>
    <x v="0"/>
    <n v="0"/>
    <x v="8"/>
    <x v="0"/>
  </r>
  <r>
    <x v="54"/>
    <x v="4"/>
    <x v="61"/>
    <s v="Boligbebyggelse, inkludert uteoppholdsareal"/>
    <x v="0"/>
    <n v="0"/>
    <x v="0"/>
    <x v="0"/>
  </r>
  <r>
    <x v="54"/>
    <x v="4"/>
    <x v="61"/>
    <s v="Bruk og vern av sjø og vassdrag, med tilhørende strandsone"/>
    <x v="0"/>
    <n v="0"/>
    <x v="7"/>
    <x v="3"/>
  </r>
  <r>
    <x v="54"/>
    <x v="4"/>
    <x v="61"/>
    <s v="Forsvaret"/>
    <x v="0"/>
    <n v="0"/>
    <x v="3"/>
    <x v="0"/>
  </r>
  <r>
    <x v="54"/>
    <x v="4"/>
    <x v="61"/>
    <s v="Fritidsbebyggelse"/>
    <x v="0"/>
    <n v="0"/>
    <x v="0"/>
    <x v="0"/>
  </r>
  <r>
    <x v="54"/>
    <x v="4"/>
    <x v="61"/>
    <s v="Golfbane"/>
    <x v="0"/>
    <n v="0"/>
    <x v="5"/>
    <x v="3"/>
  </r>
  <r>
    <x v="54"/>
    <x v="4"/>
    <x v="61"/>
    <s v="Grønnstruktur"/>
    <x v="0"/>
    <n v="0"/>
    <x v="7"/>
    <x v="3"/>
  </r>
  <r>
    <x v="54"/>
    <x v="4"/>
    <x v="61"/>
    <s v="Kombinasjoner av hovedformål"/>
    <x v="0"/>
    <n v="0"/>
    <x v="2"/>
    <x v="2"/>
  </r>
  <r>
    <x v="54"/>
    <x v="4"/>
    <x v="61"/>
    <s v="Landbruks-, natur- og friluftsområder, spredt utbygging"/>
    <x v="0"/>
    <n v="0"/>
    <x v="0"/>
    <x v="0"/>
  </r>
  <r>
    <x v="54"/>
    <x v="4"/>
    <x v="61"/>
    <s v="Landbruks-, natur- og friluftsområder der landbruk er utelukket"/>
    <x v="0"/>
    <n v="0"/>
    <x v="0"/>
    <x v="0"/>
  </r>
  <r>
    <x v="54"/>
    <x v="4"/>
    <x v="61"/>
    <s v="Næringsbebyggelse / virksomhet"/>
    <x v="0"/>
    <n v="0"/>
    <x v="3"/>
    <x v="0"/>
  </r>
  <r>
    <x v="54"/>
    <x v="4"/>
    <x v="61"/>
    <s v="Offentlig eller privat tjenesteyting"/>
    <x v="0"/>
    <n v="0"/>
    <x v="3"/>
    <x v="0"/>
  </r>
  <r>
    <x v="54"/>
    <x v="4"/>
    <x v="61"/>
    <s v="Omdisponert til andre formål enn landbruk"/>
    <x v="0"/>
    <n v="0"/>
    <x v="10"/>
    <x v="5"/>
  </r>
  <r>
    <x v="54"/>
    <x v="4"/>
    <x v="61"/>
    <s v="Samferdselsanlegg og teknisk infrastruktur"/>
    <x v="0"/>
    <n v="0"/>
    <x v="1"/>
    <x v="1"/>
  </r>
  <r>
    <x v="54"/>
    <x v="4"/>
    <x v="61"/>
    <s v="Skogplanting"/>
    <x v="0"/>
    <n v="0"/>
    <x v="4"/>
    <x v="3"/>
  </r>
  <r>
    <x v="54"/>
    <x v="4"/>
    <x v="61"/>
    <s v="Annen bebyggelse og anlegg"/>
    <x v="1"/>
    <n v="0"/>
    <x v="3"/>
    <x v="0"/>
  </r>
  <r>
    <x v="54"/>
    <x v="4"/>
    <x v="61"/>
    <s v="Annet landbruksformål, feks. tilleggsnæringer"/>
    <x v="1"/>
    <n v="0"/>
    <x v="8"/>
    <x v="0"/>
  </r>
  <r>
    <x v="54"/>
    <x v="4"/>
    <x v="61"/>
    <s v="Boligbebyggelse, inkludert uteoppholdsareal"/>
    <x v="1"/>
    <n v="0"/>
    <x v="0"/>
    <x v="0"/>
  </r>
  <r>
    <x v="54"/>
    <x v="4"/>
    <x v="61"/>
    <s v="Bruk og vern av sjø og vassdrag, med tilhørende strandsone"/>
    <x v="1"/>
    <n v="0"/>
    <x v="7"/>
    <x v="3"/>
  </r>
  <r>
    <x v="54"/>
    <x v="4"/>
    <x v="61"/>
    <s v="Forsvaret"/>
    <x v="1"/>
    <n v="0"/>
    <x v="3"/>
    <x v="0"/>
  </r>
  <r>
    <x v="54"/>
    <x v="4"/>
    <x v="61"/>
    <s v="Fritidsbebyggelse"/>
    <x v="1"/>
    <n v="0"/>
    <x v="0"/>
    <x v="0"/>
  </r>
  <r>
    <x v="54"/>
    <x v="4"/>
    <x v="61"/>
    <s v="Golfbane"/>
    <x v="1"/>
    <n v="0"/>
    <x v="5"/>
    <x v="3"/>
  </r>
  <r>
    <x v="54"/>
    <x v="4"/>
    <x v="61"/>
    <s v="Grønnstruktur"/>
    <x v="1"/>
    <n v="0"/>
    <x v="7"/>
    <x v="3"/>
  </r>
  <r>
    <x v="54"/>
    <x v="4"/>
    <x v="61"/>
    <s v="Kombinasjoner av hovedformål"/>
    <x v="1"/>
    <n v="0"/>
    <x v="2"/>
    <x v="2"/>
  </r>
  <r>
    <x v="54"/>
    <x v="4"/>
    <x v="61"/>
    <s v="Landbruks-, natur- og friluftsområder, spredt utbygging"/>
    <x v="1"/>
    <n v="0"/>
    <x v="0"/>
    <x v="0"/>
  </r>
  <r>
    <x v="54"/>
    <x v="4"/>
    <x v="61"/>
    <s v="Landbruks-, natur- og friluftsområder der landbruk er utelukket"/>
    <x v="1"/>
    <n v="0"/>
    <x v="0"/>
    <x v="0"/>
  </r>
  <r>
    <x v="54"/>
    <x v="4"/>
    <x v="61"/>
    <s v="Næringsbebyggelse / virksomhet"/>
    <x v="1"/>
    <n v="0"/>
    <x v="3"/>
    <x v="0"/>
  </r>
  <r>
    <x v="54"/>
    <x v="4"/>
    <x v="61"/>
    <s v="Offentlig eller privat tjenesteyting"/>
    <x v="1"/>
    <n v="0"/>
    <x v="3"/>
    <x v="0"/>
  </r>
  <r>
    <x v="54"/>
    <x v="4"/>
    <x v="61"/>
    <s v="Omdisponert til andre formål enn landbruk"/>
    <x v="1"/>
    <n v="0"/>
    <x v="10"/>
    <x v="5"/>
  </r>
  <r>
    <x v="54"/>
    <x v="4"/>
    <x v="61"/>
    <s v="Samferdselsanlegg og teknisk infrastruktur"/>
    <x v="1"/>
    <n v="0"/>
    <x v="1"/>
    <x v="1"/>
  </r>
  <r>
    <x v="54"/>
    <x v="4"/>
    <x v="61"/>
    <s v="Skogplanting"/>
    <x v="1"/>
    <n v="0"/>
    <x v="4"/>
    <x v="3"/>
  </r>
  <r>
    <x v="54"/>
    <x v="4"/>
    <x v="56"/>
    <s v="Annen bebyggelse og anlegg"/>
    <x v="0"/>
    <n v="1"/>
    <x v="3"/>
    <x v="0"/>
  </r>
  <r>
    <x v="54"/>
    <x v="4"/>
    <x v="56"/>
    <s v="Annet landbruksformål, feks. tilleggsnæringer"/>
    <x v="0"/>
    <n v="0"/>
    <x v="8"/>
    <x v="0"/>
  </r>
  <r>
    <x v="54"/>
    <x v="4"/>
    <x v="56"/>
    <s v="Boligbebyggelse, inkludert uteoppholdsareal"/>
    <x v="0"/>
    <n v="0"/>
    <x v="0"/>
    <x v="0"/>
  </r>
  <r>
    <x v="54"/>
    <x v="4"/>
    <x v="56"/>
    <s v="Bruk og vern av sjø og vassdrag, med tilhørende strandsone"/>
    <x v="0"/>
    <n v="0"/>
    <x v="7"/>
    <x v="3"/>
  </r>
  <r>
    <x v="54"/>
    <x v="4"/>
    <x v="56"/>
    <s v="Forsvaret"/>
    <x v="0"/>
    <n v="0"/>
    <x v="3"/>
    <x v="0"/>
  </r>
  <r>
    <x v="54"/>
    <x v="4"/>
    <x v="56"/>
    <s v="Fritidsbebyggelse"/>
    <x v="0"/>
    <n v="0"/>
    <x v="0"/>
    <x v="0"/>
  </r>
  <r>
    <x v="54"/>
    <x v="4"/>
    <x v="56"/>
    <s v="Golfbane"/>
    <x v="0"/>
    <n v="0"/>
    <x v="5"/>
    <x v="3"/>
  </r>
  <r>
    <x v="54"/>
    <x v="4"/>
    <x v="56"/>
    <s v="Grønnstruktur"/>
    <x v="0"/>
    <n v="0"/>
    <x v="7"/>
    <x v="3"/>
  </r>
  <r>
    <x v="54"/>
    <x v="4"/>
    <x v="56"/>
    <s v="Kombinasjoner av hovedformål"/>
    <x v="0"/>
    <n v="0"/>
    <x v="2"/>
    <x v="2"/>
  </r>
  <r>
    <x v="54"/>
    <x v="4"/>
    <x v="56"/>
    <s v="Landbruks-, natur- og friluftsområder, spredt utbygging"/>
    <x v="0"/>
    <n v="0"/>
    <x v="0"/>
    <x v="0"/>
  </r>
  <r>
    <x v="54"/>
    <x v="4"/>
    <x v="56"/>
    <s v="Landbruks-, natur- og friluftsområder der landbruk er utelukket"/>
    <x v="0"/>
    <n v="0"/>
    <x v="0"/>
    <x v="0"/>
  </r>
  <r>
    <x v="54"/>
    <x v="4"/>
    <x v="56"/>
    <s v="Næringsbebyggelse / virksomhet"/>
    <x v="0"/>
    <n v="7"/>
    <x v="3"/>
    <x v="0"/>
  </r>
  <r>
    <x v="54"/>
    <x v="4"/>
    <x v="56"/>
    <s v="Offentlig eller privat tjenesteyting"/>
    <x v="0"/>
    <n v="0"/>
    <x v="3"/>
    <x v="0"/>
  </r>
  <r>
    <x v="54"/>
    <x v="4"/>
    <x v="56"/>
    <s v="Omdisponert til andre formål enn landbruk"/>
    <x v="0"/>
    <n v="8"/>
    <x v="10"/>
    <x v="5"/>
  </r>
  <r>
    <x v="54"/>
    <x v="4"/>
    <x v="56"/>
    <s v="Samferdselsanlegg og teknisk infrastruktur"/>
    <x v="0"/>
    <n v="0"/>
    <x v="1"/>
    <x v="1"/>
  </r>
  <r>
    <x v="54"/>
    <x v="4"/>
    <x v="56"/>
    <s v="Skogplanting"/>
    <x v="0"/>
    <n v="0"/>
    <x v="4"/>
    <x v="3"/>
  </r>
  <r>
    <x v="54"/>
    <x v="4"/>
    <x v="56"/>
    <s v="Annen bebyggelse og anlegg"/>
    <x v="1"/>
    <n v="0"/>
    <x v="3"/>
    <x v="0"/>
  </r>
  <r>
    <x v="54"/>
    <x v="4"/>
    <x v="56"/>
    <s v="Annet landbruksformål, feks. tilleggsnæringer"/>
    <x v="1"/>
    <n v="0"/>
    <x v="8"/>
    <x v="0"/>
  </r>
  <r>
    <x v="54"/>
    <x v="4"/>
    <x v="56"/>
    <s v="Boligbebyggelse, inkludert uteoppholdsareal"/>
    <x v="1"/>
    <n v="0"/>
    <x v="0"/>
    <x v="0"/>
  </r>
  <r>
    <x v="54"/>
    <x v="4"/>
    <x v="56"/>
    <s v="Bruk og vern av sjø og vassdrag, med tilhørende strandsone"/>
    <x v="1"/>
    <n v="0"/>
    <x v="7"/>
    <x v="3"/>
  </r>
  <r>
    <x v="54"/>
    <x v="4"/>
    <x v="56"/>
    <s v="Forsvaret"/>
    <x v="1"/>
    <n v="0"/>
    <x v="3"/>
    <x v="0"/>
  </r>
  <r>
    <x v="54"/>
    <x v="4"/>
    <x v="56"/>
    <s v="Fritidsbebyggelse"/>
    <x v="1"/>
    <n v="0"/>
    <x v="0"/>
    <x v="0"/>
  </r>
  <r>
    <x v="54"/>
    <x v="4"/>
    <x v="56"/>
    <s v="Golfbane"/>
    <x v="1"/>
    <n v="0"/>
    <x v="5"/>
    <x v="3"/>
  </r>
  <r>
    <x v="54"/>
    <x v="4"/>
    <x v="56"/>
    <s v="Grønnstruktur"/>
    <x v="1"/>
    <n v="0"/>
    <x v="7"/>
    <x v="3"/>
  </r>
  <r>
    <x v="54"/>
    <x v="4"/>
    <x v="56"/>
    <s v="Kombinasjoner av hovedformål"/>
    <x v="1"/>
    <n v="0"/>
    <x v="2"/>
    <x v="2"/>
  </r>
  <r>
    <x v="54"/>
    <x v="4"/>
    <x v="56"/>
    <s v="Landbruks-, natur- og friluftsområder, spredt utbygging"/>
    <x v="1"/>
    <n v="0"/>
    <x v="0"/>
    <x v="0"/>
  </r>
  <r>
    <x v="54"/>
    <x v="4"/>
    <x v="56"/>
    <s v="Landbruks-, natur- og friluftsområder der landbruk er utelukket"/>
    <x v="1"/>
    <n v="0"/>
    <x v="0"/>
    <x v="0"/>
  </r>
  <r>
    <x v="54"/>
    <x v="4"/>
    <x v="56"/>
    <s v="Næringsbebyggelse / virksomhet"/>
    <x v="1"/>
    <n v="7"/>
    <x v="3"/>
    <x v="0"/>
  </r>
  <r>
    <x v="54"/>
    <x v="4"/>
    <x v="56"/>
    <s v="Offentlig eller privat tjenesteyting"/>
    <x v="1"/>
    <n v="0"/>
    <x v="3"/>
    <x v="0"/>
  </r>
  <r>
    <x v="54"/>
    <x v="4"/>
    <x v="56"/>
    <s v="Omdisponert til andre formål enn landbruk"/>
    <x v="1"/>
    <n v="7"/>
    <x v="10"/>
    <x v="5"/>
  </r>
  <r>
    <x v="54"/>
    <x v="4"/>
    <x v="56"/>
    <s v="Samferdselsanlegg og teknisk infrastruktur"/>
    <x v="1"/>
    <n v="0"/>
    <x v="1"/>
    <x v="1"/>
  </r>
  <r>
    <x v="54"/>
    <x v="4"/>
    <x v="56"/>
    <s v="Skogplanting"/>
    <x v="1"/>
    <n v="0"/>
    <x v="4"/>
    <x v="3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  <r>
    <x v="55"/>
    <x v="8"/>
    <x v="151"/>
    <m/>
    <x v="3"/>
    <m/>
    <x v="11"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37">
  <r>
    <x v="0"/>
    <x v="0"/>
    <x v="0"/>
    <x v="0"/>
    <x v="0"/>
    <x v="0"/>
    <x v="0"/>
    <x v="0"/>
  </r>
  <r>
    <x v="0"/>
    <x v="0"/>
    <x v="0"/>
    <x v="1"/>
    <x v="0"/>
    <x v="1"/>
    <x v="1"/>
    <x v="1"/>
  </r>
  <r>
    <x v="0"/>
    <x v="0"/>
    <x v="1"/>
    <x v="0"/>
    <x v="0"/>
    <x v="2"/>
    <x v="0"/>
    <x v="0"/>
  </r>
  <r>
    <x v="0"/>
    <x v="0"/>
    <x v="1"/>
    <x v="2"/>
    <x v="0"/>
    <x v="3"/>
    <x v="2"/>
    <x v="2"/>
  </r>
  <r>
    <x v="0"/>
    <x v="0"/>
    <x v="1"/>
    <x v="3"/>
    <x v="0"/>
    <x v="4"/>
    <x v="2"/>
    <x v="2"/>
  </r>
  <r>
    <x v="0"/>
    <x v="0"/>
    <x v="2"/>
    <x v="0"/>
    <x v="0"/>
    <x v="5"/>
    <x v="0"/>
    <x v="0"/>
  </r>
  <r>
    <x v="0"/>
    <x v="0"/>
    <x v="2"/>
    <x v="4"/>
    <x v="0"/>
    <x v="6"/>
    <x v="3"/>
    <x v="0"/>
  </r>
  <r>
    <x v="0"/>
    <x v="0"/>
    <x v="2"/>
    <x v="5"/>
    <x v="0"/>
    <x v="4"/>
    <x v="3"/>
    <x v="0"/>
  </r>
  <r>
    <x v="0"/>
    <x v="0"/>
    <x v="3"/>
    <x v="0"/>
    <x v="0"/>
    <x v="0"/>
    <x v="0"/>
    <x v="0"/>
  </r>
  <r>
    <x v="0"/>
    <x v="0"/>
    <x v="4"/>
    <x v="0"/>
    <x v="0"/>
    <x v="1"/>
    <x v="0"/>
    <x v="0"/>
  </r>
  <r>
    <x v="0"/>
    <x v="0"/>
    <x v="4"/>
    <x v="6"/>
    <x v="0"/>
    <x v="7"/>
    <x v="4"/>
    <x v="3"/>
  </r>
  <r>
    <x v="0"/>
    <x v="0"/>
    <x v="1"/>
    <x v="0"/>
    <x v="0"/>
    <x v="1"/>
    <x v="0"/>
    <x v="0"/>
  </r>
  <r>
    <x v="0"/>
    <x v="0"/>
    <x v="1"/>
    <x v="5"/>
    <x v="0"/>
    <x v="8"/>
    <x v="3"/>
    <x v="0"/>
  </r>
  <r>
    <x v="0"/>
    <x v="0"/>
    <x v="1"/>
    <x v="4"/>
    <x v="0"/>
    <x v="9"/>
    <x v="3"/>
    <x v="0"/>
  </r>
  <r>
    <x v="0"/>
    <x v="0"/>
    <x v="1"/>
    <x v="7"/>
    <x v="0"/>
    <x v="10"/>
    <x v="3"/>
    <x v="0"/>
  </r>
  <r>
    <x v="0"/>
    <x v="0"/>
    <x v="1"/>
    <x v="1"/>
    <x v="0"/>
    <x v="11"/>
    <x v="1"/>
    <x v="1"/>
  </r>
  <r>
    <x v="0"/>
    <x v="0"/>
    <x v="5"/>
    <x v="0"/>
    <x v="0"/>
    <x v="12"/>
    <x v="0"/>
    <x v="0"/>
  </r>
  <r>
    <x v="0"/>
    <x v="0"/>
    <x v="5"/>
    <x v="3"/>
    <x v="0"/>
    <x v="13"/>
    <x v="2"/>
    <x v="2"/>
  </r>
  <r>
    <x v="0"/>
    <x v="0"/>
    <x v="5"/>
    <x v="4"/>
    <x v="0"/>
    <x v="14"/>
    <x v="3"/>
    <x v="0"/>
  </r>
  <r>
    <x v="0"/>
    <x v="0"/>
    <x v="5"/>
    <x v="7"/>
    <x v="0"/>
    <x v="15"/>
    <x v="3"/>
    <x v="0"/>
  </r>
  <r>
    <x v="0"/>
    <x v="0"/>
    <x v="5"/>
    <x v="5"/>
    <x v="0"/>
    <x v="16"/>
    <x v="3"/>
    <x v="0"/>
  </r>
  <r>
    <x v="0"/>
    <x v="0"/>
    <x v="6"/>
    <x v="0"/>
    <x v="0"/>
    <x v="17"/>
    <x v="0"/>
    <x v="0"/>
  </r>
  <r>
    <x v="0"/>
    <x v="0"/>
    <x v="6"/>
    <x v="2"/>
    <x v="0"/>
    <x v="18"/>
    <x v="2"/>
    <x v="2"/>
  </r>
  <r>
    <x v="0"/>
    <x v="0"/>
    <x v="7"/>
    <x v="0"/>
    <x v="0"/>
    <x v="19"/>
    <x v="0"/>
    <x v="0"/>
  </r>
  <r>
    <x v="0"/>
    <x v="0"/>
    <x v="7"/>
    <x v="4"/>
    <x v="0"/>
    <x v="20"/>
    <x v="3"/>
    <x v="0"/>
  </r>
  <r>
    <x v="0"/>
    <x v="0"/>
    <x v="7"/>
    <x v="7"/>
    <x v="0"/>
    <x v="1"/>
    <x v="3"/>
    <x v="0"/>
  </r>
  <r>
    <x v="0"/>
    <x v="0"/>
    <x v="7"/>
    <x v="1"/>
    <x v="0"/>
    <x v="5"/>
    <x v="1"/>
    <x v="1"/>
  </r>
  <r>
    <x v="0"/>
    <x v="0"/>
    <x v="7"/>
    <x v="6"/>
    <x v="0"/>
    <x v="21"/>
    <x v="4"/>
    <x v="3"/>
  </r>
  <r>
    <x v="0"/>
    <x v="0"/>
    <x v="8"/>
    <x v="0"/>
    <x v="0"/>
    <x v="22"/>
    <x v="0"/>
    <x v="0"/>
  </r>
  <r>
    <x v="0"/>
    <x v="0"/>
    <x v="8"/>
    <x v="4"/>
    <x v="0"/>
    <x v="23"/>
    <x v="3"/>
    <x v="0"/>
  </r>
  <r>
    <x v="0"/>
    <x v="0"/>
    <x v="8"/>
    <x v="5"/>
    <x v="0"/>
    <x v="24"/>
    <x v="3"/>
    <x v="0"/>
  </r>
  <r>
    <x v="0"/>
    <x v="0"/>
    <x v="8"/>
    <x v="6"/>
    <x v="0"/>
    <x v="25"/>
    <x v="4"/>
    <x v="3"/>
  </r>
  <r>
    <x v="0"/>
    <x v="0"/>
    <x v="8"/>
    <x v="0"/>
    <x v="0"/>
    <x v="26"/>
    <x v="0"/>
    <x v="0"/>
  </r>
  <r>
    <x v="0"/>
    <x v="0"/>
    <x v="8"/>
    <x v="5"/>
    <x v="0"/>
    <x v="27"/>
    <x v="3"/>
    <x v="0"/>
  </r>
  <r>
    <x v="0"/>
    <x v="0"/>
    <x v="8"/>
    <x v="4"/>
    <x v="0"/>
    <x v="28"/>
    <x v="3"/>
    <x v="0"/>
  </r>
  <r>
    <x v="0"/>
    <x v="0"/>
    <x v="8"/>
    <x v="1"/>
    <x v="0"/>
    <x v="29"/>
    <x v="1"/>
    <x v="1"/>
  </r>
  <r>
    <x v="0"/>
    <x v="0"/>
    <x v="8"/>
    <x v="6"/>
    <x v="0"/>
    <x v="16"/>
    <x v="4"/>
    <x v="3"/>
  </r>
  <r>
    <x v="0"/>
    <x v="0"/>
    <x v="9"/>
    <x v="0"/>
    <x v="0"/>
    <x v="30"/>
    <x v="0"/>
    <x v="0"/>
  </r>
  <r>
    <x v="0"/>
    <x v="0"/>
    <x v="10"/>
    <x v="0"/>
    <x v="0"/>
    <x v="6"/>
    <x v="0"/>
    <x v="0"/>
  </r>
  <r>
    <x v="0"/>
    <x v="0"/>
    <x v="10"/>
    <x v="2"/>
    <x v="0"/>
    <x v="7"/>
    <x v="2"/>
    <x v="2"/>
  </r>
  <r>
    <x v="0"/>
    <x v="0"/>
    <x v="10"/>
    <x v="5"/>
    <x v="0"/>
    <x v="31"/>
    <x v="3"/>
    <x v="0"/>
  </r>
  <r>
    <x v="0"/>
    <x v="0"/>
    <x v="10"/>
    <x v="1"/>
    <x v="0"/>
    <x v="4"/>
    <x v="1"/>
    <x v="1"/>
  </r>
  <r>
    <x v="0"/>
    <x v="0"/>
    <x v="10"/>
    <x v="6"/>
    <x v="0"/>
    <x v="32"/>
    <x v="4"/>
    <x v="3"/>
  </r>
  <r>
    <x v="0"/>
    <x v="0"/>
    <x v="11"/>
    <x v="0"/>
    <x v="0"/>
    <x v="33"/>
    <x v="0"/>
    <x v="0"/>
  </r>
  <r>
    <x v="0"/>
    <x v="0"/>
    <x v="11"/>
    <x v="3"/>
    <x v="0"/>
    <x v="34"/>
    <x v="2"/>
    <x v="2"/>
  </r>
  <r>
    <x v="0"/>
    <x v="0"/>
    <x v="11"/>
    <x v="4"/>
    <x v="0"/>
    <x v="35"/>
    <x v="3"/>
    <x v="0"/>
  </r>
  <r>
    <x v="0"/>
    <x v="0"/>
    <x v="11"/>
    <x v="5"/>
    <x v="0"/>
    <x v="36"/>
    <x v="3"/>
    <x v="0"/>
  </r>
  <r>
    <x v="0"/>
    <x v="0"/>
    <x v="11"/>
    <x v="6"/>
    <x v="0"/>
    <x v="37"/>
    <x v="4"/>
    <x v="3"/>
  </r>
  <r>
    <x v="0"/>
    <x v="0"/>
    <x v="8"/>
    <x v="0"/>
    <x v="0"/>
    <x v="38"/>
    <x v="0"/>
    <x v="0"/>
  </r>
  <r>
    <x v="0"/>
    <x v="0"/>
    <x v="8"/>
    <x v="1"/>
    <x v="0"/>
    <x v="39"/>
    <x v="1"/>
    <x v="1"/>
  </r>
  <r>
    <x v="0"/>
    <x v="0"/>
    <x v="12"/>
    <x v="0"/>
    <x v="0"/>
    <x v="40"/>
    <x v="0"/>
    <x v="0"/>
  </r>
  <r>
    <x v="0"/>
    <x v="0"/>
    <x v="12"/>
    <x v="2"/>
    <x v="0"/>
    <x v="17"/>
    <x v="2"/>
    <x v="2"/>
  </r>
  <r>
    <x v="0"/>
    <x v="0"/>
    <x v="12"/>
    <x v="5"/>
    <x v="0"/>
    <x v="25"/>
    <x v="3"/>
    <x v="0"/>
  </r>
  <r>
    <x v="0"/>
    <x v="0"/>
    <x v="12"/>
    <x v="4"/>
    <x v="0"/>
    <x v="34"/>
    <x v="3"/>
    <x v="0"/>
  </r>
  <r>
    <x v="0"/>
    <x v="0"/>
    <x v="12"/>
    <x v="1"/>
    <x v="0"/>
    <x v="17"/>
    <x v="1"/>
    <x v="1"/>
  </r>
  <r>
    <x v="0"/>
    <x v="0"/>
    <x v="13"/>
    <x v="0"/>
    <x v="0"/>
    <x v="41"/>
    <x v="0"/>
    <x v="0"/>
  </r>
  <r>
    <x v="0"/>
    <x v="0"/>
    <x v="14"/>
    <x v="0"/>
    <x v="0"/>
    <x v="42"/>
    <x v="0"/>
    <x v="0"/>
  </r>
  <r>
    <x v="0"/>
    <x v="0"/>
    <x v="14"/>
    <x v="3"/>
    <x v="0"/>
    <x v="43"/>
    <x v="2"/>
    <x v="2"/>
  </r>
  <r>
    <x v="0"/>
    <x v="0"/>
    <x v="14"/>
    <x v="4"/>
    <x v="0"/>
    <x v="30"/>
    <x v="3"/>
    <x v="0"/>
  </r>
  <r>
    <x v="0"/>
    <x v="0"/>
    <x v="14"/>
    <x v="1"/>
    <x v="0"/>
    <x v="44"/>
    <x v="1"/>
    <x v="1"/>
  </r>
  <r>
    <x v="0"/>
    <x v="0"/>
    <x v="14"/>
    <x v="6"/>
    <x v="0"/>
    <x v="31"/>
    <x v="4"/>
    <x v="3"/>
  </r>
  <r>
    <x v="0"/>
    <x v="0"/>
    <x v="15"/>
    <x v="0"/>
    <x v="0"/>
    <x v="45"/>
    <x v="0"/>
    <x v="0"/>
  </r>
  <r>
    <x v="0"/>
    <x v="0"/>
    <x v="15"/>
    <x v="3"/>
    <x v="0"/>
    <x v="28"/>
    <x v="2"/>
    <x v="2"/>
  </r>
  <r>
    <x v="0"/>
    <x v="0"/>
    <x v="15"/>
    <x v="7"/>
    <x v="0"/>
    <x v="9"/>
    <x v="3"/>
    <x v="0"/>
  </r>
  <r>
    <x v="0"/>
    <x v="0"/>
    <x v="15"/>
    <x v="4"/>
    <x v="0"/>
    <x v="4"/>
    <x v="3"/>
    <x v="0"/>
  </r>
  <r>
    <x v="0"/>
    <x v="0"/>
    <x v="15"/>
    <x v="1"/>
    <x v="0"/>
    <x v="30"/>
    <x v="1"/>
    <x v="1"/>
  </r>
  <r>
    <x v="0"/>
    <x v="0"/>
    <x v="16"/>
    <x v="0"/>
    <x v="0"/>
    <x v="46"/>
    <x v="0"/>
    <x v="0"/>
  </r>
  <r>
    <x v="0"/>
    <x v="0"/>
    <x v="16"/>
    <x v="2"/>
    <x v="0"/>
    <x v="27"/>
    <x v="2"/>
    <x v="2"/>
  </r>
  <r>
    <x v="0"/>
    <x v="0"/>
    <x v="16"/>
    <x v="4"/>
    <x v="0"/>
    <x v="24"/>
    <x v="3"/>
    <x v="0"/>
  </r>
  <r>
    <x v="0"/>
    <x v="0"/>
    <x v="16"/>
    <x v="5"/>
    <x v="0"/>
    <x v="47"/>
    <x v="3"/>
    <x v="0"/>
  </r>
  <r>
    <x v="0"/>
    <x v="0"/>
    <x v="16"/>
    <x v="1"/>
    <x v="0"/>
    <x v="47"/>
    <x v="1"/>
    <x v="1"/>
  </r>
  <r>
    <x v="0"/>
    <x v="0"/>
    <x v="16"/>
    <x v="6"/>
    <x v="0"/>
    <x v="48"/>
    <x v="4"/>
    <x v="3"/>
  </r>
  <r>
    <x v="0"/>
    <x v="0"/>
    <x v="17"/>
    <x v="0"/>
    <x v="0"/>
    <x v="49"/>
    <x v="0"/>
    <x v="0"/>
  </r>
  <r>
    <x v="0"/>
    <x v="0"/>
    <x v="17"/>
    <x v="4"/>
    <x v="0"/>
    <x v="50"/>
    <x v="3"/>
    <x v="0"/>
  </r>
  <r>
    <x v="0"/>
    <x v="0"/>
    <x v="18"/>
    <x v="0"/>
    <x v="0"/>
    <x v="37"/>
    <x v="0"/>
    <x v="0"/>
  </r>
  <r>
    <x v="0"/>
    <x v="0"/>
    <x v="18"/>
    <x v="3"/>
    <x v="0"/>
    <x v="28"/>
    <x v="2"/>
    <x v="2"/>
  </r>
  <r>
    <x v="0"/>
    <x v="0"/>
    <x v="18"/>
    <x v="4"/>
    <x v="0"/>
    <x v="9"/>
    <x v="3"/>
    <x v="0"/>
  </r>
  <r>
    <x v="0"/>
    <x v="0"/>
    <x v="18"/>
    <x v="5"/>
    <x v="0"/>
    <x v="16"/>
    <x v="3"/>
    <x v="0"/>
  </r>
  <r>
    <x v="0"/>
    <x v="0"/>
    <x v="18"/>
    <x v="6"/>
    <x v="0"/>
    <x v="51"/>
    <x v="4"/>
    <x v="3"/>
  </r>
  <r>
    <x v="0"/>
    <x v="1"/>
    <x v="19"/>
    <x v="0"/>
    <x v="0"/>
    <x v="17"/>
    <x v="0"/>
    <x v="0"/>
  </r>
  <r>
    <x v="0"/>
    <x v="1"/>
    <x v="19"/>
    <x v="2"/>
    <x v="0"/>
    <x v="52"/>
    <x v="2"/>
    <x v="2"/>
  </r>
  <r>
    <x v="0"/>
    <x v="1"/>
    <x v="19"/>
    <x v="3"/>
    <x v="0"/>
    <x v="53"/>
    <x v="2"/>
    <x v="2"/>
  </r>
  <r>
    <x v="0"/>
    <x v="1"/>
    <x v="19"/>
    <x v="7"/>
    <x v="0"/>
    <x v="6"/>
    <x v="3"/>
    <x v="0"/>
  </r>
  <r>
    <x v="0"/>
    <x v="1"/>
    <x v="19"/>
    <x v="6"/>
    <x v="0"/>
    <x v="43"/>
    <x v="4"/>
    <x v="3"/>
  </r>
  <r>
    <x v="1"/>
    <x v="0"/>
    <x v="0"/>
    <x v="0"/>
    <x v="0"/>
    <x v="54"/>
    <x v="0"/>
    <x v="0"/>
  </r>
  <r>
    <x v="1"/>
    <x v="0"/>
    <x v="1"/>
    <x v="0"/>
    <x v="0"/>
    <x v="4"/>
    <x v="0"/>
    <x v="0"/>
  </r>
  <r>
    <x v="1"/>
    <x v="0"/>
    <x v="1"/>
    <x v="2"/>
    <x v="0"/>
    <x v="31"/>
    <x v="2"/>
    <x v="2"/>
  </r>
  <r>
    <x v="1"/>
    <x v="0"/>
    <x v="1"/>
    <x v="3"/>
    <x v="0"/>
    <x v="4"/>
    <x v="2"/>
    <x v="2"/>
  </r>
  <r>
    <x v="1"/>
    <x v="0"/>
    <x v="1"/>
    <x v="4"/>
    <x v="0"/>
    <x v="6"/>
    <x v="3"/>
    <x v="0"/>
  </r>
  <r>
    <x v="1"/>
    <x v="0"/>
    <x v="1"/>
    <x v="6"/>
    <x v="0"/>
    <x v="31"/>
    <x v="4"/>
    <x v="3"/>
  </r>
  <r>
    <x v="1"/>
    <x v="0"/>
    <x v="2"/>
    <x v="0"/>
    <x v="0"/>
    <x v="28"/>
    <x v="0"/>
    <x v="0"/>
  </r>
  <r>
    <x v="1"/>
    <x v="0"/>
    <x v="2"/>
    <x v="4"/>
    <x v="0"/>
    <x v="11"/>
    <x v="3"/>
    <x v="0"/>
  </r>
  <r>
    <x v="1"/>
    <x v="0"/>
    <x v="3"/>
    <x v="0"/>
    <x v="0"/>
    <x v="28"/>
    <x v="0"/>
    <x v="0"/>
  </r>
  <r>
    <x v="1"/>
    <x v="0"/>
    <x v="3"/>
    <x v="3"/>
    <x v="0"/>
    <x v="34"/>
    <x v="2"/>
    <x v="2"/>
  </r>
  <r>
    <x v="1"/>
    <x v="0"/>
    <x v="3"/>
    <x v="1"/>
    <x v="0"/>
    <x v="16"/>
    <x v="1"/>
    <x v="1"/>
  </r>
  <r>
    <x v="1"/>
    <x v="0"/>
    <x v="4"/>
    <x v="0"/>
    <x v="0"/>
    <x v="55"/>
    <x v="0"/>
    <x v="0"/>
  </r>
  <r>
    <x v="1"/>
    <x v="0"/>
    <x v="4"/>
    <x v="4"/>
    <x v="0"/>
    <x v="11"/>
    <x v="3"/>
    <x v="0"/>
  </r>
  <r>
    <x v="1"/>
    <x v="0"/>
    <x v="5"/>
    <x v="0"/>
    <x v="0"/>
    <x v="56"/>
    <x v="0"/>
    <x v="0"/>
  </r>
  <r>
    <x v="1"/>
    <x v="0"/>
    <x v="5"/>
    <x v="4"/>
    <x v="0"/>
    <x v="57"/>
    <x v="3"/>
    <x v="0"/>
  </r>
  <r>
    <x v="1"/>
    <x v="0"/>
    <x v="5"/>
    <x v="5"/>
    <x v="0"/>
    <x v="58"/>
    <x v="3"/>
    <x v="0"/>
  </r>
  <r>
    <x v="1"/>
    <x v="0"/>
    <x v="5"/>
    <x v="7"/>
    <x v="0"/>
    <x v="17"/>
    <x v="3"/>
    <x v="0"/>
  </r>
  <r>
    <x v="1"/>
    <x v="0"/>
    <x v="6"/>
    <x v="0"/>
    <x v="0"/>
    <x v="8"/>
    <x v="0"/>
    <x v="0"/>
  </r>
  <r>
    <x v="1"/>
    <x v="0"/>
    <x v="6"/>
    <x v="2"/>
    <x v="0"/>
    <x v="59"/>
    <x v="2"/>
    <x v="2"/>
  </r>
  <r>
    <x v="1"/>
    <x v="0"/>
    <x v="6"/>
    <x v="4"/>
    <x v="0"/>
    <x v="24"/>
    <x v="3"/>
    <x v="0"/>
  </r>
  <r>
    <x v="1"/>
    <x v="0"/>
    <x v="6"/>
    <x v="7"/>
    <x v="0"/>
    <x v="16"/>
    <x v="3"/>
    <x v="0"/>
  </r>
  <r>
    <x v="1"/>
    <x v="0"/>
    <x v="6"/>
    <x v="1"/>
    <x v="0"/>
    <x v="58"/>
    <x v="1"/>
    <x v="1"/>
  </r>
  <r>
    <x v="1"/>
    <x v="0"/>
    <x v="7"/>
    <x v="0"/>
    <x v="0"/>
    <x v="17"/>
    <x v="0"/>
    <x v="0"/>
  </r>
  <r>
    <x v="1"/>
    <x v="0"/>
    <x v="7"/>
    <x v="3"/>
    <x v="0"/>
    <x v="1"/>
    <x v="2"/>
    <x v="2"/>
  </r>
  <r>
    <x v="1"/>
    <x v="0"/>
    <x v="7"/>
    <x v="4"/>
    <x v="0"/>
    <x v="47"/>
    <x v="3"/>
    <x v="0"/>
  </r>
  <r>
    <x v="1"/>
    <x v="0"/>
    <x v="7"/>
    <x v="1"/>
    <x v="0"/>
    <x v="1"/>
    <x v="1"/>
    <x v="1"/>
  </r>
  <r>
    <x v="1"/>
    <x v="0"/>
    <x v="7"/>
    <x v="6"/>
    <x v="0"/>
    <x v="48"/>
    <x v="4"/>
    <x v="3"/>
  </r>
  <r>
    <x v="1"/>
    <x v="0"/>
    <x v="8"/>
    <x v="0"/>
    <x v="0"/>
    <x v="60"/>
    <x v="0"/>
    <x v="0"/>
  </r>
  <r>
    <x v="1"/>
    <x v="0"/>
    <x v="8"/>
    <x v="0"/>
    <x v="0"/>
    <x v="61"/>
    <x v="0"/>
    <x v="0"/>
  </r>
  <r>
    <x v="1"/>
    <x v="0"/>
    <x v="8"/>
    <x v="5"/>
    <x v="0"/>
    <x v="62"/>
    <x v="3"/>
    <x v="0"/>
  </r>
  <r>
    <x v="1"/>
    <x v="0"/>
    <x v="8"/>
    <x v="7"/>
    <x v="0"/>
    <x v="1"/>
    <x v="3"/>
    <x v="0"/>
  </r>
  <r>
    <x v="1"/>
    <x v="0"/>
    <x v="9"/>
    <x v="2"/>
    <x v="0"/>
    <x v="60"/>
    <x v="2"/>
    <x v="2"/>
  </r>
  <r>
    <x v="1"/>
    <x v="0"/>
    <x v="9"/>
    <x v="4"/>
    <x v="0"/>
    <x v="30"/>
    <x v="3"/>
    <x v="0"/>
  </r>
  <r>
    <x v="1"/>
    <x v="0"/>
    <x v="10"/>
    <x v="0"/>
    <x v="0"/>
    <x v="0"/>
    <x v="0"/>
    <x v="0"/>
  </r>
  <r>
    <x v="1"/>
    <x v="0"/>
    <x v="10"/>
    <x v="2"/>
    <x v="0"/>
    <x v="31"/>
    <x v="2"/>
    <x v="2"/>
  </r>
  <r>
    <x v="1"/>
    <x v="0"/>
    <x v="10"/>
    <x v="3"/>
    <x v="0"/>
    <x v="10"/>
    <x v="2"/>
    <x v="2"/>
  </r>
  <r>
    <x v="1"/>
    <x v="0"/>
    <x v="10"/>
    <x v="5"/>
    <x v="0"/>
    <x v="10"/>
    <x v="3"/>
    <x v="0"/>
  </r>
  <r>
    <x v="1"/>
    <x v="0"/>
    <x v="10"/>
    <x v="1"/>
    <x v="0"/>
    <x v="10"/>
    <x v="1"/>
    <x v="1"/>
  </r>
  <r>
    <x v="1"/>
    <x v="0"/>
    <x v="10"/>
    <x v="6"/>
    <x v="0"/>
    <x v="13"/>
    <x v="4"/>
    <x v="3"/>
  </r>
  <r>
    <x v="1"/>
    <x v="0"/>
    <x v="11"/>
    <x v="0"/>
    <x v="0"/>
    <x v="63"/>
    <x v="0"/>
    <x v="0"/>
  </r>
  <r>
    <x v="1"/>
    <x v="0"/>
    <x v="11"/>
    <x v="4"/>
    <x v="0"/>
    <x v="6"/>
    <x v="3"/>
    <x v="0"/>
  </r>
  <r>
    <x v="1"/>
    <x v="0"/>
    <x v="11"/>
    <x v="6"/>
    <x v="0"/>
    <x v="7"/>
    <x v="4"/>
    <x v="3"/>
  </r>
  <r>
    <x v="1"/>
    <x v="0"/>
    <x v="8"/>
    <x v="0"/>
    <x v="0"/>
    <x v="64"/>
    <x v="0"/>
    <x v="0"/>
  </r>
  <r>
    <x v="1"/>
    <x v="0"/>
    <x v="8"/>
    <x v="4"/>
    <x v="0"/>
    <x v="65"/>
    <x v="3"/>
    <x v="0"/>
  </r>
  <r>
    <x v="1"/>
    <x v="0"/>
    <x v="8"/>
    <x v="5"/>
    <x v="0"/>
    <x v="30"/>
    <x v="3"/>
    <x v="0"/>
  </r>
  <r>
    <x v="1"/>
    <x v="0"/>
    <x v="12"/>
    <x v="0"/>
    <x v="0"/>
    <x v="66"/>
    <x v="0"/>
    <x v="0"/>
  </r>
  <r>
    <x v="1"/>
    <x v="0"/>
    <x v="12"/>
    <x v="7"/>
    <x v="0"/>
    <x v="67"/>
    <x v="3"/>
    <x v="0"/>
  </r>
  <r>
    <x v="1"/>
    <x v="0"/>
    <x v="12"/>
    <x v="4"/>
    <x v="0"/>
    <x v="47"/>
    <x v="3"/>
    <x v="0"/>
  </r>
  <r>
    <x v="1"/>
    <x v="0"/>
    <x v="13"/>
    <x v="0"/>
    <x v="0"/>
    <x v="20"/>
    <x v="0"/>
    <x v="0"/>
  </r>
  <r>
    <x v="1"/>
    <x v="0"/>
    <x v="14"/>
    <x v="0"/>
    <x v="0"/>
    <x v="68"/>
    <x v="0"/>
    <x v="0"/>
  </r>
  <r>
    <x v="1"/>
    <x v="0"/>
    <x v="14"/>
    <x v="3"/>
    <x v="0"/>
    <x v="69"/>
    <x v="2"/>
    <x v="2"/>
  </r>
  <r>
    <x v="1"/>
    <x v="0"/>
    <x v="14"/>
    <x v="1"/>
    <x v="0"/>
    <x v="69"/>
    <x v="1"/>
    <x v="1"/>
  </r>
  <r>
    <x v="1"/>
    <x v="0"/>
    <x v="14"/>
    <x v="6"/>
    <x v="0"/>
    <x v="10"/>
    <x v="4"/>
    <x v="3"/>
  </r>
  <r>
    <x v="1"/>
    <x v="0"/>
    <x v="15"/>
    <x v="0"/>
    <x v="0"/>
    <x v="70"/>
    <x v="0"/>
    <x v="0"/>
  </r>
  <r>
    <x v="1"/>
    <x v="0"/>
    <x v="15"/>
    <x v="3"/>
    <x v="0"/>
    <x v="10"/>
    <x v="2"/>
    <x v="2"/>
  </r>
  <r>
    <x v="1"/>
    <x v="0"/>
    <x v="15"/>
    <x v="5"/>
    <x v="0"/>
    <x v="47"/>
    <x v="3"/>
    <x v="0"/>
  </r>
  <r>
    <x v="1"/>
    <x v="0"/>
    <x v="15"/>
    <x v="1"/>
    <x v="0"/>
    <x v="10"/>
    <x v="1"/>
    <x v="1"/>
  </r>
  <r>
    <x v="1"/>
    <x v="0"/>
    <x v="15"/>
    <x v="6"/>
    <x v="0"/>
    <x v="25"/>
    <x v="4"/>
    <x v="3"/>
  </r>
  <r>
    <x v="1"/>
    <x v="0"/>
    <x v="16"/>
    <x v="0"/>
    <x v="0"/>
    <x v="71"/>
    <x v="0"/>
    <x v="0"/>
  </r>
  <r>
    <x v="1"/>
    <x v="0"/>
    <x v="16"/>
    <x v="4"/>
    <x v="0"/>
    <x v="51"/>
    <x v="3"/>
    <x v="0"/>
  </r>
  <r>
    <x v="1"/>
    <x v="0"/>
    <x v="16"/>
    <x v="1"/>
    <x v="0"/>
    <x v="72"/>
    <x v="1"/>
    <x v="1"/>
  </r>
  <r>
    <x v="1"/>
    <x v="0"/>
    <x v="17"/>
    <x v="0"/>
    <x v="0"/>
    <x v="10"/>
    <x v="0"/>
    <x v="0"/>
  </r>
  <r>
    <x v="1"/>
    <x v="0"/>
    <x v="17"/>
    <x v="4"/>
    <x v="0"/>
    <x v="34"/>
    <x v="3"/>
    <x v="0"/>
  </r>
  <r>
    <x v="1"/>
    <x v="0"/>
    <x v="18"/>
    <x v="0"/>
    <x v="0"/>
    <x v="34"/>
    <x v="0"/>
    <x v="0"/>
  </r>
  <r>
    <x v="1"/>
    <x v="0"/>
    <x v="18"/>
    <x v="4"/>
    <x v="0"/>
    <x v="51"/>
    <x v="3"/>
    <x v="0"/>
  </r>
  <r>
    <x v="1"/>
    <x v="0"/>
    <x v="18"/>
    <x v="1"/>
    <x v="0"/>
    <x v="1"/>
    <x v="1"/>
    <x v="1"/>
  </r>
  <r>
    <x v="1"/>
    <x v="0"/>
    <x v="18"/>
    <x v="6"/>
    <x v="0"/>
    <x v="73"/>
    <x v="4"/>
    <x v="3"/>
  </r>
  <r>
    <x v="1"/>
    <x v="1"/>
    <x v="19"/>
    <x v="2"/>
    <x v="0"/>
    <x v="74"/>
    <x v="2"/>
    <x v="2"/>
  </r>
  <r>
    <x v="2"/>
    <x v="0"/>
    <x v="0"/>
    <x v="0"/>
    <x v="0"/>
    <x v="5"/>
    <x v="0"/>
    <x v="0"/>
  </r>
  <r>
    <x v="2"/>
    <x v="0"/>
    <x v="1"/>
    <x v="0"/>
    <x v="0"/>
    <x v="75"/>
    <x v="0"/>
    <x v="0"/>
  </r>
  <r>
    <x v="2"/>
    <x v="0"/>
    <x v="1"/>
    <x v="2"/>
    <x v="0"/>
    <x v="23"/>
    <x v="2"/>
    <x v="2"/>
  </r>
  <r>
    <x v="2"/>
    <x v="0"/>
    <x v="1"/>
    <x v="3"/>
    <x v="0"/>
    <x v="11"/>
    <x v="2"/>
    <x v="2"/>
  </r>
  <r>
    <x v="2"/>
    <x v="0"/>
    <x v="1"/>
    <x v="4"/>
    <x v="0"/>
    <x v="31"/>
    <x v="3"/>
    <x v="0"/>
  </r>
  <r>
    <x v="2"/>
    <x v="0"/>
    <x v="1"/>
    <x v="6"/>
    <x v="0"/>
    <x v="10"/>
    <x v="4"/>
    <x v="3"/>
  </r>
  <r>
    <x v="2"/>
    <x v="0"/>
    <x v="2"/>
    <x v="0"/>
    <x v="0"/>
    <x v="76"/>
    <x v="0"/>
    <x v="0"/>
  </r>
  <r>
    <x v="2"/>
    <x v="0"/>
    <x v="2"/>
    <x v="4"/>
    <x v="0"/>
    <x v="5"/>
    <x v="3"/>
    <x v="0"/>
  </r>
  <r>
    <x v="2"/>
    <x v="0"/>
    <x v="2"/>
    <x v="1"/>
    <x v="0"/>
    <x v="51"/>
    <x v="1"/>
    <x v="1"/>
  </r>
  <r>
    <x v="2"/>
    <x v="0"/>
    <x v="3"/>
    <x v="0"/>
    <x v="0"/>
    <x v="24"/>
    <x v="0"/>
    <x v="0"/>
  </r>
  <r>
    <x v="2"/>
    <x v="0"/>
    <x v="3"/>
    <x v="3"/>
    <x v="0"/>
    <x v="77"/>
    <x v="2"/>
    <x v="2"/>
  </r>
  <r>
    <x v="2"/>
    <x v="0"/>
    <x v="3"/>
    <x v="4"/>
    <x v="0"/>
    <x v="6"/>
    <x v="3"/>
    <x v="0"/>
  </r>
  <r>
    <x v="2"/>
    <x v="0"/>
    <x v="4"/>
    <x v="0"/>
    <x v="0"/>
    <x v="11"/>
    <x v="0"/>
    <x v="0"/>
  </r>
  <r>
    <x v="2"/>
    <x v="0"/>
    <x v="4"/>
    <x v="3"/>
    <x v="0"/>
    <x v="9"/>
    <x v="2"/>
    <x v="2"/>
  </r>
  <r>
    <x v="2"/>
    <x v="0"/>
    <x v="4"/>
    <x v="5"/>
    <x v="0"/>
    <x v="4"/>
    <x v="3"/>
    <x v="0"/>
  </r>
  <r>
    <x v="2"/>
    <x v="0"/>
    <x v="1"/>
    <x v="0"/>
    <x v="0"/>
    <x v="47"/>
    <x v="0"/>
    <x v="0"/>
  </r>
  <r>
    <x v="2"/>
    <x v="0"/>
    <x v="1"/>
    <x v="5"/>
    <x v="0"/>
    <x v="0"/>
    <x v="3"/>
    <x v="0"/>
  </r>
  <r>
    <x v="2"/>
    <x v="0"/>
    <x v="1"/>
    <x v="4"/>
    <x v="0"/>
    <x v="6"/>
    <x v="3"/>
    <x v="0"/>
  </r>
  <r>
    <x v="2"/>
    <x v="0"/>
    <x v="1"/>
    <x v="1"/>
    <x v="0"/>
    <x v="10"/>
    <x v="1"/>
    <x v="1"/>
  </r>
  <r>
    <x v="2"/>
    <x v="0"/>
    <x v="5"/>
    <x v="0"/>
    <x v="0"/>
    <x v="78"/>
    <x v="0"/>
    <x v="0"/>
  </r>
  <r>
    <x v="2"/>
    <x v="0"/>
    <x v="5"/>
    <x v="3"/>
    <x v="0"/>
    <x v="7"/>
    <x v="2"/>
    <x v="2"/>
  </r>
  <r>
    <x v="2"/>
    <x v="0"/>
    <x v="6"/>
    <x v="0"/>
    <x v="0"/>
    <x v="79"/>
    <x v="0"/>
    <x v="0"/>
  </r>
  <r>
    <x v="2"/>
    <x v="0"/>
    <x v="6"/>
    <x v="2"/>
    <x v="0"/>
    <x v="24"/>
    <x v="2"/>
    <x v="2"/>
  </r>
  <r>
    <x v="2"/>
    <x v="0"/>
    <x v="6"/>
    <x v="5"/>
    <x v="0"/>
    <x v="75"/>
    <x v="3"/>
    <x v="0"/>
  </r>
  <r>
    <x v="2"/>
    <x v="0"/>
    <x v="6"/>
    <x v="4"/>
    <x v="0"/>
    <x v="67"/>
    <x v="3"/>
    <x v="0"/>
  </r>
  <r>
    <x v="2"/>
    <x v="0"/>
    <x v="6"/>
    <x v="1"/>
    <x v="0"/>
    <x v="34"/>
    <x v="1"/>
    <x v="1"/>
  </r>
  <r>
    <x v="2"/>
    <x v="0"/>
    <x v="6"/>
    <x v="6"/>
    <x v="0"/>
    <x v="7"/>
    <x v="4"/>
    <x v="3"/>
  </r>
  <r>
    <x v="2"/>
    <x v="0"/>
    <x v="7"/>
    <x v="0"/>
    <x v="0"/>
    <x v="80"/>
    <x v="0"/>
    <x v="0"/>
  </r>
  <r>
    <x v="2"/>
    <x v="0"/>
    <x v="7"/>
    <x v="3"/>
    <x v="0"/>
    <x v="81"/>
    <x v="2"/>
    <x v="2"/>
  </r>
  <r>
    <x v="2"/>
    <x v="0"/>
    <x v="7"/>
    <x v="4"/>
    <x v="0"/>
    <x v="75"/>
    <x v="3"/>
    <x v="0"/>
  </r>
  <r>
    <x v="2"/>
    <x v="0"/>
    <x v="7"/>
    <x v="1"/>
    <x v="0"/>
    <x v="34"/>
    <x v="1"/>
    <x v="1"/>
  </r>
  <r>
    <x v="2"/>
    <x v="0"/>
    <x v="7"/>
    <x v="6"/>
    <x v="0"/>
    <x v="82"/>
    <x v="4"/>
    <x v="3"/>
  </r>
  <r>
    <x v="2"/>
    <x v="0"/>
    <x v="8"/>
    <x v="0"/>
    <x v="0"/>
    <x v="83"/>
    <x v="0"/>
    <x v="0"/>
  </r>
  <r>
    <x v="2"/>
    <x v="0"/>
    <x v="8"/>
    <x v="5"/>
    <x v="0"/>
    <x v="28"/>
    <x v="3"/>
    <x v="0"/>
  </r>
  <r>
    <x v="2"/>
    <x v="0"/>
    <x v="8"/>
    <x v="4"/>
    <x v="0"/>
    <x v="11"/>
    <x v="3"/>
    <x v="0"/>
  </r>
  <r>
    <x v="2"/>
    <x v="0"/>
    <x v="8"/>
    <x v="0"/>
    <x v="0"/>
    <x v="84"/>
    <x v="0"/>
    <x v="0"/>
  </r>
  <r>
    <x v="2"/>
    <x v="0"/>
    <x v="8"/>
    <x v="4"/>
    <x v="0"/>
    <x v="25"/>
    <x v="3"/>
    <x v="0"/>
  </r>
  <r>
    <x v="2"/>
    <x v="0"/>
    <x v="10"/>
    <x v="0"/>
    <x v="0"/>
    <x v="24"/>
    <x v="0"/>
    <x v="0"/>
  </r>
  <r>
    <x v="2"/>
    <x v="0"/>
    <x v="10"/>
    <x v="5"/>
    <x v="0"/>
    <x v="16"/>
    <x v="3"/>
    <x v="0"/>
  </r>
  <r>
    <x v="2"/>
    <x v="0"/>
    <x v="10"/>
    <x v="6"/>
    <x v="0"/>
    <x v="31"/>
    <x v="4"/>
    <x v="3"/>
  </r>
  <r>
    <x v="2"/>
    <x v="0"/>
    <x v="11"/>
    <x v="0"/>
    <x v="0"/>
    <x v="85"/>
    <x v="0"/>
    <x v="0"/>
  </r>
  <r>
    <x v="2"/>
    <x v="0"/>
    <x v="11"/>
    <x v="4"/>
    <x v="0"/>
    <x v="86"/>
    <x v="3"/>
    <x v="0"/>
  </r>
  <r>
    <x v="2"/>
    <x v="0"/>
    <x v="11"/>
    <x v="5"/>
    <x v="0"/>
    <x v="87"/>
    <x v="3"/>
    <x v="0"/>
  </r>
  <r>
    <x v="2"/>
    <x v="0"/>
    <x v="8"/>
    <x v="0"/>
    <x v="0"/>
    <x v="88"/>
    <x v="0"/>
    <x v="0"/>
  </r>
  <r>
    <x v="2"/>
    <x v="0"/>
    <x v="8"/>
    <x v="3"/>
    <x v="0"/>
    <x v="6"/>
    <x v="2"/>
    <x v="2"/>
  </r>
  <r>
    <x v="2"/>
    <x v="0"/>
    <x v="8"/>
    <x v="7"/>
    <x v="0"/>
    <x v="1"/>
    <x v="3"/>
    <x v="0"/>
  </r>
  <r>
    <x v="2"/>
    <x v="0"/>
    <x v="12"/>
    <x v="1"/>
    <x v="0"/>
    <x v="31"/>
    <x v="1"/>
    <x v="1"/>
  </r>
  <r>
    <x v="2"/>
    <x v="0"/>
    <x v="13"/>
    <x v="0"/>
    <x v="0"/>
    <x v="11"/>
    <x v="0"/>
    <x v="0"/>
  </r>
  <r>
    <x v="2"/>
    <x v="0"/>
    <x v="14"/>
    <x v="0"/>
    <x v="0"/>
    <x v="89"/>
    <x v="0"/>
    <x v="0"/>
  </r>
  <r>
    <x v="2"/>
    <x v="0"/>
    <x v="14"/>
    <x v="5"/>
    <x v="0"/>
    <x v="1"/>
    <x v="3"/>
    <x v="0"/>
  </r>
  <r>
    <x v="2"/>
    <x v="0"/>
    <x v="14"/>
    <x v="1"/>
    <x v="0"/>
    <x v="11"/>
    <x v="1"/>
    <x v="1"/>
  </r>
  <r>
    <x v="2"/>
    <x v="0"/>
    <x v="14"/>
    <x v="6"/>
    <x v="0"/>
    <x v="0"/>
    <x v="4"/>
    <x v="3"/>
  </r>
  <r>
    <x v="2"/>
    <x v="0"/>
    <x v="15"/>
    <x v="0"/>
    <x v="0"/>
    <x v="90"/>
    <x v="0"/>
    <x v="0"/>
  </r>
  <r>
    <x v="2"/>
    <x v="0"/>
    <x v="15"/>
    <x v="3"/>
    <x v="0"/>
    <x v="10"/>
    <x v="2"/>
    <x v="2"/>
  </r>
  <r>
    <x v="2"/>
    <x v="0"/>
    <x v="15"/>
    <x v="1"/>
    <x v="0"/>
    <x v="10"/>
    <x v="1"/>
    <x v="1"/>
  </r>
  <r>
    <x v="2"/>
    <x v="0"/>
    <x v="15"/>
    <x v="6"/>
    <x v="0"/>
    <x v="24"/>
    <x v="4"/>
    <x v="3"/>
  </r>
  <r>
    <x v="2"/>
    <x v="0"/>
    <x v="16"/>
    <x v="0"/>
    <x v="0"/>
    <x v="91"/>
    <x v="0"/>
    <x v="0"/>
  </r>
  <r>
    <x v="2"/>
    <x v="0"/>
    <x v="16"/>
    <x v="1"/>
    <x v="0"/>
    <x v="11"/>
    <x v="1"/>
    <x v="1"/>
  </r>
  <r>
    <x v="2"/>
    <x v="0"/>
    <x v="17"/>
    <x v="0"/>
    <x v="0"/>
    <x v="82"/>
    <x v="0"/>
    <x v="0"/>
  </r>
  <r>
    <x v="2"/>
    <x v="0"/>
    <x v="17"/>
    <x v="3"/>
    <x v="0"/>
    <x v="4"/>
    <x v="2"/>
    <x v="2"/>
  </r>
  <r>
    <x v="2"/>
    <x v="0"/>
    <x v="17"/>
    <x v="1"/>
    <x v="0"/>
    <x v="4"/>
    <x v="1"/>
    <x v="1"/>
  </r>
  <r>
    <x v="2"/>
    <x v="0"/>
    <x v="18"/>
    <x v="0"/>
    <x v="0"/>
    <x v="1"/>
    <x v="0"/>
    <x v="0"/>
  </r>
  <r>
    <x v="2"/>
    <x v="0"/>
    <x v="18"/>
    <x v="6"/>
    <x v="0"/>
    <x v="77"/>
    <x v="4"/>
    <x v="3"/>
  </r>
  <r>
    <x v="2"/>
    <x v="1"/>
    <x v="19"/>
    <x v="2"/>
    <x v="0"/>
    <x v="92"/>
    <x v="2"/>
    <x v="2"/>
  </r>
  <r>
    <x v="2"/>
    <x v="1"/>
    <x v="19"/>
    <x v="6"/>
    <x v="0"/>
    <x v="10"/>
    <x v="4"/>
    <x v="3"/>
  </r>
  <r>
    <x v="3"/>
    <x v="0"/>
    <x v="0"/>
    <x v="0"/>
    <x v="0"/>
    <x v="11"/>
    <x v="0"/>
    <x v="0"/>
  </r>
  <r>
    <x v="3"/>
    <x v="0"/>
    <x v="1"/>
    <x v="0"/>
    <x v="0"/>
    <x v="34"/>
    <x v="0"/>
    <x v="0"/>
  </r>
  <r>
    <x v="3"/>
    <x v="0"/>
    <x v="1"/>
    <x v="4"/>
    <x v="0"/>
    <x v="93"/>
    <x v="3"/>
    <x v="0"/>
  </r>
  <r>
    <x v="3"/>
    <x v="0"/>
    <x v="1"/>
    <x v="5"/>
    <x v="0"/>
    <x v="17"/>
    <x v="3"/>
    <x v="0"/>
  </r>
  <r>
    <x v="3"/>
    <x v="0"/>
    <x v="1"/>
    <x v="1"/>
    <x v="0"/>
    <x v="5"/>
    <x v="1"/>
    <x v="1"/>
  </r>
  <r>
    <x v="3"/>
    <x v="0"/>
    <x v="2"/>
    <x v="0"/>
    <x v="0"/>
    <x v="51"/>
    <x v="0"/>
    <x v="0"/>
  </r>
  <r>
    <x v="3"/>
    <x v="0"/>
    <x v="2"/>
    <x v="3"/>
    <x v="0"/>
    <x v="16"/>
    <x v="2"/>
    <x v="2"/>
  </r>
  <r>
    <x v="3"/>
    <x v="0"/>
    <x v="2"/>
    <x v="4"/>
    <x v="0"/>
    <x v="51"/>
    <x v="3"/>
    <x v="0"/>
  </r>
  <r>
    <x v="3"/>
    <x v="0"/>
    <x v="3"/>
    <x v="0"/>
    <x v="0"/>
    <x v="10"/>
    <x v="0"/>
    <x v="0"/>
  </r>
  <r>
    <x v="3"/>
    <x v="0"/>
    <x v="3"/>
    <x v="4"/>
    <x v="0"/>
    <x v="94"/>
    <x v="3"/>
    <x v="0"/>
  </r>
  <r>
    <x v="3"/>
    <x v="0"/>
    <x v="4"/>
    <x v="0"/>
    <x v="0"/>
    <x v="4"/>
    <x v="0"/>
    <x v="0"/>
  </r>
  <r>
    <x v="3"/>
    <x v="0"/>
    <x v="4"/>
    <x v="6"/>
    <x v="0"/>
    <x v="95"/>
    <x v="4"/>
    <x v="3"/>
  </r>
  <r>
    <x v="3"/>
    <x v="0"/>
    <x v="1"/>
    <x v="5"/>
    <x v="0"/>
    <x v="51"/>
    <x v="3"/>
    <x v="0"/>
  </r>
  <r>
    <x v="3"/>
    <x v="0"/>
    <x v="5"/>
    <x v="0"/>
    <x v="0"/>
    <x v="31"/>
    <x v="0"/>
    <x v="0"/>
  </r>
  <r>
    <x v="3"/>
    <x v="0"/>
    <x v="5"/>
    <x v="2"/>
    <x v="0"/>
    <x v="82"/>
    <x v="2"/>
    <x v="2"/>
  </r>
  <r>
    <x v="3"/>
    <x v="0"/>
    <x v="5"/>
    <x v="5"/>
    <x v="0"/>
    <x v="96"/>
    <x v="3"/>
    <x v="0"/>
  </r>
  <r>
    <x v="3"/>
    <x v="0"/>
    <x v="5"/>
    <x v="7"/>
    <x v="0"/>
    <x v="7"/>
    <x v="3"/>
    <x v="0"/>
  </r>
  <r>
    <x v="3"/>
    <x v="0"/>
    <x v="6"/>
    <x v="0"/>
    <x v="0"/>
    <x v="79"/>
    <x v="0"/>
    <x v="0"/>
  </r>
  <r>
    <x v="3"/>
    <x v="0"/>
    <x v="6"/>
    <x v="4"/>
    <x v="0"/>
    <x v="66"/>
    <x v="3"/>
    <x v="0"/>
  </r>
  <r>
    <x v="3"/>
    <x v="0"/>
    <x v="6"/>
    <x v="1"/>
    <x v="0"/>
    <x v="30"/>
    <x v="1"/>
    <x v="1"/>
  </r>
  <r>
    <x v="3"/>
    <x v="0"/>
    <x v="7"/>
    <x v="0"/>
    <x v="0"/>
    <x v="97"/>
    <x v="0"/>
    <x v="0"/>
  </r>
  <r>
    <x v="3"/>
    <x v="0"/>
    <x v="7"/>
    <x v="2"/>
    <x v="0"/>
    <x v="28"/>
    <x v="2"/>
    <x v="2"/>
  </r>
  <r>
    <x v="3"/>
    <x v="0"/>
    <x v="7"/>
    <x v="1"/>
    <x v="0"/>
    <x v="36"/>
    <x v="1"/>
    <x v="1"/>
  </r>
  <r>
    <x v="3"/>
    <x v="0"/>
    <x v="7"/>
    <x v="6"/>
    <x v="0"/>
    <x v="25"/>
    <x v="4"/>
    <x v="3"/>
  </r>
  <r>
    <x v="3"/>
    <x v="0"/>
    <x v="8"/>
    <x v="0"/>
    <x v="0"/>
    <x v="48"/>
    <x v="0"/>
    <x v="0"/>
  </r>
  <r>
    <x v="3"/>
    <x v="0"/>
    <x v="8"/>
    <x v="2"/>
    <x v="0"/>
    <x v="98"/>
    <x v="2"/>
    <x v="2"/>
  </r>
  <r>
    <x v="3"/>
    <x v="0"/>
    <x v="8"/>
    <x v="0"/>
    <x v="0"/>
    <x v="23"/>
    <x v="0"/>
    <x v="0"/>
  </r>
  <r>
    <x v="3"/>
    <x v="0"/>
    <x v="8"/>
    <x v="2"/>
    <x v="0"/>
    <x v="99"/>
    <x v="2"/>
    <x v="2"/>
  </r>
  <r>
    <x v="3"/>
    <x v="0"/>
    <x v="8"/>
    <x v="5"/>
    <x v="0"/>
    <x v="30"/>
    <x v="3"/>
    <x v="0"/>
  </r>
  <r>
    <x v="3"/>
    <x v="0"/>
    <x v="8"/>
    <x v="4"/>
    <x v="0"/>
    <x v="47"/>
    <x v="3"/>
    <x v="0"/>
  </r>
  <r>
    <x v="3"/>
    <x v="0"/>
    <x v="9"/>
    <x v="5"/>
    <x v="0"/>
    <x v="53"/>
    <x v="3"/>
    <x v="0"/>
  </r>
  <r>
    <x v="3"/>
    <x v="0"/>
    <x v="9"/>
    <x v="6"/>
    <x v="0"/>
    <x v="30"/>
    <x v="4"/>
    <x v="3"/>
  </r>
  <r>
    <x v="3"/>
    <x v="0"/>
    <x v="10"/>
    <x v="0"/>
    <x v="0"/>
    <x v="100"/>
    <x v="0"/>
    <x v="0"/>
  </r>
  <r>
    <x v="3"/>
    <x v="0"/>
    <x v="10"/>
    <x v="3"/>
    <x v="0"/>
    <x v="16"/>
    <x v="2"/>
    <x v="2"/>
  </r>
  <r>
    <x v="3"/>
    <x v="0"/>
    <x v="11"/>
    <x v="3"/>
    <x v="0"/>
    <x v="31"/>
    <x v="2"/>
    <x v="2"/>
  </r>
  <r>
    <x v="3"/>
    <x v="0"/>
    <x v="11"/>
    <x v="1"/>
    <x v="0"/>
    <x v="47"/>
    <x v="1"/>
    <x v="1"/>
  </r>
  <r>
    <x v="3"/>
    <x v="0"/>
    <x v="8"/>
    <x v="0"/>
    <x v="0"/>
    <x v="24"/>
    <x v="0"/>
    <x v="0"/>
  </r>
  <r>
    <x v="3"/>
    <x v="0"/>
    <x v="8"/>
    <x v="1"/>
    <x v="0"/>
    <x v="51"/>
    <x v="1"/>
    <x v="1"/>
  </r>
  <r>
    <x v="3"/>
    <x v="0"/>
    <x v="12"/>
    <x v="0"/>
    <x v="0"/>
    <x v="47"/>
    <x v="0"/>
    <x v="0"/>
  </r>
  <r>
    <x v="3"/>
    <x v="0"/>
    <x v="12"/>
    <x v="2"/>
    <x v="0"/>
    <x v="101"/>
    <x v="2"/>
    <x v="2"/>
  </r>
  <r>
    <x v="3"/>
    <x v="0"/>
    <x v="12"/>
    <x v="4"/>
    <x v="0"/>
    <x v="16"/>
    <x v="3"/>
    <x v="0"/>
  </r>
  <r>
    <x v="3"/>
    <x v="0"/>
    <x v="13"/>
    <x v="0"/>
    <x v="0"/>
    <x v="30"/>
    <x v="0"/>
    <x v="0"/>
  </r>
  <r>
    <x v="3"/>
    <x v="0"/>
    <x v="13"/>
    <x v="4"/>
    <x v="0"/>
    <x v="30"/>
    <x v="3"/>
    <x v="0"/>
  </r>
  <r>
    <x v="3"/>
    <x v="0"/>
    <x v="14"/>
    <x v="0"/>
    <x v="0"/>
    <x v="7"/>
    <x v="0"/>
    <x v="0"/>
  </r>
  <r>
    <x v="3"/>
    <x v="0"/>
    <x v="14"/>
    <x v="2"/>
    <x v="0"/>
    <x v="47"/>
    <x v="2"/>
    <x v="2"/>
  </r>
  <r>
    <x v="3"/>
    <x v="0"/>
    <x v="15"/>
    <x v="0"/>
    <x v="0"/>
    <x v="102"/>
    <x v="0"/>
    <x v="0"/>
  </r>
  <r>
    <x v="3"/>
    <x v="0"/>
    <x v="15"/>
    <x v="4"/>
    <x v="0"/>
    <x v="0"/>
    <x v="3"/>
    <x v="0"/>
  </r>
  <r>
    <x v="3"/>
    <x v="0"/>
    <x v="15"/>
    <x v="5"/>
    <x v="0"/>
    <x v="47"/>
    <x v="3"/>
    <x v="0"/>
  </r>
  <r>
    <x v="3"/>
    <x v="0"/>
    <x v="15"/>
    <x v="1"/>
    <x v="0"/>
    <x v="17"/>
    <x v="1"/>
    <x v="1"/>
  </r>
  <r>
    <x v="3"/>
    <x v="0"/>
    <x v="15"/>
    <x v="6"/>
    <x v="0"/>
    <x v="87"/>
    <x v="4"/>
    <x v="3"/>
  </r>
  <r>
    <x v="3"/>
    <x v="0"/>
    <x v="16"/>
    <x v="0"/>
    <x v="0"/>
    <x v="103"/>
    <x v="0"/>
    <x v="0"/>
  </r>
  <r>
    <x v="3"/>
    <x v="0"/>
    <x v="16"/>
    <x v="1"/>
    <x v="0"/>
    <x v="11"/>
    <x v="1"/>
    <x v="1"/>
  </r>
  <r>
    <x v="3"/>
    <x v="0"/>
    <x v="17"/>
    <x v="0"/>
    <x v="0"/>
    <x v="25"/>
    <x v="0"/>
    <x v="0"/>
  </r>
  <r>
    <x v="3"/>
    <x v="0"/>
    <x v="17"/>
    <x v="5"/>
    <x v="0"/>
    <x v="30"/>
    <x v="3"/>
    <x v="0"/>
  </r>
  <r>
    <x v="3"/>
    <x v="0"/>
    <x v="17"/>
    <x v="1"/>
    <x v="0"/>
    <x v="6"/>
    <x v="1"/>
    <x v="1"/>
  </r>
  <r>
    <x v="3"/>
    <x v="0"/>
    <x v="18"/>
    <x v="5"/>
    <x v="0"/>
    <x v="11"/>
    <x v="3"/>
    <x v="0"/>
  </r>
  <r>
    <x v="3"/>
    <x v="0"/>
    <x v="18"/>
    <x v="6"/>
    <x v="0"/>
    <x v="15"/>
    <x v="4"/>
    <x v="3"/>
  </r>
  <r>
    <x v="3"/>
    <x v="1"/>
    <x v="19"/>
    <x v="2"/>
    <x v="0"/>
    <x v="92"/>
    <x v="2"/>
    <x v="2"/>
  </r>
  <r>
    <x v="4"/>
    <x v="0"/>
    <x v="0"/>
    <x v="0"/>
    <x v="0"/>
    <x v="6"/>
    <x v="0"/>
    <x v="0"/>
  </r>
  <r>
    <x v="4"/>
    <x v="0"/>
    <x v="0"/>
    <x v="1"/>
    <x v="0"/>
    <x v="16"/>
    <x v="1"/>
    <x v="1"/>
  </r>
  <r>
    <x v="4"/>
    <x v="0"/>
    <x v="2"/>
    <x v="0"/>
    <x v="0"/>
    <x v="104"/>
    <x v="0"/>
    <x v="0"/>
  </r>
  <r>
    <x v="4"/>
    <x v="0"/>
    <x v="2"/>
    <x v="6"/>
    <x v="0"/>
    <x v="101"/>
    <x v="4"/>
    <x v="3"/>
  </r>
  <r>
    <x v="4"/>
    <x v="0"/>
    <x v="3"/>
    <x v="0"/>
    <x v="0"/>
    <x v="24"/>
    <x v="0"/>
    <x v="0"/>
  </r>
  <r>
    <x v="4"/>
    <x v="0"/>
    <x v="3"/>
    <x v="1"/>
    <x v="0"/>
    <x v="11"/>
    <x v="1"/>
    <x v="1"/>
  </r>
  <r>
    <x v="4"/>
    <x v="0"/>
    <x v="4"/>
    <x v="0"/>
    <x v="0"/>
    <x v="30"/>
    <x v="0"/>
    <x v="0"/>
  </r>
  <r>
    <x v="4"/>
    <x v="0"/>
    <x v="4"/>
    <x v="6"/>
    <x v="0"/>
    <x v="37"/>
    <x v="4"/>
    <x v="3"/>
  </r>
  <r>
    <x v="4"/>
    <x v="0"/>
    <x v="5"/>
    <x v="0"/>
    <x v="0"/>
    <x v="31"/>
    <x v="0"/>
    <x v="0"/>
  </r>
  <r>
    <x v="4"/>
    <x v="0"/>
    <x v="5"/>
    <x v="2"/>
    <x v="0"/>
    <x v="105"/>
    <x v="2"/>
    <x v="2"/>
  </r>
  <r>
    <x v="4"/>
    <x v="0"/>
    <x v="5"/>
    <x v="5"/>
    <x v="0"/>
    <x v="106"/>
    <x v="3"/>
    <x v="0"/>
  </r>
  <r>
    <x v="4"/>
    <x v="0"/>
    <x v="5"/>
    <x v="4"/>
    <x v="0"/>
    <x v="94"/>
    <x v="3"/>
    <x v="0"/>
  </r>
  <r>
    <x v="4"/>
    <x v="0"/>
    <x v="5"/>
    <x v="7"/>
    <x v="0"/>
    <x v="10"/>
    <x v="3"/>
    <x v="0"/>
  </r>
  <r>
    <x v="4"/>
    <x v="0"/>
    <x v="6"/>
    <x v="0"/>
    <x v="0"/>
    <x v="96"/>
    <x v="0"/>
    <x v="0"/>
  </r>
  <r>
    <x v="4"/>
    <x v="0"/>
    <x v="6"/>
    <x v="1"/>
    <x v="0"/>
    <x v="24"/>
    <x v="1"/>
    <x v="1"/>
  </r>
  <r>
    <x v="4"/>
    <x v="0"/>
    <x v="7"/>
    <x v="0"/>
    <x v="0"/>
    <x v="35"/>
    <x v="0"/>
    <x v="0"/>
  </r>
  <r>
    <x v="4"/>
    <x v="0"/>
    <x v="7"/>
    <x v="1"/>
    <x v="0"/>
    <x v="67"/>
    <x v="1"/>
    <x v="1"/>
  </r>
  <r>
    <x v="4"/>
    <x v="0"/>
    <x v="7"/>
    <x v="6"/>
    <x v="0"/>
    <x v="96"/>
    <x v="4"/>
    <x v="3"/>
  </r>
  <r>
    <x v="4"/>
    <x v="0"/>
    <x v="8"/>
    <x v="0"/>
    <x v="0"/>
    <x v="107"/>
    <x v="0"/>
    <x v="0"/>
  </r>
  <r>
    <x v="4"/>
    <x v="0"/>
    <x v="8"/>
    <x v="1"/>
    <x v="0"/>
    <x v="16"/>
    <x v="1"/>
    <x v="1"/>
  </r>
  <r>
    <x v="4"/>
    <x v="0"/>
    <x v="8"/>
    <x v="0"/>
    <x v="0"/>
    <x v="100"/>
    <x v="0"/>
    <x v="0"/>
  </r>
  <r>
    <x v="4"/>
    <x v="0"/>
    <x v="8"/>
    <x v="4"/>
    <x v="0"/>
    <x v="34"/>
    <x v="3"/>
    <x v="0"/>
  </r>
  <r>
    <x v="4"/>
    <x v="0"/>
    <x v="8"/>
    <x v="5"/>
    <x v="0"/>
    <x v="4"/>
    <x v="3"/>
    <x v="0"/>
  </r>
  <r>
    <x v="4"/>
    <x v="0"/>
    <x v="8"/>
    <x v="6"/>
    <x v="0"/>
    <x v="83"/>
    <x v="4"/>
    <x v="3"/>
  </r>
  <r>
    <x v="4"/>
    <x v="0"/>
    <x v="9"/>
    <x v="2"/>
    <x v="0"/>
    <x v="108"/>
    <x v="2"/>
    <x v="2"/>
  </r>
  <r>
    <x v="4"/>
    <x v="0"/>
    <x v="10"/>
    <x v="0"/>
    <x v="0"/>
    <x v="20"/>
    <x v="0"/>
    <x v="0"/>
  </r>
  <r>
    <x v="4"/>
    <x v="0"/>
    <x v="10"/>
    <x v="1"/>
    <x v="0"/>
    <x v="24"/>
    <x v="1"/>
    <x v="1"/>
  </r>
  <r>
    <x v="4"/>
    <x v="0"/>
    <x v="11"/>
    <x v="0"/>
    <x v="0"/>
    <x v="4"/>
    <x v="0"/>
    <x v="0"/>
  </r>
  <r>
    <x v="4"/>
    <x v="0"/>
    <x v="11"/>
    <x v="3"/>
    <x v="0"/>
    <x v="13"/>
    <x v="2"/>
    <x v="2"/>
  </r>
  <r>
    <x v="4"/>
    <x v="0"/>
    <x v="8"/>
    <x v="0"/>
    <x v="0"/>
    <x v="34"/>
    <x v="0"/>
    <x v="0"/>
  </r>
  <r>
    <x v="4"/>
    <x v="0"/>
    <x v="12"/>
    <x v="5"/>
    <x v="0"/>
    <x v="17"/>
    <x v="3"/>
    <x v="0"/>
  </r>
  <r>
    <x v="4"/>
    <x v="0"/>
    <x v="13"/>
    <x v="0"/>
    <x v="0"/>
    <x v="16"/>
    <x v="0"/>
    <x v="0"/>
  </r>
  <r>
    <x v="4"/>
    <x v="0"/>
    <x v="13"/>
    <x v="1"/>
    <x v="0"/>
    <x v="23"/>
    <x v="1"/>
    <x v="1"/>
  </r>
  <r>
    <x v="4"/>
    <x v="0"/>
    <x v="14"/>
    <x v="0"/>
    <x v="0"/>
    <x v="53"/>
    <x v="0"/>
    <x v="0"/>
  </r>
  <r>
    <x v="4"/>
    <x v="0"/>
    <x v="14"/>
    <x v="2"/>
    <x v="0"/>
    <x v="53"/>
    <x v="2"/>
    <x v="2"/>
  </r>
  <r>
    <x v="4"/>
    <x v="0"/>
    <x v="14"/>
    <x v="3"/>
    <x v="0"/>
    <x v="34"/>
    <x v="2"/>
    <x v="2"/>
  </r>
  <r>
    <x v="4"/>
    <x v="0"/>
    <x v="14"/>
    <x v="5"/>
    <x v="0"/>
    <x v="36"/>
    <x v="3"/>
    <x v="0"/>
  </r>
  <r>
    <x v="4"/>
    <x v="0"/>
    <x v="14"/>
    <x v="4"/>
    <x v="0"/>
    <x v="47"/>
    <x v="3"/>
    <x v="0"/>
  </r>
  <r>
    <x v="4"/>
    <x v="0"/>
    <x v="14"/>
    <x v="1"/>
    <x v="0"/>
    <x v="34"/>
    <x v="1"/>
    <x v="1"/>
  </r>
  <r>
    <x v="4"/>
    <x v="0"/>
    <x v="15"/>
    <x v="0"/>
    <x v="0"/>
    <x v="109"/>
    <x v="0"/>
    <x v="0"/>
  </r>
  <r>
    <x v="4"/>
    <x v="0"/>
    <x v="15"/>
    <x v="4"/>
    <x v="0"/>
    <x v="24"/>
    <x v="3"/>
    <x v="0"/>
  </r>
  <r>
    <x v="4"/>
    <x v="0"/>
    <x v="15"/>
    <x v="1"/>
    <x v="0"/>
    <x v="82"/>
    <x v="1"/>
    <x v="1"/>
  </r>
  <r>
    <x v="4"/>
    <x v="0"/>
    <x v="15"/>
    <x v="6"/>
    <x v="0"/>
    <x v="13"/>
    <x v="4"/>
    <x v="3"/>
  </r>
  <r>
    <x v="4"/>
    <x v="0"/>
    <x v="16"/>
    <x v="0"/>
    <x v="0"/>
    <x v="110"/>
    <x v="0"/>
    <x v="0"/>
  </r>
  <r>
    <x v="4"/>
    <x v="0"/>
    <x v="16"/>
    <x v="1"/>
    <x v="0"/>
    <x v="68"/>
    <x v="1"/>
    <x v="1"/>
  </r>
  <r>
    <x v="4"/>
    <x v="0"/>
    <x v="17"/>
    <x v="0"/>
    <x v="0"/>
    <x v="50"/>
    <x v="0"/>
    <x v="0"/>
  </r>
  <r>
    <x v="4"/>
    <x v="0"/>
    <x v="17"/>
    <x v="2"/>
    <x v="0"/>
    <x v="1"/>
    <x v="2"/>
    <x v="2"/>
  </r>
  <r>
    <x v="4"/>
    <x v="0"/>
    <x v="17"/>
    <x v="1"/>
    <x v="0"/>
    <x v="1"/>
    <x v="1"/>
    <x v="1"/>
  </r>
  <r>
    <x v="4"/>
    <x v="0"/>
    <x v="18"/>
    <x v="0"/>
    <x v="0"/>
    <x v="4"/>
    <x v="0"/>
    <x v="0"/>
  </r>
  <r>
    <x v="4"/>
    <x v="0"/>
    <x v="18"/>
    <x v="5"/>
    <x v="0"/>
    <x v="11"/>
    <x v="3"/>
    <x v="0"/>
  </r>
  <r>
    <x v="4"/>
    <x v="1"/>
    <x v="19"/>
    <x v="2"/>
    <x v="0"/>
    <x v="111"/>
    <x v="2"/>
    <x v="2"/>
  </r>
  <r>
    <x v="5"/>
    <x v="0"/>
    <x v="0"/>
    <x v="5"/>
    <x v="0"/>
    <x v="28"/>
    <x v="3"/>
    <x v="0"/>
  </r>
  <r>
    <x v="5"/>
    <x v="0"/>
    <x v="0"/>
    <x v="1"/>
    <x v="0"/>
    <x v="6"/>
    <x v="1"/>
    <x v="1"/>
  </r>
  <r>
    <x v="5"/>
    <x v="0"/>
    <x v="1"/>
    <x v="0"/>
    <x v="0"/>
    <x v="11"/>
    <x v="0"/>
    <x v="0"/>
  </r>
  <r>
    <x v="5"/>
    <x v="0"/>
    <x v="1"/>
    <x v="3"/>
    <x v="0"/>
    <x v="1"/>
    <x v="2"/>
    <x v="2"/>
  </r>
  <r>
    <x v="5"/>
    <x v="0"/>
    <x v="2"/>
    <x v="0"/>
    <x v="0"/>
    <x v="47"/>
    <x v="0"/>
    <x v="0"/>
  </r>
  <r>
    <x v="5"/>
    <x v="0"/>
    <x v="2"/>
    <x v="3"/>
    <x v="0"/>
    <x v="6"/>
    <x v="2"/>
    <x v="2"/>
  </r>
  <r>
    <x v="5"/>
    <x v="0"/>
    <x v="2"/>
    <x v="4"/>
    <x v="0"/>
    <x v="25"/>
    <x v="3"/>
    <x v="0"/>
  </r>
  <r>
    <x v="5"/>
    <x v="0"/>
    <x v="3"/>
    <x v="0"/>
    <x v="0"/>
    <x v="4"/>
    <x v="0"/>
    <x v="0"/>
  </r>
  <r>
    <x v="5"/>
    <x v="0"/>
    <x v="5"/>
    <x v="2"/>
    <x v="0"/>
    <x v="112"/>
    <x v="2"/>
    <x v="2"/>
  </r>
  <r>
    <x v="5"/>
    <x v="0"/>
    <x v="6"/>
    <x v="0"/>
    <x v="0"/>
    <x v="75"/>
    <x v="0"/>
    <x v="0"/>
  </r>
  <r>
    <x v="5"/>
    <x v="0"/>
    <x v="6"/>
    <x v="5"/>
    <x v="0"/>
    <x v="6"/>
    <x v="3"/>
    <x v="0"/>
  </r>
  <r>
    <x v="5"/>
    <x v="0"/>
    <x v="7"/>
    <x v="0"/>
    <x v="0"/>
    <x v="37"/>
    <x v="0"/>
    <x v="0"/>
  </r>
  <r>
    <x v="5"/>
    <x v="0"/>
    <x v="7"/>
    <x v="1"/>
    <x v="0"/>
    <x v="34"/>
    <x v="1"/>
    <x v="1"/>
  </r>
  <r>
    <x v="5"/>
    <x v="0"/>
    <x v="7"/>
    <x v="6"/>
    <x v="0"/>
    <x v="43"/>
    <x v="4"/>
    <x v="3"/>
  </r>
  <r>
    <x v="5"/>
    <x v="0"/>
    <x v="8"/>
    <x v="0"/>
    <x v="0"/>
    <x v="62"/>
    <x v="0"/>
    <x v="0"/>
  </r>
  <r>
    <x v="5"/>
    <x v="0"/>
    <x v="8"/>
    <x v="3"/>
    <x v="0"/>
    <x v="0"/>
    <x v="2"/>
    <x v="2"/>
  </r>
  <r>
    <x v="5"/>
    <x v="0"/>
    <x v="8"/>
    <x v="5"/>
    <x v="0"/>
    <x v="9"/>
    <x v="3"/>
    <x v="0"/>
  </r>
  <r>
    <x v="5"/>
    <x v="0"/>
    <x v="8"/>
    <x v="0"/>
    <x v="0"/>
    <x v="47"/>
    <x v="0"/>
    <x v="0"/>
  </r>
  <r>
    <x v="5"/>
    <x v="0"/>
    <x v="8"/>
    <x v="4"/>
    <x v="0"/>
    <x v="4"/>
    <x v="3"/>
    <x v="0"/>
  </r>
  <r>
    <x v="5"/>
    <x v="0"/>
    <x v="10"/>
    <x v="0"/>
    <x v="0"/>
    <x v="4"/>
    <x v="0"/>
    <x v="0"/>
  </r>
  <r>
    <x v="5"/>
    <x v="0"/>
    <x v="10"/>
    <x v="3"/>
    <x v="0"/>
    <x v="9"/>
    <x v="2"/>
    <x v="2"/>
  </r>
  <r>
    <x v="5"/>
    <x v="0"/>
    <x v="10"/>
    <x v="6"/>
    <x v="0"/>
    <x v="10"/>
    <x v="4"/>
    <x v="3"/>
  </r>
  <r>
    <x v="5"/>
    <x v="0"/>
    <x v="11"/>
    <x v="5"/>
    <x v="0"/>
    <x v="95"/>
    <x v="3"/>
    <x v="0"/>
  </r>
  <r>
    <x v="5"/>
    <x v="0"/>
    <x v="11"/>
    <x v="1"/>
    <x v="0"/>
    <x v="24"/>
    <x v="1"/>
    <x v="1"/>
  </r>
  <r>
    <x v="5"/>
    <x v="0"/>
    <x v="8"/>
    <x v="0"/>
    <x v="0"/>
    <x v="0"/>
    <x v="0"/>
    <x v="0"/>
  </r>
  <r>
    <x v="5"/>
    <x v="0"/>
    <x v="8"/>
    <x v="3"/>
    <x v="0"/>
    <x v="6"/>
    <x v="2"/>
    <x v="2"/>
  </r>
  <r>
    <x v="5"/>
    <x v="0"/>
    <x v="8"/>
    <x v="4"/>
    <x v="0"/>
    <x v="37"/>
    <x v="3"/>
    <x v="0"/>
  </r>
  <r>
    <x v="5"/>
    <x v="0"/>
    <x v="8"/>
    <x v="5"/>
    <x v="0"/>
    <x v="47"/>
    <x v="3"/>
    <x v="0"/>
  </r>
  <r>
    <x v="5"/>
    <x v="0"/>
    <x v="8"/>
    <x v="1"/>
    <x v="0"/>
    <x v="113"/>
    <x v="1"/>
    <x v="1"/>
  </r>
  <r>
    <x v="5"/>
    <x v="0"/>
    <x v="12"/>
    <x v="0"/>
    <x v="0"/>
    <x v="6"/>
    <x v="0"/>
    <x v="0"/>
  </r>
  <r>
    <x v="5"/>
    <x v="0"/>
    <x v="12"/>
    <x v="5"/>
    <x v="0"/>
    <x v="114"/>
    <x v="3"/>
    <x v="0"/>
  </r>
  <r>
    <x v="5"/>
    <x v="0"/>
    <x v="12"/>
    <x v="1"/>
    <x v="0"/>
    <x v="1"/>
    <x v="1"/>
    <x v="1"/>
  </r>
  <r>
    <x v="5"/>
    <x v="0"/>
    <x v="12"/>
    <x v="6"/>
    <x v="0"/>
    <x v="83"/>
    <x v="4"/>
    <x v="3"/>
  </r>
  <r>
    <x v="5"/>
    <x v="0"/>
    <x v="13"/>
    <x v="0"/>
    <x v="0"/>
    <x v="5"/>
    <x v="0"/>
    <x v="0"/>
  </r>
  <r>
    <x v="5"/>
    <x v="0"/>
    <x v="14"/>
    <x v="0"/>
    <x v="0"/>
    <x v="115"/>
    <x v="0"/>
    <x v="0"/>
  </r>
  <r>
    <x v="5"/>
    <x v="0"/>
    <x v="15"/>
    <x v="0"/>
    <x v="0"/>
    <x v="116"/>
    <x v="0"/>
    <x v="0"/>
  </r>
  <r>
    <x v="5"/>
    <x v="0"/>
    <x v="15"/>
    <x v="7"/>
    <x v="0"/>
    <x v="82"/>
    <x v="3"/>
    <x v="0"/>
  </r>
  <r>
    <x v="5"/>
    <x v="0"/>
    <x v="15"/>
    <x v="4"/>
    <x v="0"/>
    <x v="47"/>
    <x v="3"/>
    <x v="0"/>
  </r>
  <r>
    <x v="5"/>
    <x v="0"/>
    <x v="15"/>
    <x v="1"/>
    <x v="0"/>
    <x v="9"/>
    <x v="1"/>
    <x v="1"/>
  </r>
  <r>
    <x v="5"/>
    <x v="0"/>
    <x v="15"/>
    <x v="6"/>
    <x v="0"/>
    <x v="62"/>
    <x v="4"/>
    <x v="3"/>
  </r>
  <r>
    <x v="5"/>
    <x v="0"/>
    <x v="16"/>
    <x v="0"/>
    <x v="0"/>
    <x v="66"/>
    <x v="0"/>
    <x v="0"/>
  </r>
  <r>
    <x v="5"/>
    <x v="0"/>
    <x v="16"/>
    <x v="5"/>
    <x v="0"/>
    <x v="16"/>
    <x v="3"/>
    <x v="0"/>
  </r>
  <r>
    <x v="5"/>
    <x v="0"/>
    <x v="17"/>
    <x v="0"/>
    <x v="0"/>
    <x v="16"/>
    <x v="0"/>
    <x v="0"/>
  </r>
  <r>
    <x v="5"/>
    <x v="0"/>
    <x v="17"/>
    <x v="2"/>
    <x v="0"/>
    <x v="76"/>
    <x v="2"/>
    <x v="2"/>
  </r>
  <r>
    <x v="5"/>
    <x v="0"/>
    <x v="17"/>
    <x v="5"/>
    <x v="0"/>
    <x v="4"/>
    <x v="3"/>
    <x v="0"/>
  </r>
  <r>
    <x v="5"/>
    <x v="0"/>
    <x v="18"/>
    <x v="0"/>
    <x v="0"/>
    <x v="47"/>
    <x v="0"/>
    <x v="0"/>
  </r>
  <r>
    <x v="5"/>
    <x v="0"/>
    <x v="18"/>
    <x v="5"/>
    <x v="0"/>
    <x v="67"/>
    <x v="3"/>
    <x v="0"/>
  </r>
  <r>
    <x v="5"/>
    <x v="0"/>
    <x v="18"/>
    <x v="4"/>
    <x v="0"/>
    <x v="11"/>
    <x v="3"/>
    <x v="0"/>
  </r>
  <r>
    <x v="5"/>
    <x v="0"/>
    <x v="18"/>
    <x v="6"/>
    <x v="0"/>
    <x v="94"/>
    <x v="4"/>
    <x v="3"/>
  </r>
  <r>
    <x v="5"/>
    <x v="1"/>
    <x v="19"/>
    <x v="3"/>
    <x v="0"/>
    <x v="55"/>
    <x v="2"/>
    <x v="2"/>
  </r>
  <r>
    <x v="5"/>
    <x v="1"/>
    <x v="19"/>
    <x v="6"/>
    <x v="0"/>
    <x v="117"/>
    <x v="4"/>
    <x v="3"/>
  </r>
  <r>
    <x v="5"/>
    <x v="0"/>
    <x v="20"/>
    <x v="8"/>
    <x v="0"/>
    <x v="118"/>
    <x v="2"/>
    <x v="2"/>
  </r>
  <r>
    <x v="6"/>
    <x v="0"/>
    <x v="0"/>
    <x v="0"/>
    <x v="0"/>
    <x v="82"/>
    <x v="0"/>
    <x v="0"/>
  </r>
  <r>
    <x v="6"/>
    <x v="0"/>
    <x v="0"/>
    <x v="3"/>
    <x v="0"/>
    <x v="47"/>
    <x v="2"/>
    <x v="2"/>
  </r>
  <r>
    <x v="6"/>
    <x v="0"/>
    <x v="1"/>
    <x v="0"/>
    <x v="0"/>
    <x v="65"/>
    <x v="0"/>
    <x v="0"/>
  </r>
  <r>
    <x v="6"/>
    <x v="0"/>
    <x v="2"/>
    <x v="0"/>
    <x v="0"/>
    <x v="4"/>
    <x v="0"/>
    <x v="0"/>
  </r>
  <r>
    <x v="6"/>
    <x v="0"/>
    <x v="2"/>
    <x v="3"/>
    <x v="0"/>
    <x v="30"/>
    <x v="2"/>
    <x v="2"/>
  </r>
  <r>
    <x v="6"/>
    <x v="0"/>
    <x v="2"/>
    <x v="5"/>
    <x v="0"/>
    <x v="25"/>
    <x v="3"/>
    <x v="0"/>
  </r>
  <r>
    <x v="6"/>
    <x v="0"/>
    <x v="3"/>
    <x v="0"/>
    <x v="0"/>
    <x v="4"/>
    <x v="0"/>
    <x v="0"/>
  </r>
  <r>
    <x v="6"/>
    <x v="0"/>
    <x v="3"/>
    <x v="5"/>
    <x v="0"/>
    <x v="5"/>
    <x v="3"/>
    <x v="0"/>
  </r>
  <r>
    <x v="6"/>
    <x v="0"/>
    <x v="4"/>
    <x v="0"/>
    <x v="0"/>
    <x v="11"/>
    <x v="0"/>
    <x v="0"/>
  </r>
  <r>
    <x v="6"/>
    <x v="0"/>
    <x v="5"/>
    <x v="0"/>
    <x v="0"/>
    <x v="51"/>
    <x v="0"/>
    <x v="0"/>
  </r>
  <r>
    <x v="6"/>
    <x v="0"/>
    <x v="5"/>
    <x v="2"/>
    <x v="0"/>
    <x v="119"/>
    <x v="2"/>
    <x v="2"/>
  </r>
  <r>
    <x v="6"/>
    <x v="0"/>
    <x v="5"/>
    <x v="3"/>
    <x v="0"/>
    <x v="72"/>
    <x v="2"/>
    <x v="2"/>
  </r>
  <r>
    <x v="6"/>
    <x v="0"/>
    <x v="6"/>
    <x v="0"/>
    <x v="0"/>
    <x v="120"/>
    <x v="0"/>
    <x v="0"/>
  </r>
  <r>
    <x v="6"/>
    <x v="0"/>
    <x v="6"/>
    <x v="4"/>
    <x v="0"/>
    <x v="9"/>
    <x v="3"/>
    <x v="0"/>
  </r>
  <r>
    <x v="6"/>
    <x v="0"/>
    <x v="6"/>
    <x v="1"/>
    <x v="0"/>
    <x v="4"/>
    <x v="1"/>
    <x v="1"/>
  </r>
  <r>
    <x v="6"/>
    <x v="0"/>
    <x v="7"/>
    <x v="0"/>
    <x v="0"/>
    <x v="20"/>
    <x v="0"/>
    <x v="0"/>
  </r>
  <r>
    <x v="6"/>
    <x v="0"/>
    <x v="7"/>
    <x v="3"/>
    <x v="0"/>
    <x v="11"/>
    <x v="2"/>
    <x v="2"/>
  </r>
  <r>
    <x v="6"/>
    <x v="0"/>
    <x v="7"/>
    <x v="4"/>
    <x v="0"/>
    <x v="4"/>
    <x v="3"/>
    <x v="0"/>
  </r>
  <r>
    <x v="6"/>
    <x v="0"/>
    <x v="7"/>
    <x v="6"/>
    <x v="0"/>
    <x v="47"/>
    <x v="4"/>
    <x v="3"/>
  </r>
  <r>
    <x v="6"/>
    <x v="0"/>
    <x v="8"/>
    <x v="0"/>
    <x v="0"/>
    <x v="20"/>
    <x v="0"/>
    <x v="0"/>
  </r>
  <r>
    <x v="6"/>
    <x v="0"/>
    <x v="8"/>
    <x v="5"/>
    <x v="0"/>
    <x v="82"/>
    <x v="3"/>
    <x v="0"/>
  </r>
  <r>
    <x v="6"/>
    <x v="0"/>
    <x v="8"/>
    <x v="4"/>
    <x v="0"/>
    <x v="10"/>
    <x v="3"/>
    <x v="0"/>
  </r>
  <r>
    <x v="6"/>
    <x v="0"/>
    <x v="8"/>
    <x v="0"/>
    <x v="0"/>
    <x v="23"/>
    <x v="0"/>
    <x v="0"/>
  </r>
  <r>
    <x v="6"/>
    <x v="0"/>
    <x v="8"/>
    <x v="1"/>
    <x v="0"/>
    <x v="4"/>
    <x v="1"/>
    <x v="1"/>
  </r>
  <r>
    <x v="6"/>
    <x v="0"/>
    <x v="9"/>
    <x v="4"/>
    <x v="0"/>
    <x v="43"/>
    <x v="3"/>
    <x v="0"/>
  </r>
  <r>
    <x v="6"/>
    <x v="0"/>
    <x v="10"/>
    <x v="0"/>
    <x v="0"/>
    <x v="31"/>
    <x v="0"/>
    <x v="0"/>
  </r>
  <r>
    <x v="6"/>
    <x v="0"/>
    <x v="11"/>
    <x v="0"/>
    <x v="0"/>
    <x v="11"/>
    <x v="0"/>
    <x v="0"/>
  </r>
  <r>
    <x v="6"/>
    <x v="0"/>
    <x v="11"/>
    <x v="1"/>
    <x v="0"/>
    <x v="25"/>
    <x v="1"/>
    <x v="1"/>
  </r>
  <r>
    <x v="6"/>
    <x v="0"/>
    <x v="8"/>
    <x v="0"/>
    <x v="0"/>
    <x v="24"/>
    <x v="0"/>
    <x v="0"/>
  </r>
  <r>
    <x v="6"/>
    <x v="0"/>
    <x v="8"/>
    <x v="7"/>
    <x v="0"/>
    <x v="21"/>
    <x v="3"/>
    <x v="0"/>
  </r>
  <r>
    <x v="6"/>
    <x v="0"/>
    <x v="13"/>
    <x v="0"/>
    <x v="0"/>
    <x v="9"/>
    <x v="0"/>
    <x v="0"/>
  </r>
  <r>
    <x v="6"/>
    <x v="0"/>
    <x v="13"/>
    <x v="5"/>
    <x v="0"/>
    <x v="11"/>
    <x v="3"/>
    <x v="0"/>
  </r>
  <r>
    <x v="6"/>
    <x v="0"/>
    <x v="14"/>
    <x v="0"/>
    <x v="0"/>
    <x v="25"/>
    <x v="0"/>
    <x v="0"/>
  </r>
  <r>
    <x v="6"/>
    <x v="0"/>
    <x v="14"/>
    <x v="2"/>
    <x v="0"/>
    <x v="55"/>
    <x v="2"/>
    <x v="2"/>
  </r>
  <r>
    <x v="6"/>
    <x v="0"/>
    <x v="15"/>
    <x v="0"/>
    <x v="0"/>
    <x v="69"/>
    <x v="0"/>
    <x v="0"/>
  </r>
  <r>
    <x v="6"/>
    <x v="0"/>
    <x v="15"/>
    <x v="4"/>
    <x v="0"/>
    <x v="121"/>
    <x v="3"/>
    <x v="0"/>
  </r>
  <r>
    <x v="6"/>
    <x v="0"/>
    <x v="15"/>
    <x v="5"/>
    <x v="0"/>
    <x v="9"/>
    <x v="3"/>
    <x v="0"/>
  </r>
  <r>
    <x v="6"/>
    <x v="0"/>
    <x v="16"/>
    <x v="0"/>
    <x v="0"/>
    <x v="122"/>
    <x v="0"/>
    <x v="0"/>
  </r>
  <r>
    <x v="6"/>
    <x v="0"/>
    <x v="16"/>
    <x v="3"/>
    <x v="0"/>
    <x v="1"/>
    <x v="2"/>
    <x v="2"/>
  </r>
  <r>
    <x v="6"/>
    <x v="0"/>
    <x v="17"/>
    <x v="0"/>
    <x v="0"/>
    <x v="25"/>
    <x v="0"/>
    <x v="0"/>
  </r>
  <r>
    <x v="6"/>
    <x v="0"/>
    <x v="18"/>
    <x v="0"/>
    <x v="0"/>
    <x v="6"/>
    <x v="0"/>
    <x v="0"/>
  </r>
  <r>
    <x v="6"/>
    <x v="0"/>
    <x v="18"/>
    <x v="4"/>
    <x v="0"/>
    <x v="30"/>
    <x v="3"/>
    <x v="0"/>
  </r>
  <r>
    <x v="6"/>
    <x v="1"/>
    <x v="19"/>
    <x v="6"/>
    <x v="0"/>
    <x v="13"/>
    <x v="4"/>
    <x v="3"/>
  </r>
  <r>
    <x v="6"/>
    <x v="0"/>
    <x v="20"/>
    <x v="8"/>
    <x v="0"/>
    <x v="123"/>
    <x v="2"/>
    <x v="2"/>
  </r>
  <r>
    <x v="7"/>
    <x v="0"/>
    <x v="0"/>
    <x v="0"/>
    <x v="0"/>
    <x v="51"/>
    <x v="0"/>
    <x v="0"/>
  </r>
  <r>
    <x v="7"/>
    <x v="0"/>
    <x v="1"/>
    <x v="2"/>
    <x v="0"/>
    <x v="7"/>
    <x v="2"/>
    <x v="2"/>
  </r>
  <r>
    <x v="7"/>
    <x v="0"/>
    <x v="1"/>
    <x v="3"/>
    <x v="0"/>
    <x v="4"/>
    <x v="2"/>
    <x v="2"/>
  </r>
  <r>
    <x v="7"/>
    <x v="0"/>
    <x v="1"/>
    <x v="6"/>
    <x v="0"/>
    <x v="124"/>
    <x v="4"/>
    <x v="3"/>
  </r>
  <r>
    <x v="7"/>
    <x v="0"/>
    <x v="2"/>
    <x v="3"/>
    <x v="0"/>
    <x v="4"/>
    <x v="2"/>
    <x v="2"/>
  </r>
  <r>
    <x v="7"/>
    <x v="0"/>
    <x v="3"/>
    <x v="0"/>
    <x v="0"/>
    <x v="34"/>
    <x v="0"/>
    <x v="0"/>
  </r>
  <r>
    <x v="7"/>
    <x v="0"/>
    <x v="3"/>
    <x v="4"/>
    <x v="0"/>
    <x v="11"/>
    <x v="3"/>
    <x v="0"/>
  </r>
  <r>
    <x v="7"/>
    <x v="0"/>
    <x v="3"/>
    <x v="6"/>
    <x v="0"/>
    <x v="6"/>
    <x v="4"/>
    <x v="3"/>
  </r>
  <r>
    <x v="7"/>
    <x v="0"/>
    <x v="4"/>
    <x v="0"/>
    <x v="0"/>
    <x v="25"/>
    <x v="0"/>
    <x v="0"/>
  </r>
  <r>
    <x v="7"/>
    <x v="0"/>
    <x v="4"/>
    <x v="4"/>
    <x v="0"/>
    <x v="25"/>
    <x v="3"/>
    <x v="0"/>
  </r>
  <r>
    <x v="7"/>
    <x v="0"/>
    <x v="4"/>
    <x v="5"/>
    <x v="0"/>
    <x v="51"/>
    <x v="3"/>
    <x v="0"/>
  </r>
  <r>
    <x v="7"/>
    <x v="0"/>
    <x v="5"/>
    <x v="4"/>
    <x v="0"/>
    <x v="20"/>
    <x v="3"/>
    <x v="0"/>
  </r>
  <r>
    <x v="7"/>
    <x v="0"/>
    <x v="5"/>
    <x v="1"/>
    <x v="0"/>
    <x v="30"/>
    <x v="1"/>
    <x v="1"/>
  </r>
  <r>
    <x v="7"/>
    <x v="0"/>
    <x v="6"/>
    <x v="0"/>
    <x v="0"/>
    <x v="76"/>
    <x v="0"/>
    <x v="0"/>
  </r>
  <r>
    <x v="7"/>
    <x v="0"/>
    <x v="6"/>
    <x v="2"/>
    <x v="0"/>
    <x v="125"/>
    <x v="2"/>
    <x v="2"/>
  </r>
  <r>
    <x v="7"/>
    <x v="0"/>
    <x v="6"/>
    <x v="3"/>
    <x v="0"/>
    <x v="9"/>
    <x v="2"/>
    <x v="2"/>
  </r>
  <r>
    <x v="7"/>
    <x v="0"/>
    <x v="6"/>
    <x v="1"/>
    <x v="0"/>
    <x v="77"/>
    <x v="1"/>
    <x v="1"/>
  </r>
  <r>
    <x v="7"/>
    <x v="0"/>
    <x v="7"/>
    <x v="0"/>
    <x v="0"/>
    <x v="47"/>
    <x v="0"/>
    <x v="0"/>
  </r>
  <r>
    <x v="7"/>
    <x v="0"/>
    <x v="7"/>
    <x v="2"/>
    <x v="0"/>
    <x v="16"/>
    <x v="2"/>
    <x v="2"/>
  </r>
  <r>
    <x v="7"/>
    <x v="0"/>
    <x v="7"/>
    <x v="5"/>
    <x v="0"/>
    <x v="34"/>
    <x v="3"/>
    <x v="0"/>
  </r>
  <r>
    <x v="7"/>
    <x v="0"/>
    <x v="7"/>
    <x v="1"/>
    <x v="0"/>
    <x v="6"/>
    <x v="1"/>
    <x v="1"/>
  </r>
  <r>
    <x v="7"/>
    <x v="0"/>
    <x v="7"/>
    <x v="6"/>
    <x v="0"/>
    <x v="24"/>
    <x v="4"/>
    <x v="3"/>
  </r>
  <r>
    <x v="7"/>
    <x v="0"/>
    <x v="8"/>
    <x v="0"/>
    <x v="0"/>
    <x v="34"/>
    <x v="0"/>
    <x v="0"/>
  </r>
  <r>
    <x v="7"/>
    <x v="0"/>
    <x v="8"/>
    <x v="1"/>
    <x v="0"/>
    <x v="1"/>
    <x v="1"/>
    <x v="1"/>
  </r>
  <r>
    <x v="7"/>
    <x v="0"/>
    <x v="8"/>
    <x v="0"/>
    <x v="0"/>
    <x v="6"/>
    <x v="0"/>
    <x v="0"/>
  </r>
  <r>
    <x v="7"/>
    <x v="0"/>
    <x v="8"/>
    <x v="2"/>
    <x v="0"/>
    <x v="92"/>
    <x v="2"/>
    <x v="2"/>
  </r>
  <r>
    <x v="7"/>
    <x v="0"/>
    <x v="8"/>
    <x v="4"/>
    <x v="0"/>
    <x v="1"/>
    <x v="3"/>
    <x v="0"/>
  </r>
  <r>
    <x v="7"/>
    <x v="0"/>
    <x v="8"/>
    <x v="1"/>
    <x v="0"/>
    <x v="4"/>
    <x v="1"/>
    <x v="1"/>
  </r>
  <r>
    <x v="7"/>
    <x v="0"/>
    <x v="9"/>
    <x v="0"/>
    <x v="0"/>
    <x v="34"/>
    <x v="0"/>
    <x v="0"/>
  </r>
  <r>
    <x v="7"/>
    <x v="0"/>
    <x v="9"/>
    <x v="1"/>
    <x v="0"/>
    <x v="16"/>
    <x v="1"/>
    <x v="1"/>
  </r>
  <r>
    <x v="7"/>
    <x v="0"/>
    <x v="10"/>
    <x v="0"/>
    <x v="0"/>
    <x v="47"/>
    <x v="0"/>
    <x v="0"/>
  </r>
  <r>
    <x v="7"/>
    <x v="0"/>
    <x v="10"/>
    <x v="3"/>
    <x v="0"/>
    <x v="34"/>
    <x v="2"/>
    <x v="2"/>
  </r>
  <r>
    <x v="7"/>
    <x v="0"/>
    <x v="10"/>
    <x v="1"/>
    <x v="0"/>
    <x v="11"/>
    <x v="1"/>
    <x v="1"/>
  </r>
  <r>
    <x v="7"/>
    <x v="0"/>
    <x v="10"/>
    <x v="6"/>
    <x v="0"/>
    <x v="9"/>
    <x v="4"/>
    <x v="3"/>
  </r>
  <r>
    <x v="7"/>
    <x v="0"/>
    <x v="11"/>
    <x v="0"/>
    <x v="0"/>
    <x v="11"/>
    <x v="0"/>
    <x v="0"/>
  </r>
  <r>
    <x v="7"/>
    <x v="0"/>
    <x v="11"/>
    <x v="2"/>
    <x v="0"/>
    <x v="31"/>
    <x v="2"/>
    <x v="2"/>
  </r>
  <r>
    <x v="7"/>
    <x v="0"/>
    <x v="8"/>
    <x v="0"/>
    <x v="0"/>
    <x v="72"/>
    <x v="0"/>
    <x v="0"/>
  </r>
  <r>
    <x v="7"/>
    <x v="0"/>
    <x v="8"/>
    <x v="5"/>
    <x v="0"/>
    <x v="30"/>
    <x v="3"/>
    <x v="0"/>
  </r>
  <r>
    <x v="7"/>
    <x v="0"/>
    <x v="8"/>
    <x v="1"/>
    <x v="0"/>
    <x v="4"/>
    <x v="1"/>
    <x v="1"/>
  </r>
  <r>
    <x v="7"/>
    <x v="0"/>
    <x v="12"/>
    <x v="0"/>
    <x v="0"/>
    <x v="1"/>
    <x v="0"/>
    <x v="0"/>
  </r>
  <r>
    <x v="7"/>
    <x v="0"/>
    <x v="13"/>
    <x v="0"/>
    <x v="0"/>
    <x v="34"/>
    <x v="0"/>
    <x v="0"/>
  </r>
  <r>
    <x v="7"/>
    <x v="0"/>
    <x v="13"/>
    <x v="4"/>
    <x v="0"/>
    <x v="1"/>
    <x v="3"/>
    <x v="0"/>
  </r>
  <r>
    <x v="7"/>
    <x v="0"/>
    <x v="14"/>
    <x v="0"/>
    <x v="0"/>
    <x v="124"/>
    <x v="0"/>
    <x v="0"/>
  </r>
  <r>
    <x v="7"/>
    <x v="0"/>
    <x v="14"/>
    <x v="2"/>
    <x v="0"/>
    <x v="58"/>
    <x v="2"/>
    <x v="2"/>
  </r>
  <r>
    <x v="7"/>
    <x v="0"/>
    <x v="15"/>
    <x v="0"/>
    <x v="0"/>
    <x v="106"/>
    <x v="0"/>
    <x v="0"/>
  </r>
  <r>
    <x v="7"/>
    <x v="0"/>
    <x v="15"/>
    <x v="4"/>
    <x v="0"/>
    <x v="10"/>
    <x v="3"/>
    <x v="0"/>
  </r>
  <r>
    <x v="7"/>
    <x v="0"/>
    <x v="15"/>
    <x v="5"/>
    <x v="0"/>
    <x v="11"/>
    <x v="3"/>
    <x v="0"/>
  </r>
  <r>
    <x v="7"/>
    <x v="0"/>
    <x v="16"/>
    <x v="0"/>
    <x v="0"/>
    <x v="0"/>
    <x v="0"/>
    <x v="0"/>
  </r>
  <r>
    <x v="7"/>
    <x v="0"/>
    <x v="16"/>
    <x v="1"/>
    <x v="0"/>
    <x v="11"/>
    <x v="1"/>
    <x v="1"/>
  </r>
  <r>
    <x v="7"/>
    <x v="0"/>
    <x v="17"/>
    <x v="0"/>
    <x v="0"/>
    <x v="16"/>
    <x v="0"/>
    <x v="0"/>
  </r>
  <r>
    <x v="7"/>
    <x v="0"/>
    <x v="17"/>
    <x v="2"/>
    <x v="0"/>
    <x v="10"/>
    <x v="2"/>
    <x v="2"/>
  </r>
  <r>
    <x v="7"/>
    <x v="0"/>
    <x v="17"/>
    <x v="1"/>
    <x v="0"/>
    <x v="50"/>
    <x v="1"/>
    <x v="1"/>
  </r>
  <r>
    <x v="7"/>
    <x v="0"/>
    <x v="18"/>
    <x v="6"/>
    <x v="0"/>
    <x v="53"/>
    <x v="4"/>
    <x v="3"/>
  </r>
  <r>
    <x v="7"/>
    <x v="0"/>
    <x v="20"/>
    <x v="8"/>
    <x v="0"/>
    <x v="126"/>
    <x v="2"/>
    <x v="2"/>
  </r>
  <r>
    <x v="8"/>
    <x v="0"/>
    <x v="0"/>
    <x v="1"/>
    <x v="0"/>
    <x v="47"/>
    <x v="1"/>
    <x v="1"/>
  </r>
  <r>
    <x v="8"/>
    <x v="0"/>
    <x v="1"/>
    <x v="0"/>
    <x v="0"/>
    <x v="11"/>
    <x v="0"/>
    <x v="0"/>
  </r>
  <r>
    <x v="8"/>
    <x v="0"/>
    <x v="1"/>
    <x v="2"/>
    <x v="0"/>
    <x v="9"/>
    <x v="2"/>
    <x v="2"/>
  </r>
  <r>
    <x v="8"/>
    <x v="0"/>
    <x v="1"/>
    <x v="5"/>
    <x v="0"/>
    <x v="113"/>
    <x v="3"/>
    <x v="0"/>
  </r>
  <r>
    <x v="8"/>
    <x v="0"/>
    <x v="1"/>
    <x v="4"/>
    <x v="0"/>
    <x v="34"/>
    <x v="3"/>
    <x v="0"/>
  </r>
  <r>
    <x v="8"/>
    <x v="0"/>
    <x v="2"/>
    <x v="0"/>
    <x v="0"/>
    <x v="72"/>
    <x v="0"/>
    <x v="0"/>
  </r>
  <r>
    <x v="8"/>
    <x v="0"/>
    <x v="2"/>
    <x v="3"/>
    <x v="0"/>
    <x v="6"/>
    <x v="2"/>
    <x v="2"/>
  </r>
  <r>
    <x v="8"/>
    <x v="0"/>
    <x v="2"/>
    <x v="1"/>
    <x v="0"/>
    <x v="127"/>
    <x v="1"/>
    <x v="1"/>
  </r>
  <r>
    <x v="8"/>
    <x v="0"/>
    <x v="3"/>
    <x v="0"/>
    <x v="0"/>
    <x v="4"/>
    <x v="0"/>
    <x v="0"/>
  </r>
  <r>
    <x v="8"/>
    <x v="0"/>
    <x v="3"/>
    <x v="4"/>
    <x v="0"/>
    <x v="16"/>
    <x v="3"/>
    <x v="0"/>
  </r>
  <r>
    <x v="8"/>
    <x v="0"/>
    <x v="4"/>
    <x v="0"/>
    <x v="0"/>
    <x v="28"/>
    <x v="0"/>
    <x v="0"/>
  </r>
  <r>
    <x v="8"/>
    <x v="0"/>
    <x v="1"/>
    <x v="0"/>
    <x v="0"/>
    <x v="26"/>
    <x v="0"/>
    <x v="0"/>
  </r>
  <r>
    <x v="8"/>
    <x v="0"/>
    <x v="5"/>
    <x v="0"/>
    <x v="0"/>
    <x v="128"/>
    <x v="0"/>
    <x v="0"/>
  </r>
  <r>
    <x v="8"/>
    <x v="0"/>
    <x v="5"/>
    <x v="2"/>
    <x v="0"/>
    <x v="83"/>
    <x v="2"/>
    <x v="2"/>
  </r>
  <r>
    <x v="8"/>
    <x v="0"/>
    <x v="5"/>
    <x v="3"/>
    <x v="0"/>
    <x v="11"/>
    <x v="2"/>
    <x v="2"/>
  </r>
  <r>
    <x v="8"/>
    <x v="0"/>
    <x v="5"/>
    <x v="1"/>
    <x v="0"/>
    <x v="34"/>
    <x v="1"/>
    <x v="1"/>
  </r>
  <r>
    <x v="8"/>
    <x v="0"/>
    <x v="6"/>
    <x v="0"/>
    <x v="0"/>
    <x v="104"/>
    <x v="0"/>
    <x v="0"/>
  </r>
  <r>
    <x v="8"/>
    <x v="0"/>
    <x v="6"/>
    <x v="1"/>
    <x v="0"/>
    <x v="4"/>
    <x v="1"/>
    <x v="1"/>
  </r>
  <r>
    <x v="8"/>
    <x v="0"/>
    <x v="7"/>
    <x v="0"/>
    <x v="0"/>
    <x v="34"/>
    <x v="0"/>
    <x v="0"/>
  </r>
  <r>
    <x v="8"/>
    <x v="0"/>
    <x v="7"/>
    <x v="3"/>
    <x v="0"/>
    <x v="11"/>
    <x v="2"/>
    <x v="2"/>
  </r>
  <r>
    <x v="8"/>
    <x v="0"/>
    <x v="7"/>
    <x v="1"/>
    <x v="0"/>
    <x v="1"/>
    <x v="1"/>
    <x v="1"/>
  </r>
  <r>
    <x v="8"/>
    <x v="0"/>
    <x v="8"/>
    <x v="0"/>
    <x v="0"/>
    <x v="6"/>
    <x v="0"/>
    <x v="0"/>
  </r>
  <r>
    <x v="8"/>
    <x v="0"/>
    <x v="8"/>
    <x v="5"/>
    <x v="0"/>
    <x v="31"/>
    <x v="3"/>
    <x v="0"/>
  </r>
  <r>
    <x v="8"/>
    <x v="0"/>
    <x v="8"/>
    <x v="1"/>
    <x v="0"/>
    <x v="11"/>
    <x v="1"/>
    <x v="1"/>
  </r>
  <r>
    <x v="8"/>
    <x v="0"/>
    <x v="8"/>
    <x v="0"/>
    <x v="0"/>
    <x v="47"/>
    <x v="0"/>
    <x v="0"/>
  </r>
  <r>
    <x v="8"/>
    <x v="0"/>
    <x v="8"/>
    <x v="3"/>
    <x v="0"/>
    <x v="16"/>
    <x v="2"/>
    <x v="2"/>
  </r>
  <r>
    <x v="8"/>
    <x v="0"/>
    <x v="8"/>
    <x v="4"/>
    <x v="0"/>
    <x v="11"/>
    <x v="3"/>
    <x v="0"/>
  </r>
  <r>
    <x v="8"/>
    <x v="0"/>
    <x v="9"/>
    <x v="0"/>
    <x v="0"/>
    <x v="82"/>
    <x v="0"/>
    <x v="0"/>
  </r>
  <r>
    <x v="8"/>
    <x v="0"/>
    <x v="9"/>
    <x v="1"/>
    <x v="0"/>
    <x v="16"/>
    <x v="1"/>
    <x v="1"/>
  </r>
  <r>
    <x v="8"/>
    <x v="0"/>
    <x v="10"/>
    <x v="0"/>
    <x v="0"/>
    <x v="84"/>
    <x v="0"/>
    <x v="0"/>
  </r>
  <r>
    <x v="8"/>
    <x v="0"/>
    <x v="10"/>
    <x v="5"/>
    <x v="0"/>
    <x v="66"/>
    <x v="3"/>
    <x v="0"/>
  </r>
  <r>
    <x v="8"/>
    <x v="0"/>
    <x v="10"/>
    <x v="1"/>
    <x v="0"/>
    <x v="4"/>
    <x v="1"/>
    <x v="1"/>
  </r>
  <r>
    <x v="8"/>
    <x v="0"/>
    <x v="8"/>
    <x v="0"/>
    <x v="0"/>
    <x v="11"/>
    <x v="0"/>
    <x v="0"/>
  </r>
  <r>
    <x v="8"/>
    <x v="0"/>
    <x v="8"/>
    <x v="1"/>
    <x v="0"/>
    <x v="6"/>
    <x v="1"/>
    <x v="1"/>
  </r>
  <r>
    <x v="8"/>
    <x v="0"/>
    <x v="12"/>
    <x v="0"/>
    <x v="0"/>
    <x v="11"/>
    <x v="0"/>
    <x v="0"/>
  </r>
  <r>
    <x v="8"/>
    <x v="0"/>
    <x v="13"/>
    <x v="0"/>
    <x v="0"/>
    <x v="47"/>
    <x v="0"/>
    <x v="0"/>
  </r>
  <r>
    <x v="8"/>
    <x v="0"/>
    <x v="13"/>
    <x v="4"/>
    <x v="0"/>
    <x v="34"/>
    <x v="3"/>
    <x v="0"/>
  </r>
  <r>
    <x v="8"/>
    <x v="0"/>
    <x v="14"/>
    <x v="0"/>
    <x v="0"/>
    <x v="129"/>
    <x v="0"/>
    <x v="0"/>
  </r>
  <r>
    <x v="8"/>
    <x v="0"/>
    <x v="14"/>
    <x v="3"/>
    <x v="0"/>
    <x v="11"/>
    <x v="2"/>
    <x v="2"/>
  </r>
  <r>
    <x v="8"/>
    <x v="0"/>
    <x v="14"/>
    <x v="1"/>
    <x v="0"/>
    <x v="18"/>
    <x v="1"/>
    <x v="1"/>
  </r>
  <r>
    <x v="8"/>
    <x v="0"/>
    <x v="15"/>
    <x v="0"/>
    <x v="0"/>
    <x v="30"/>
    <x v="0"/>
    <x v="0"/>
  </r>
  <r>
    <x v="8"/>
    <x v="0"/>
    <x v="15"/>
    <x v="3"/>
    <x v="0"/>
    <x v="34"/>
    <x v="2"/>
    <x v="2"/>
  </r>
  <r>
    <x v="8"/>
    <x v="0"/>
    <x v="16"/>
    <x v="0"/>
    <x v="0"/>
    <x v="20"/>
    <x v="0"/>
    <x v="0"/>
  </r>
  <r>
    <x v="8"/>
    <x v="0"/>
    <x v="16"/>
    <x v="2"/>
    <x v="0"/>
    <x v="51"/>
    <x v="2"/>
    <x v="2"/>
  </r>
  <r>
    <x v="8"/>
    <x v="0"/>
    <x v="16"/>
    <x v="4"/>
    <x v="0"/>
    <x v="37"/>
    <x v="3"/>
    <x v="0"/>
  </r>
  <r>
    <x v="8"/>
    <x v="0"/>
    <x v="17"/>
    <x v="0"/>
    <x v="0"/>
    <x v="4"/>
    <x v="0"/>
    <x v="0"/>
  </r>
  <r>
    <x v="8"/>
    <x v="0"/>
    <x v="17"/>
    <x v="3"/>
    <x v="0"/>
    <x v="34"/>
    <x v="2"/>
    <x v="2"/>
  </r>
  <r>
    <x v="8"/>
    <x v="0"/>
    <x v="17"/>
    <x v="4"/>
    <x v="0"/>
    <x v="34"/>
    <x v="3"/>
    <x v="0"/>
  </r>
  <r>
    <x v="8"/>
    <x v="0"/>
    <x v="17"/>
    <x v="1"/>
    <x v="0"/>
    <x v="50"/>
    <x v="1"/>
    <x v="1"/>
  </r>
  <r>
    <x v="8"/>
    <x v="0"/>
    <x v="18"/>
    <x v="0"/>
    <x v="0"/>
    <x v="4"/>
    <x v="0"/>
    <x v="0"/>
  </r>
  <r>
    <x v="8"/>
    <x v="0"/>
    <x v="18"/>
    <x v="5"/>
    <x v="0"/>
    <x v="30"/>
    <x v="3"/>
    <x v="0"/>
  </r>
  <r>
    <x v="8"/>
    <x v="1"/>
    <x v="19"/>
    <x v="4"/>
    <x v="0"/>
    <x v="96"/>
    <x v="3"/>
    <x v="0"/>
  </r>
  <r>
    <x v="8"/>
    <x v="1"/>
    <x v="19"/>
    <x v="6"/>
    <x v="0"/>
    <x v="10"/>
    <x v="4"/>
    <x v="3"/>
  </r>
  <r>
    <x v="8"/>
    <x v="0"/>
    <x v="20"/>
    <x v="8"/>
    <x v="0"/>
    <x v="130"/>
    <x v="2"/>
    <x v="2"/>
  </r>
  <r>
    <x v="9"/>
    <x v="0"/>
    <x v="0"/>
    <x v="5"/>
    <x v="0"/>
    <x v="10"/>
    <x v="3"/>
    <x v="0"/>
  </r>
  <r>
    <x v="9"/>
    <x v="0"/>
    <x v="0"/>
    <x v="1"/>
    <x v="0"/>
    <x v="10"/>
    <x v="1"/>
    <x v="1"/>
  </r>
  <r>
    <x v="9"/>
    <x v="0"/>
    <x v="0"/>
    <x v="6"/>
    <x v="0"/>
    <x v="11"/>
    <x v="4"/>
    <x v="3"/>
  </r>
  <r>
    <x v="9"/>
    <x v="0"/>
    <x v="1"/>
    <x v="3"/>
    <x v="0"/>
    <x v="11"/>
    <x v="2"/>
    <x v="2"/>
  </r>
  <r>
    <x v="9"/>
    <x v="0"/>
    <x v="1"/>
    <x v="1"/>
    <x v="0"/>
    <x v="104"/>
    <x v="1"/>
    <x v="1"/>
  </r>
  <r>
    <x v="9"/>
    <x v="0"/>
    <x v="2"/>
    <x v="4"/>
    <x v="0"/>
    <x v="10"/>
    <x v="3"/>
    <x v="0"/>
  </r>
  <r>
    <x v="9"/>
    <x v="0"/>
    <x v="1"/>
    <x v="1"/>
    <x v="0"/>
    <x v="6"/>
    <x v="1"/>
    <x v="1"/>
  </r>
  <r>
    <x v="9"/>
    <x v="0"/>
    <x v="5"/>
    <x v="0"/>
    <x v="0"/>
    <x v="66"/>
    <x v="0"/>
    <x v="0"/>
  </r>
  <r>
    <x v="9"/>
    <x v="0"/>
    <x v="5"/>
    <x v="4"/>
    <x v="0"/>
    <x v="1"/>
    <x v="3"/>
    <x v="0"/>
  </r>
  <r>
    <x v="9"/>
    <x v="0"/>
    <x v="5"/>
    <x v="6"/>
    <x v="0"/>
    <x v="57"/>
    <x v="4"/>
    <x v="3"/>
  </r>
  <r>
    <x v="9"/>
    <x v="0"/>
    <x v="6"/>
    <x v="0"/>
    <x v="0"/>
    <x v="82"/>
    <x v="0"/>
    <x v="0"/>
  </r>
  <r>
    <x v="9"/>
    <x v="0"/>
    <x v="6"/>
    <x v="4"/>
    <x v="0"/>
    <x v="34"/>
    <x v="3"/>
    <x v="0"/>
  </r>
  <r>
    <x v="9"/>
    <x v="0"/>
    <x v="6"/>
    <x v="1"/>
    <x v="0"/>
    <x v="16"/>
    <x v="1"/>
    <x v="1"/>
  </r>
  <r>
    <x v="9"/>
    <x v="0"/>
    <x v="7"/>
    <x v="0"/>
    <x v="0"/>
    <x v="51"/>
    <x v="0"/>
    <x v="0"/>
  </r>
  <r>
    <x v="9"/>
    <x v="0"/>
    <x v="7"/>
    <x v="5"/>
    <x v="0"/>
    <x v="20"/>
    <x v="3"/>
    <x v="0"/>
  </r>
  <r>
    <x v="9"/>
    <x v="0"/>
    <x v="7"/>
    <x v="1"/>
    <x v="0"/>
    <x v="4"/>
    <x v="1"/>
    <x v="1"/>
  </r>
  <r>
    <x v="9"/>
    <x v="0"/>
    <x v="8"/>
    <x v="0"/>
    <x v="0"/>
    <x v="51"/>
    <x v="0"/>
    <x v="0"/>
  </r>
  <r>
    <x v="9"/>
    <x v="0"/>
    <x v="8"/>
    <x v="1"/>
    <x v="0"/>
    <x v="23"/>
    <x v="1"/>
    <x v="1"/>
  </r>
  <r>
    <x v="9"/>
    <x v="0"/>
    <x v="8"/>
    <x v="0"/>
    <x v="0"/>
    <x v="131"/>
    <x v="0"/>
    <x v="0"/>
  </r>
  <r>
    <x v="9"/>
    <x v="0"/>
    <x v="8"/>
    <x v="4"/>
    <x v="0"/>
    <x v="11"/>
    <x v="3"/>
    <x v="0"/>
  </r>
  <r>
    <x v="9"/>
    <x v="0"/>
    <x v="8"/>
    <x v="6"/>
    <x v="0"/>
    <x v="1"/>
    <x v="4"/>
    <x v="3"/>
  </r>
  <r>
    <x v="9"/>
    <x v="0"/>
    <x v="9"/>
    <x v="0"/>
    <x v="0"/>
    <x v="34"/>
    <x v="0"/>
    <x v="0"/>
  </r>
  <r>
    <x v="9"/>
    <x v="0"/>
    <x v="9"/>
    <x v="4"/>
    <x v="0"/>
    <x v="6"/>
    <x v="3"/>
    <x v="0"/>
  </r>
  <r>
    <x v="9"/>
    <x v="0"/>
    <x v="10"/>
    <x v="0"/>
    <x v="0"/>
    <x v="4"/>
    <x v="0"/>
    <x v="0"/>
  </r>
  <r>
    <x v="9"/>
    <x v="0"/>
    <x v="10"/>
    <x v="1"/>
    <x v="0"/>
    <x v="1"/>
    <x v="1"/>
    <x v="1"/>
  </r>
  <r>
    <x v="9"/>
    <x v="0"/>
    <x v="8"/>
    <x v="0"/>
    <x v="0"/>
    <x v="34"/>
    <x v="0"/>
    <x v="0"/>
  </r>
  <r>
    <x v="9"/>
    <x v="0"/>
    <x v="8"/>
    <x v="1"/>
    <x v="0"/>
    <x v="34"/>
    <x v="1"/>
    <x v="1"/>
  </r>
  <r>
    <x v="9"/>
    <x v="0"/>
    <x v="8"/>
    <x v="6"/>
    <x v="0"/>
    <x v="9"/>
    <x v="4"/>
    <x v="3"/>
  </r>
  <r>
    <x v="9"/>
    <x v="0"/>
    <x v="12"/>
    <x v="0"/>
    <x v="0"/>
    <x v="6"/>
    <x v="0"/>
    <x v="0"/>
  </r>
  <r>
    <x v="9"/>
    <x v="0"/>
    <x v="13"/>
    <x v="0"/>
    <x v="0"/>
    <x v="6"/>
    <x v="0"/>
    <x v="0"/>
  </r>
  <r>
    <x v="9"/>
    <x v="0"/>
    <x v="14"/>
    <x v="0"/>
    <x v="0"/>
    <x v="24"/>
    <x v="0"/>
    <x v="0"/>
  </r>
  <r>
    <x v="9"/>
    <x v="0"/>
    <x v="14"/>
    <x v="5"/>
    <x v="0"/>
    <x v="77"/>
    <x v="3"/>
    <x v="0"/>
  </r>
  <r>
    <x v="9"/>
    <x v="0"/>
    <x v="14"/>
    <x v="6"/>
    <x v="0"/>
    <x v="13"/>
    <x v="4"/>
    <x v="3"/>
  </r>
  <r>
    <x v="9"/>
    <x v="0"/>
    <x v="15"/>
    <x v="0"/>
    <x v="0"/>
    <x v="76"/>
    <x v="0"/>
    <x v="0"/>
  </r>
  <r>
    <x v="9"/>
    <x v="0"/>
    <x v="15"/>
    <x v="5"/>
    <x v="0"/>
    <x v="5"/>
    <x v="3"/>
    <x v="0"/>
  </r>
  <r>
    <x v="9"/>
    <x v="0"/>
    <x v="15"/>
    <x v="1"/>
    <x v="0"/>
    <x v="47"/>
    <x v="1"/>
    <x v="1"/>
  </r>
  <r>
    <x v="9"/>
    <x v="0"/>
    <x v="16"/>
    <x v="0"/>
    <x v="0"/>
    <x v="95"/>
    <x v="0"/>
    <x v="0"/>
  </r>
  <r>
    <x v="9"/>
    <x v="0"/>
    <x v="16"/>
    <x v="1"/>
    <x v="0"/>
    <x v="95"/>
    <x v="1"/>
    <x v="1"/>
  </r>
  <r>
    <x v="9"/>
    <x v="0"/>
    <x v="17"/>
    <x v="0"/>
    <x v="0"/>
    <x v="6"/>
    <x v="0"/>
    <x v="0"/>
  </r>
  <r>
    <x v="9"/>
    <x v="0"/>
    <x v="17"/>
    <x v="4"/>
    <x v="0"/>
    <x v="11"/>
    <x v="3"/>
    <x v="0"/>
  </r>
  <r>
    <x v="9"/>
    <x v="0"/>
    <x v="18"/>
    <x v="0"/>
    <x v="0"/>
    <x v="34"/>
    <x v="0"/>
    <x v="0"/>
  </r>
  <r>
    <x v="9"/>
    <x v="0"/>
    <x v="18"/>
    <x v="1"/>
    <x v="0"/>
    <x v="72"/>
    <x v="1"/>
    <x v="1"/>
  </r>
  <r>
    <x v="9"/>
    <x v="0"/>
    <x v="20"/>
    <x v="8"/>
    <x v="0"/>
    <x v="132"/>
    <x v="2"/>
    <x v="2"/>
  </r>
  <r>
    <x v="10"/>
    <x v="0"/>
    <x v="0"/>
    <x v="5"/>
    <x v="0"/>
    <x v="34"/>
    <x v="3"/>
    <x v="0"/>
  </r>
  <r>
    <x v="10"/>
    <x v="0"/>
    <x v="0"/>
    <x v="6"/>
    <x v="0"/>
    <x v="10"/>
    <x v="4"/>
    <x v="3"/>
  </r>
  <r>
    <x v="10"/>
    <x v="0"/>
    <x v="1"/>
    <x v="0"/>
    <x v="0"/>
    <x v="11"/>
    <x v="0"/>
    <x v="0"/>
  </r>
  <r>
    <x v="10"/>
    <x v="0"/>
    <x v="2"/>
    <x v="0"/>
    <x v="0"/>
    <x v="11"/>
    <x v="0"/>
    <x v="0"/>
  </r>
  <r>
    <x v="10"/>
    <x v="0"/>
    <x v="2"/>
    <x v="5"/>
    <x v="0"/>
    <x v="6"/>
    <x v="3"/>
    <x v="0"/>
  </r>
  <r>
    <x v="10"/>
    <x v="0"/>
    <x v="2"/>
    <x v="4"/>
    <x v="0"/>
    <x v="6"/>
    <x v="3"/>
    <x v="0"/>
  </r>
  <r>
    <x v="10"/>
    <x v="0"/>
    <x v="2"/>
    <x v="1"/>
    <x v="0"/>
    <x v="34"/>
    <x v="1"/>
    <x v="1"/>
  </r>
  <r>
    <x v="10"/>
    <x v="0"/>
    <x v="3"/>
    <x v="1"/>
    <x v="0"/>
    <x v="10"/>
    <x v="1"/>
    <x v="1"/>
  </r>
  <r>
    <x v="10"/>
    <x v="0"/>
    <x v="1"/>
    <x v="0"/>
    <x v="0"/>
    <x v="28"/>
    <x v="0"/>
    <x v="0"/>
  </r>
  <r>
    <x v="10"/>
    <x v="0"/>
    <x v="5"/>
    <x v="0"/>
    <x v="0"/>
    <x v="77"/>
    <x v="0"/>
    <x v="0"/>
  </r>
  <r>
    <x v="10"/>
    <x v="0"/>
    <x v="5"/>
    <x v="5"/>
    <x v="0"/>
    <x v="50"/>
    <x v="3"/>
    <x v="0"/>
  </r>
  <r>
    <x v="10"/>
    <x v="0"/>
    <x v="6"/>
    <x v="0"/>
    <x v="0"/>
    <x v="53"/>
    <x v="0"/>
    <x v="0"/>
  </r>
  <r>
    <x v="10"/>
    <x v="0"/>
    <x v="6"/>
    <x v="4"/>
    <x v="0"/>
    <x v="4"/>
    <x v="3"/>
    <x v="0"/>
  </r>
  <r>
    <x v="10"/>
    <x v="0"/>
    <x v="7"/>
    <x v="0"/>
    <x v="0"/>
    <x v="47"/>
    <x v="0"/>
    <x v="0"/>
  </r>
  <r>
    <x v="10"/>
    <x v="0"/>
    <x v="7"/>
    <x v="1"/>
    <x v="0"/>
    <x v="47"/>
    <x v="1"/>
    <x v="1"/>
  </r>
  <r>
    <x v="10"/>
    <x v="0"/>
    <x v="8"/>
    <x v="0"/>
    <x v="0"/>
    <x v="23"/>
    <x v="0"/>
    <x v="0"/>
  </r>
  <r>
    <x v="10"/>
    <x v="0"/>
    <x v="8"/>
    <x v="1"/>
    <x v="0"/>
    <x v="6"/>
    <x v="1"/>
    <x v="1"/>
  </r>
  <r>
    <x v="10"/>
    <x v="0"/>
    <x v="8"/>
    <x v="0"/>
    <x v="0"/>
    <x v="16"/>
    <x v="0"/>
    <x v="0"/>
  </r>
  <r>
    <x v="10"/>
    <x v="0"/>
    <x v="8"/>
    <x v="5"/>
    <x v="0"/>
    <x v="9"/>
    <x v="3"/>
    <x v="0"/>
  </r>
  <r>
    <x v="10"/>
    <x v="0"/>
    <x v="8"/>
    <x v="4"/>
    <x v="0"/>
    <x v="4"/>
    <x v="3"/>
    <x v="0"/>
  </r>
  <r>
    <x v="10"/>
    <x v="0"/>
    <x v="8"/>
    <x v="1"/>
    <x v="0"/>
    <x v="6"/>
    <x v="1"/>
    <x v="1"/>
  </r>
  <r>
    <x v="10"/>
    <x v="0"/>
    <x v="9"/>
    <x v="0"/>
    <x v="0"/>
    <x v="4"/>
    <x v="0"/>
    <x v="0"/>
  </r>
  <r>
    <x v="10"/>
    <x v="0"/>
    <x v="9"/>
    <x v="1"/>
    <x v="0"/>
    <x v="16"/>
    <x v="1"/>
    <x v="1"/>
  </r>
  <r>
    <x v="10"/>
    <x v="0"/>
    <x v="10"/>
    <x v="0"/>
    <x v="0"/>
    <x v="83"/>
    <x v="0"/>
    <x v="0"/>
  </r>
  <r>
    <x v="10"/>
    <x v="0"/>
    <x v="10"/>
    <x v="1"/>
    <x v="0"/>
    <x v="16"/>
    <x v="1"/>
    <x v="1"/>
  </r>
  <r>
    <x v="10"/>
    <x v="0"/>
    <x v="11"/>
    <x v="0"/>
    <x v="0"/>
    <x v="21"/>
    <x v="0"/>
    <x v="0"/>
  </r>
  <r>
    <x v="10"/>
    <x v="0"/>
    <x v="11"/>
    <x v="4"/>
    <x v="0"/>
    <x v="10"/>
    <x v="3"/>
    <x v="0"/>
  </r>
  <r>
    <x v="10"/>
    <x v="0"/>
    <x v="11"/>
    <x v="1"/>
    <x v="0"/>
    <x v="28"/>
    <x v="1"/>
    <x v="1"/>
  </r>
  <r>
    <x v="10"/>
    <x v="0"/>
    <x v="8"/>
    <x v="0"/>
    <x v="0"/>
    <x v="50"/>
    <x v="0"/>
    <x v="0"/>
  </r>
  <r>
    <x v="10"/>
    <x v="0"/>
    <x v="8"/>
    <x v="5"/>
    <x v="0"/>
    <x v="4"/>
    <x v="3"/>
    <x v="0"/>
  </r>
  <r>
    <x v="10"/>
    <x v="0"/>
    <x v="8"/>
    <x v="1"/>
    <x v="0"/>
    <x v="28"/>
    <x v="1"/>
    <x v="1"/>
  </r>
  <r>
    <x v="10"/>
    <x v="0"/>
    <x v="12"/>
    <x v="1"/>
    <x v="0"/>
    <x v="25"/>
    <x v="1"/>
    <x v="1"/>
  </r>
  <r>
    <x v="10"/>
    <x v="0"/>
    <x v="13"/>
    <x v="0"/>
    <x v="0"/>
    <x v="11"/>
    <x v="0"/>
    <x v="0"/>
  </r>
  <r>
    <x v="10"/>
    <x v="0"/>
    <x v="13"/>
    <x v="4"/>
    <x v="0"/>
    <x v="34"/>
    <x v="3"/>
    <x v="0"/>
  </r>
  <r>
    <x v="10"/>
    <x v="0"/>
    <x v="13"/>
    <x v="1"/>
    <x v="0"/>
    <x v="11"/>
    <x v="1"/>
    <x v="1"/>
  </r>
  <r>
    <x v="10"/>
    <x v="0"/>
    <x v="14"/>
    <x v="0"/>
    <x v="0"/>
    <x v="24"/>
    <x v="0"/>
    <x v="0"/>
  </r>
  <r>
    <x v="10"/>
    <x v="0"/>
    <x v="14"/>
    <x v="1"/>
    <x v="0"/>
    <x v="1"/>
    <x v="1"/>
    <x v="1"/>
  </r>
  <r>
    <x v="10"/>
    <x v="0"/>
    <x v="14"/>
    <x v="6"/>
    <x v="0"/>
    <x v="24"/>
    <x v="4"/>
    <x v="3"/>
  </r>
  <r>
    <x v="10"/>
    <x v="0"/>
    <x v="15"/>
    <x v="0"/>
    <x v="0"/>
    <x v="133"/>
    <x v="0"/>
    <x v="0"/>
  </r>
  <r>
    <x v="10"/>
    <x v="0"/>
    <x v="15"/>
    <x v="4"/>
    <x v="0"/>
    <x v="11"/>
    <x v="3"/>
    <x v="0"/>
  </r>
  <r>
    <x v="10"/>
    <x v="0"/>
    <x v="15"/>
    <x v="1"/>
    <x v="0"/>
    <x v="11"/>
    <x v="1"/>
    <x v="1"/>
  </r>
  <r>
    <x v="10"/>
    <x v="0"/>
    <x v="16"/>
    <x v="0"/>
    <x v="0"/>
    <x v="16"/>
    <x v="0"/>
    <x v="0"/>
  </r>
  <r>
    <x v="10"/>
    <x v="0"/>
    <x v="16"/>
    <x v="4"/>
    <x v="0"/>
    <x v="11"/>
    <x v="3"/>
    <x v="0"/>
  </r>
  <r>
    <x v="10"/>
    <x v="0"/>
    <x v="16"/>
    <x v="1"/>
    <x v="0"/>
    <x v="51"/>
    <x v="1"/>
    <x v="1"/>
  </r>
  <r>
    <x v="10"/>
    <x v="0"/>
    <x v="17"/>
    <x v="0"/>
    <x v="0"/>
    <x v="28"/>
    <x v="0"/>
    <x v="0"/>
  </r>
  <r>
    <x v="10"/>
    <x v="0"/>
    <x v="18"/>
    <x v="0"/>
    <x v="0"/>
    <x v="4"/>
    <x v="0"/>
    <x v="0"/>
  </r>
  <r>
    <x v="10"/>
    <x v="0"/>
    <x v="18"/>
    <x v="4"/>
    <x v="0"/>
    <x v="34"/>
    <x v="3"/>
    <x v="0"/>
  </r>
  <r>
    <x v="10"/>
    <x v="0"/>
    <x v="18"/>
    <x v="6"/>
    <x v="0"/>
    <x v="31"/>
    <x v="4"/>
    <x v="3"/>
  </r>
  <r>
    <x v="10"/>
    <x v="1"/>
    <x v="19"/>
    <x v="5"/>
    <x v="0"/>
    <x v="31"/>
    <x v="3"/>
    <x v="0"/>
  </r>
  <r>
    <x v="10"/>
    <x v="0"/>
    <x v="20"/>
    <x v="8"/>
    <x v="0"/>
    <x v="134"/>
    <x v="2"/>
    <x v="2"/>
  </r>
  <r>
    <x v="11"/>
    <x v="0"/>
    <x v="0"/>
    <x v="8"/>
    <x v="0"/>
    <x v="11"/>
    <x v="2"/>
    <x v="2"/>
  </r>
  <r>
    <x v="11"/>
    <x v="0"/>
    <x v="1"/>
    <x v="8"/>
    <x v="0"/>
    <x v="4"/>
    <x v="2"/>
    <x v="2"/>
  </r>
  <r>
    <x v="11"/>
    <x v="0"/>
    <x v="2"/>
    <x v="8"/>
    <x v="0"/>
    <x v="10"/>
    <x v="2"/>
    <x v="2"/>
  </r>
  <r>
    <x v="11"/>
    <x v="0"/>
    <x v="4"/>
    <x v="8"/>
    <x v="0"/>
    <x v="82"/>
    <x v="2"/>
    <x v="2"/>
  </r>
  <r>
    <x v="11"/>
    <x v="0"/>
    <x v="1"/>
    <x v="8"/>
    <x v="0"/>
    <x v="4"/>
    <x v="2"/>
    <x v="2"/>
  </r>
  <r>
    <x v="11"/>
    <x v="0"/>
    <x v="5"/>
    <x v="8"/>
    <x v="0"/>
    <x v="135"/>
    <x v="2"/>
    <x v="2"/>
  </r>
  <r>
    <x v="11"/>
    <x v="0"/>
    <x v="6"/>
    <x v="8"/>
    <x v="0"/>
    <x v="7"/>
    <x v="2"/>
    <x v="2"/>
  </r>
  <r>
    <x v="11"/>
    <x v="0"/>
    <x v="7"/>
    <x v="8"/>
    <x v="0"/>
    <x v="6"/>
    <x v="2"/>
    <x v="2"/>
  </r>
  <r>
    <x v="11"/>
    <x v="0"/>
    <x v="8"/>
    <x v="8"/>
    <x v="0"/>
    <x v="5"/>
    <x v="2"/>
    <x v="2"/>
  </r>
  <r>
    <x v="11"/>
    <x v="0"/>
    <x v="8"/>
    <x v="8"/>
    <x v="0"/>
    <x v="47"/>
    <x v="2"/>
    <x v="2"/>
  </r>
  <r>
    <x v="11"/>
    <x v="0"/>
    <x v="9"/>
    <x v="8"/>
    <x v="0"/>
    <x v="47"/>
    <x v="2"/>
    <x v="2"/>
  </r>
  <r>
    <x v="11"/>
    <x v="0"/>
    <x v="10"/>
    <x v="8"/>
    <x v="0"/>
    <x v="1"/>
    <x v="2"/>
    <x v="2"/>
  </r>
  <r>
    <x v="11"/>
    <x v="0"/>
    <x v="11"/>
    <x v="8"/>
    <x v="0"/>
    <x v="30"/>
    <x v="2"/>
    <x v="2"/>
  </r>
  <r>
    <x v="11"/>
    <x v="0"/>
    <x v="8"/>
    <x v="8"/>
    <x v="0"/>
    <x v="28"/>
    <x v="2"/>
    <x v="2"/>
  </r>
  <r>
    <x v="11"/>
    <x v="0"/>
    <x v="12"/>
    <x v="8"/>
    <x v="0"/>
    <x v="127"/>
    <x v="2"/>
    <x v="2"/>
  </r>
  <r>
    <x v="11"/>
    <x v="0"/>
    <x v="13"/>
    <x v="8"/>
    <x v="0"/>
    <x v="67"/>
    <x v="2"/>
    <x v="2"/>
  </r>
  <r>
    <x v="11"/>
    <x v="0"/>
    <x v="14"/>
    <x v="8"/>
    <x v="0"/>
    <x v="53"/>
    <x v="2"/>
    <x v="2"/>
  </r>
  <r>
    <x v="11"/>
    <x v="0"/>
    <x v="15"/>
    <x v="8"/>
    <x v="0"/>
    <x v="36"/>
    <x v="2"/>
    <x v="2"/>
  </r>
  <r>
    <x v="11"/>
    <x v="0"/>
    <x v="16"/>
    <x v="8"/>
    <x v="0"/>
    <x v="110"/>
    <x v="2"/>
    <x v="2"/>
  </r>
  <r>
    <x v="11"/>
    <x v="0"/>
    <x v="17"/>
    <x v="8"/>
    <x v="0"/>
    <x v="113"/>
    <x v="2"/>
    <x v="2"/>
  </r>
  <r>
    <x v="11"/>
    <x v="0"/>
    <x v="18"/>
    <x v="8"/>
    <x v="0"/>
    <x v="47"/>
    <x v="2"/>
    <x v="2"/>
  </r>
  <r>
    <x v="11"/>
    <x v="1"/>
    <x v="19"/>
    <x v="8"/>
    <x v="0"/>
    <x v="10"/>
    <x v="2"/>
    <x v="2"/>
  </r>
  <r>
    <x v="11"/>
    <x v="0"/>
    <x v="20"/>
    <x v="8"/>
    <x v="0"/>
    <x v="136"/>
    <x v="2"/>
    <x v="2"/>
  </r>
  <r>
    <x v="12"/>
    <x v="0"/>
    <x v="0"/>
    <x v="8"/>
    <x v="0"/>
    <x v="16"/>
    <x v="2"/>
    <x v="2"/>
  </r>
  <r>
    <x v="12"/>
    <x v="0"/>
    <x v="2"/>
    <x v="8"/>
    <x v="0"/>
    <x v="34"/>
    <x v="2"/>
    <x v="2"/>
  </r>
  <r>
    <x v="12"/>
    <x v="0"/>
    <x v="3"/>
    <x v="8"/>
    <x v="0"/>
    <x v="4"/>
    <x v="2"/>
    <x v="2"/>
  </r>
  <r>
    <x v="12"/>
    <x v="0"/>
    <x v="4"/>
    <x v="8"/>
    <x v="0"/>
    <x v="6"/>
    <x v="2"/>
    <x v="2"/>
  </r>
  <r>
    <x v="12"/>
    <x v="0"/>
    <x v="5"/>
    <x v="8"/>
    <x v="0"/>
    <x v="137"/>
    <x v="2"/>
    <x v="2"/>
  </r>
  <r>
    <x v="12"/>
    <x v="0"/>
    <x v="6"/>
    <x v="8"/>
    <x v="0"/>
    <x v="73"/>
    <x v="2"/>
    <x v="2"/>
  </r>
  <r>
    <x v="12"/>
    <x v="0"/>
    <x v="7"/>
    <x v="8"/>
    <x v="0"/>
    <x v="72"/>
    <x v="2"/>
    <x v="2"/>
  </r>
  <r>
    <x v="12"/>
    <x v="0"/>
    <x v="8"/>
    <x v="8"/>
    <x v="0"/>
    <x v="11"/>
    <x v="2"/>
    <x v="2"/>
  </r>
  <r>
    <x v="12"/>
    <x v="0"/>
    <x v="8"/>
    <x v="8"/>
    <x v="0"/>
    <x v="30"/>
    <x v="2"/>
    <x v="2"/>
  </r>
  <r>
    <x v="12"/>
    <x v="0"/>
    <x v="11"/>
    <x v="8"/>
    <x v="0"/>
    <x v="120"/>
    <x v="2"/>
    <x v="2"/>
  </r>
  <r>
    <x v="12"/>
    <x v="0"/>
    <x v="8"/>
    <x v="8"/>
    <x v="0"/>
    <x v="82"/>
    <x v="2"/>
    <x v="2"/>
  </r>
  <r>
    <x v="12"/>
    <x v="0"/>
    <x v="12"/>
    <x v="8"/>
    <x v="0"/>
    <x v="4"/>
    <x v="2"/>
    <x v="2"/>
  </r>
  <r>
    <x v="12"/>
    <x v="0"/>
    <x v="13"/>
    <x v="8"/>
    <x v="0"/>
    <x v="11"/>
    <x v="2"/>
    <x v="2"/>
  </r>
  <r>
    <x v="12"/>
    <x v="0"/>
    <x v="14"/>
    <x v="8"/>
    <x v="0"/>
    <x v="25"/>
    <x v="2"/>
    <x v="2"/>
  </r>
  <r>
    <x v="12"/>
    <x v="0"/>
    <x v="15"/>
    <x v="8"/>
    <x v="0"/>
    <x v="72"/>
    <x v="2"/>
    <x v="2"/>
  </r>
  <r>
    <x v="12"/>
    <x v="0"/>
    <x v="16"/>
    <x v="8"/>
    <x v="0"/>
    <x v="95"/>
    <x v="2"/>
    <x v="2"/>
  </r>
  <r>
    <x v="12"/>
    <x v="0"/>
    <x v="17"/>
    <x v="8"/>
    <x v="0"/>
    <x v="113"/>
    <x v="2"/>
    <x v="2"/>
  </r>
  <r>
    <x v="12"/>
    <x v="0"/>
    <x v="18"/>
    <x v="8"/>
    <x v="0"/>
    <x v="11"/>
    <x v="2"/>
    <x v="2"/>
  </r>
  <r>
    <x v="12"/>
    <x v="1"/>
    <x v="19"/>
    <x v="8"/>
    <x v="0"/>
    <x v="4"/>
    <x v="2"/>
    <x v="2"/>
  </r>
  <r>
    <x v="12"/>
    <x v="0"/>
    <x v="20"/>
    <x v="8"/>
    <x v="0"/>
    <x v="138"/>
    <x v="2"/>
    <x v="2"/>
  </r>
  <r>
    <x v="13"/>
    <x v="0"/>
    <x v="0"/>
    <x v="8"/>
    <x v="1"/>
    <x v="77"/>
    <x v="2"/>
    <x v="2"/>
  </r>
  <r>
    <x v="13"/>
    <x v="0"/>
    <x v="2"/>
    <x v="8"/>
    <x v="0"/>
    <x v="16"/>
    <x v="2"/>
    <x v="2"/>
  </r>
  <r>
    <x v="13"/>
    <x v="0"/>
    <x v="3"/>
    <x v="8"/>
    <x v="0"/>
    <x v="11"/>
    <x v="2"/>
    <x v="2"/>
  </r>
  <r>
    <x v="13"/>
    <x v="0"/>
    <x v="3"/>
    <x v="8"/>
    <x v="1"/>
    <x v="1"/>
    <x v="2"/>
    <x v="2"/>
  </r>
  <r>
    <x v="13"/>
    <x v="0"/>
    <x v="4"/>
    <x v="8"/>
    <x v="0"/>
    <x v="4"/>
    <x v="2"/>
    <x v="2"/>
  </r>
  <r>
    <x v="13"/>
    <x v="0"/>
    <x v="4"/>
    <x v="8"/>
    <x v="1"/>
    <x v="34"/>
    <x v="2"/>
    <x v="2"/>
  </r>
  <r>
    <x v="13"/>
    <x v="0"/>
    <x v="1"/>
    <x v="8"/>
    <x v="1"/>
    <x v="34"/>
    <x v="2"/>
    <x v="2"/>
  </r>
  <r>
    <x v="13"/>
    <x v="0"/>
    <x v="5"/>
    <x v="8"/>
    <x v="0"/>
    <x v="16"/>
    <x v="2"/>
    <x v="2"/>
  </r>
  <r>
    <x v="13"/>
    <x v="0"/>
    <x v="5"/>
    <x v="8"/>
    <x v="1"/>
    <x v="16"/>
    <x v="2"/>
    <x v="2"/>
  </r>
  <r>
    <x v="13"/>
    <x v="0"/>
    <x v="6"/>
    <x v="8"/>
    <x v="0"/>
    <x v="75"/>
    <x v="2"/>
    <x v="2"/>
  </r>
  <r>
    <x v="13"/>
    <x v="0"/>
    <x v="6"/>
    <x v="8"/>
    <x v="1"/>
    <x v="51"/>
    <x v="2"/>
    <x v="2"/>
  </r>
  <r>
    <x v="13"/>
    <x v="0"/>
    <x v="7"/>
    <x v="8"/>
    <x v="1"/>
    <x v="139"/>
    <x v="2"/>
    <x v="2"/>
  </r>
  <r>
    <x v="13"/>
    <x v="0"/>
    <x v="8"/>
    <x v="8"/>
    <x v="0"/>
    <x v="4"/>
    <x v="2"/>
    <x v="2"/>
  </r>
  <r>
    <x v="13"/>
    <x v="0"/>
    <x v="8"/>
    <x v="8"/>
    <x v="1"/>
    <x v="10"/>
    <x v="2"/>
    <x v="2"/>
  </r>
  <r>
    <x v="13"/>
    <x v="0"/>
    <x v="8"/>
    <x v="8"/>
    <x v="0"/>
    <x v="47"/>
    <x v="2"/>
    <x v="2"/>
  </r>
  <r>
    <x v="13"/>
    <x v="0"/>
    <x v="8"/>
    <x v="8"/>
    <x v="1"/>
    <x v="30"/>
    <x v="2"/>
    <x v="2"/>
  </r>
  <r>
    <x v="13"/>
    <x v="0"/>
    <x v="9"/>
    <x v="8"/>
    <x v="0"/>
    <x v="34"/>
    <x v="2"/>
    <x v="2"/>
  </r>
  <r>
    <x v="13"/>
    <x v="0"/>
    <x v="9"/>
    <x v="8"/>
    <x v="1"/>
    <x v="51"/>
    <x v="2"/>
    <x v="2"/>
  </r>
  <r>
    <x v="13"/>
    <x v="0"/>
    <x v="10"/>
    <x v="8"/>
    <x v="0"/>
    <x v="10"/>
    <x v="2"/>
    <x v="2"/>
  </r>
  <r>
    <x v="13"/>
    <x v="0"/>
    <x v="10"/>
    <x v="8"/>
    <x v="1"/>
    <x v="5"/>
    <x v="2"/>
    <x v="2"/>
  </r>
  <r>
    <x v="13"/>
    <x v="0"/>
    <x v="11"/>
    <x v="8"/>
    <x v="1"/>
    <x v="4"/>
    <x v="2"/>
    <x v="2"/>
  </r>
  <r>
    <x v="13"/>
    <x v="0"/>
    <x v="12"/>
    <x v="8"/>
    <x v="0"/>
    <x v="4"/>
    <x v="2"/>
    <x v="2"/>
  </r>
  <r>
    <x v="13"/>
    <x v="0"/>
    <x v="13"/>
    <x v="8"/>
    <x v="0"/>
    <x v="4"/>
    <x v="2"/>
    <x v="2"/>
  </r>
  <r>
    <x v="13"/>
    <x v="0"/>
    <x v="13"/>
    <x v="8"/>
    <x v="1"/>
    <x v="23"/>
    <x v="2"/>
    <x v="2"/>
  </r>
  <r>
    <x v="13"/>
    <x v="0"/>
    <x v="14"/>
    <x v="8"/>
    <x v="0"/>
    <x v="72"/>
    <x v="2"/>
    <x v="2"/>
  </r>
  <r>
    <x v="13"/>
    <x v="0"/>
    <x v="14"/>
    <x v="8"/>
    <x v="1"/>
    <x v="47"/>
    <x v="2"/>
    <x v="2"/>
  </r>
  <r>
    <x v="13"/>
    <x v="0"/>
    <x v="15"/>
    <x v="8"/>
    <x v="0"/>
    <x v="16"/>
    <x v="2"/>
    <x v="2"/>
  </r>
  <r>
    <x v="13"/>
    <x v="0"/>
    <x v="15"/>
    <x v="8"/>
    <x v="1"/>
    <x v="28"/>
    <x v="2"/>
    <x v="2"/>
  </r>
  <r>
    <x v="13"/>
    <x v="0"/>
    <x v="16"/>
    <x v="8"/>
    <x v="0"/>
    <x v="28"/>
    <x v="2"/>
    <x v="2"/>
  </r>
  <r>
    <x v="13"/>
    <x v="0"/>
    <x v="16"/>
    <x v="8"/>
    <x v="1"/>
    <x v="30"/>
    <x v="2"/>
    <x v="2"/>
  </r>
  <r>
    <x v="13"/>
    <x v="0"/>
    <x v="17"/>
    <x v="8"/>
    <x v="0"/>
    <x v="34"/>
    <x v="2"/>
    <x v="2"/>
  </r>
  <r>
    <x v="13"/>
    <x v="0"/>
    <x v="17"/>
    <x v="8"/>
    <x v="1"/>
    <x v="121"/>
    <x v="2"/>
    <x v="2"/>
  </r>
  <r>
    <x v="13"/>
    <x v="0"/>
    <x v="18"/>
    <x v="8"/>
    <x v="0"/>
    <x v="11"/>
    <x v="2"/>
    <x v="2"/>
  </r>
  <r>
    <x v="13"/>
    <x v="0"/>
    <x v="18"/>
    <x v="8"/>
    <x v="1"/>
    <x v="34"/>
    <x v="2"/>
    <x v="2"/>
  </r>
  <r>
    <x v="13"/>
    <x v="1"/>
    <x v="19"/>
    <x v="8"/>
    <x v="0"/>
    <x v="24"/>
    <x v="2"/>
    <x v="2"/>
  </r>
  <r>
    <x v="13"/>
    <x v="0"/>
    <x v="20"/>
    <x v="8"/>
    <x v="0"/>
    <x v="140"/>
    <x v="2"/>
    <x v="2"/>
  </r>
  <r>
    <x v="14"/>
    <x v="0"/>
    <x v="0"/>
    <x v="8"/>
    <x v="0"/>
    <x v="11"/>
    <x v="2"/>
    <x v="2"/>
  </r>
  <r>
    <x v="14"/>
    <x v="0"/>
    <x v="0"/>
    <x v="8"/>
    <x v="1"/>
    <x v="76"/>
    <x v="2"/>
    <x v="2"/>
  </r>
  <r>
    <x v="14"/>
    <x v="0"/>
    <x v="1"/>
    <x v="8"/>
    <x v="1"/>
    <x v="4"/>
    <x v="2"/>
    <x v="2"/>
  </r>
  <r>
    <x v="14"/>
    <x v="0"/>
    <x v="2"/>
    <x v="8"/>
    <x v="0"/>
    <x v="4"/>
    <x v="2"/>
    <x v="2"/>
  </r>
  <r>
    <x v="14"/>
    <x v="0"/>
    <x v="2"/>
    <x v="8"/>
    <x v="1"/>
    <x v="34"/>
    <x v="2"/>
    <x v="2"/>
  </r>
  <r>
    <x v="14"/>
    <x v="0"/>
    <x v="3"/>
    <x v="8"/>
    <x v="0"/>
    <x v="28"/>
    <x v="2"/>
    <x v="2"/>
  </r>
  <r>
    <x v="14"/>
    <x v="0"/>
    <x v="3"/>
    <x v="8"/>
    <x v="1"/>
    <x v="28"/>
    <x v="2"/>
    <x v="2"/>
  </r>
  <r>
    <x v="14"/>
    <x v="0"/>
    <x v="4"/>
    <x v="8"/>
    <x v="1"/>
    <x v="47"/>
    <x v="2"/>
    <x v="2"/>
  </r>
  <r>
    <x v="14"/>
    <x v="0"/>
    <x v="5"/>
    <x v="8"/>
    <x v="0"/>
    <x v="141"/>
    <x v="2"/>
    <x v="2"/>
  </r>
  <r>
    <x v="14"/>
    <x v="0"/>
    <x v="5"/>
    <x v="8"/>
    <x v="1"/>
    <x v="142"/>
    <x v="2"/>
    <x v="2"/>
  </r>
  <r>
    <x v="14"/>
    <x v="0"/>
    <x v="6"/>
    <x v="8"/>
    <x v="0"/>
    <x v="11"/>
    <x v="2"/>
    <x v="2"/>
  </r>
  <r>
    <x v="14"/>
    <x v="0"/>
    <x v="6"/>
    <x v="8"/>
    <x v="1"/>
    <x v="34"/>
    <x v="2"/>
    <x v="2"/>
  </r>
  <r>
    <x v="14"/>
    <x v="0"/>
    <x v="7"/>
    <x v="8"/>
    <x v="0"/>
    <x v="6"/>
    <x v="2"/>
    <x v="2"/>
  </r>
  <r>
    <x v="14"/>
    <x v="0"/>
    <x v="7"/>
    <x v="8"/>
    <x v="1"/>
    <x v="28"/>
    <x v="2"/>
    <x v="2"/>
  </r>
  <r>
    <x v="14"/>
    <x v="0"/>
    <x v="8"/>
    <x v="8"/>
    <x v="0"/>
    <x v="11"/>
    <x v="2"/>
    <x v="2"/>
  </r>
  <r>
    <x v="14"/>
    <x v="0"/>
    <x v="8"/>
    <x v="8"/>
    <x v="1"/>
    <x v="28"/>
    <x v="2"/>
    <x v="2"/>
  </r>
  <r>
    <x v="14"/>
    <x v="0"/>
    <x v="8"/>
    <x v="8"/>
    <x v="0"/>
    <x v="11"/>
    <x v="2"/>
    <x v="2"/>
  </r>
  <r>
    <x v="14"/>
    <x v="0"/>
    <x v="8"/>
    <x v="8"/>
    <x v="1"/>
    <x v="47"/>
    <x v="2"/>
    <x v="2"/>
  </r>
  <r>
    <x v="14"/>
    <x v="0"/>
    <x v="10"/>
    <x v="8"/>
    <x v="0"/>
    <x v="4"/>
    <x v="2"/>
    <x v="2"/>
  </r>
  <r>
    <x v="14"/>
    <x v="0"/>
    <x v="10"/>
    <x v="8"/>
    <x v="1"/>
    <x v="1"/>
    <x v="2"/>
    <x v="2"/>
  </r>
  <r>
    <x v="14"/>
    <x v="0"/>
    <x v="8"/>
    <x v="8"/>
    <x v="0"/>
    <x v="11"/>
    <x v="2"/>
    <x v="2"/>
  </r>
  <r>
    <x v="14"/>
    <x v="0"/>
    <x v="12"/>
    <x v="8"/>
    <x v="0"/>
    <x v="11"/>
    <x v="2"/>
    <x v="2"/>
  </r>
  <r>
    <x v="14"/>
    <x v="0"/>
    <x v="12"/>
    <x v="8"/>
    <x v="1"/>
    <x v="11"/>
    <x v="2"/>
    <x v="2"/>
  </r>
  <r>
    <x v="14"/>
    <x v="0"/>
    <x v="13"/>
    <x v="8"/>
    <x v="0"/>
    <x v="28"/>
    <x v="2"/>
    <x v="2"/>
  </r>
  <r>
    <x v="14"/>
    <x v="0"/>
    <x v="13"/>
    <x v="8"/>
    <x v="1"/>
    <x v="34"/>
    <x v="2"/>
    <x v="2"/>
  </r>
  <r>
    <x v="14"/>
    <x v="0"/>
    <x v="14"/>
    <x v="8"/>
    <x v="0"/>
    <x v="62"/>
    <x v="2"/>
    <x v="2"/>
  </r>
  <r>
    <x v="14"/>
    <x v="0"/>
    <x v="14"/>
    <x v="8"/>
    <x v="1"/>
    <x v="77"/>
    <x v="2"/>
    <x v="2"/>
  </r>
  <r>
    <x v="14"/>
    <x v="0"/>
    <x v="15"/>
    <x v="8"/>
    <x v="0"/>
    <x v="30"/>
    <x v="2"/>
    <x v="2"/>
  </r>
  <r>
    <x v="14"/>
    <x v="0"/>
    <x v="15"/>
    <x v="8"/>
    <x v="1"/>
    <x v="47"/>
    <x v="2"/>
    <x v="2"/>
  </r>
  <r>
    <x v="14"/>
    <x v="0"/>
    <x v="16"/>
    <x v="8"/>
    <x v="0"/>
    <x v="51"/>
    <x v="2"/>
    <x v="2"/>
  </r>
  <r>
    <x v="14"/>
    <x v="0"/>
    <x v="16"/>
    <x v="8"/>
    <x v="1"/>
    <x v="48"/>
    <x v="2"/>
    <x v="2"/>
  </r>
  <r>
    <x v="14"/>
    <x v="0"/>
    <x v="17"/>
    <x v="8"/>
    <x v="0"/>
    <x v="4"/>
    <x v="2"/>
    <x v="2"/>
  </r>
  <r>
    <x v="14"/>
    <x v="0"/>
    <x v="17"/>
    <x v="8"/>
    <x v="1"/>
    <x v="45"/>
    <x v="2"/>
    <x v="2"/>
  </r>
  <r>
    <x v="14"/>
    <x v="0"/>
    <x v="18"/>
    <x v="8"/>
    <x v="0"/>
    <x v="11"/>
    <x v="2"/>
    <x v="2"/>
  </r>
  <r>
    <x v="14"/>
    <x v="0"/>
    <x v="18"/>
    <x v="8"/>
    <x v="1"/>
    <x v="72"/>
    <x v="2"/>
    <x v="2"/>
  </r>
  <r>
    <x v="14"/>
    <x v="0"/>
    <x v="20"/>
    <x v="8"/>
    <x v="0"/>
    <x v="143"/>
    <x v="2"/>
    <x v="2"/>
  </r>
  <r>
    <x v="15"/>
    <x v="0"/>
    <x v="0"/>
    <x v="8"/>
    <x v="1"/>
    <x v="4"/>
    <x v="2"/>
    <x v="2"/>
  </r>
  <r>
    <x v="15"/>
    <x v="0"/>
    <x v="1"/>
    <x v="8"/>
    <x v="0"/>
    <x v="72"/>
    <x v="2"/>
    <x v="2"/>
  </r>
  <r>
    <x v="15"/>
    <x v="0"/>
    <x v="2"/>
    <x v="8"/>
    <x v="0"/>
    <x v="34"/>
    <x v="2"/>
    <x v="2"/>
  </r>
  <r>
    <x v="15"/>
    <x v="0"/>
    <x v="2"/>
    <x v="8"/>
    <x v="1"/>
    <x v="34"/>
    <x v="2"/>
    <x v="2"/>
  </r>
  <r>
    <x v="15"/>
    <x v="0"/>
    <x v="3"/>
    <x v="8"/>
    <x v="0"/>
    <x v="28"/>
    <x v="2"/>
    <x v="2"/>
  </r>
  <r>
    <x v="15"/>
    <x v="0"/>
    <x v="3"/>
    <x v="8"/>
    <x v="1"/>
    <x v="6"/>
    <x v="2"/>
    <x v="2"/>
  </r>
  <r>
    <x v="15"/>
    <x v="0"/>
    <x v="4"/>
    <x v="8"/>
    <x v="0"/>
    <x v="34"/>
    <x v="2"/>
    <x v="2"/>
  </r>
  <r>
    <x v="15"/>
    <x v="0"/>
    <x v="5"/>
    <x v="8"/>
    <x v="0"/>
    <x v="65"/>
    <x v="2"/>
    <x v="2"/>
  </r>
  <r>
    <x v="15"/>
    <x v="0"/>
    <x v="5"/>
    <x v="8"/>
    <x v="1"/>
    <x v="10"/>
    <x v="2"/>
    <x v="2"/>
  </r>
  <r>
    <x v="15"/>
    <x v="0"/>
    <x v="6"/>
    <x v="8"/>
    <x v="0"/>
    <x v="50"/>
    <x v="2"/>
    <x v="2"/>
  </r>
  <r>
    <x v="15"/>
    <x v="0"/>
    <x v="6"/>
    <x v="8"/>
    <x v="1"/>
    <x v="4"/>
    <x v="2"/>
    <x v="2"/>
  </r>
  <r>
    <x v="15"/>
    <x v="0"/>
    <x v="7"/>
    <x v="8"/>
    <x v="0"/>
    <x v="50"/>
    <x v="2"/>
    <x v="2"/>
  </r>
  <r>
    <x v="15"/>
    <x v="0"/>
    <x v="7"/>
    <x v="8"/>
    <x v="1"/>
    <x v="34"/>
    <x v="2"/>
    <x v="2"/>
  </r>
  <r>
    <x v="15"/>
    <x v="0"/>
    <x v="8"/>
    <x v="8"/>
    <x v="0"/>
    <x v="93"/>
    <x v="2"/>
    <x v="2"/>
  </r>
  <r>
    <x v="15"/>
    <x v="0"/>
    <x v="8"/>
    <x v="8"/>
    <x v="1"/>
    <x v="11"/>
    <x v="2"/>
    <x v="2"/>
  </r>
  <r>
    <x v="15"/>
    <x v="0"/>
    <x v="8"/>
    <x v="8"/>
    <x v="0"/>
    <x v="72"/>
    <x v="2"/>
    <x v="2"/>
  </r>
  <r>
    <x v="15"/>
    <x v="0"/>
    <x v="9"/>
    <x v="8"/>
    <x v="0"/>
    <x v="62"/>
    <x v="2"/>
    <x v="2"/>
  </r>
  <r>
    <x v="15"/>
    <x v="0"/>
    <x v="10"/>
    <x v="8"/>
    <x v="0"/>
    <x v="77"/>
    <x v="2"/>
    <x v="2"/>
  </r>
  <r>
    <x v="15"/>
    <x v="0"/>
    <x v="11"/>
    <x v="8"/>
    <x v="0"/>
    <x v="75"/>
    <x v="2"/>
    <x v="2"/>
  </r>
  <r>
    <x v="15"/>
    <x v="0"/>
    <x v="11"/>
    <x v="8"/>
    <x v="1"/>
    <x v="0"/>
    <x v="2"/>
    <x v="2"/>
  </r>
  <r>
    <x v="15"/>
    <x v="0"/>
    <x v="8"/>
    <x v="8"/>
    <x v="0"/>
    <x v="103"/>
    <x v="2"/>
    <x v="2"/>
  </r>
  <r>
    <x v="15"/>
    <x v="0"/>
    <x v="8"/>
    <x v="8"/>
    <x v="1"/>
    <x v="0"/>
    <x v="2"/>
    <x v="2"/>
  </r>
  <r>
    <x v="15"/>
    <x v="0"/>
    <x v="12"/>
    <x v="8"/>
    <x v="0"/>
    <x v="4"/>
    <x v="2"/>
    <x v="2"/>
  </r>
  <r>
    <x v="15"/>
    <x v="0"/>
    <x v="12"/>
    <x v="8"/>
    <x v="1"/>
    <x v="6"/>
    <x v="2"/>
    <x v="2"/>
  </r>
  <r>
    <x v="15"/>
    <x v="0"/>
    <x v="13"/>
    <x v="8"/>
    <x v="0"/>
    <x v="6"/>
    <x v="2"/>
    <x v="2"/>
  </r>
  <r>
    <x v="15"/>
    <x v="0"/>
    <x v="13"/>
    <x v="8"/>
    <x v="1"/>
    <x v="4"/>
    <x v="2"/>
    <x v="2"/>
  </r>
  <r>
    <x v="15"/>
    <x v="0"/>
    <x v="14"/>
    <x v="8"/>
    <x v="0"/>
    <x v="76"/>
    <x v="2"/>
    <x v="2"/>
  </r>
  <r>
    <x v="15"/>
    <x v="0"/>
    <x v="14"/>
    <x v="8"/>
    <x v="1"/>
    <x v="16"/>
    <x v="2"/>
    <x v="2"/>
  </r>
  <r>
    <x v="15"/>
    <x v="0"/>
    <x v="15"/>
    <x v="8"/>
    <x v="0"/>
    <x v="120"/>
    <x v="2"/>
    <x v="2"/>
  </r>
  <r>
    <x v="15"/>
    <x v="0"/>
    <x v="15"/>
    <x v="8"/>
    <x v="1"/>
    <x v="1"/>
    <x v="2"/>
    <x v="2"/>
  </r>
  <r>
    <x v="15"/>
    <x v="0"/>
    <x v="16"/>
    <x v="8"/>
    <x v="0"/>
    <x v="5"/>
    <x v="2"/>
    <x v="2"/>
  </r>
  <r>
    <x v="15"/>
    <x v="0"/>
    <x v="16"/>
    <x v="8"/>
    <x v="1"/>
    <x v="62"/>
    <x v="2"/>
    <x v="2"/>
  </r>
  <r>
    <x v="15"/>
    <x v="0"/>
    <x v="17"/>
    <x v="8"/>
    <x v="0"/>
    <x v="16"/>
    <x v="2"/>
    <x v="2"/>
  </r>
  <r>
    <x v="15"/>
    <x v="0"/>
    <x v="17"/>
    <x v="8"/>
    <x v="1"/>
    <x v="1"/>
    <x v="2"/>
    <x v="2"/>
  </r>
  <r>
    <x v="15"/>
    <x v="0"/>
    <x v="18"/>
    <x v="8"/>
    <x v="0"/>
    <x v="4"/>
    <x v="2"/>
    <x v="2"/>
  </r>
  <r>
    <x v="15"/>
    <x v="0"/>
    <x v="18"/>
    <x v="8"/>
    <x v="1"/>
    <x v="51"/>
    <x v="2"/>
    <x v="2"/>
  </r>
  <r>
    <x v="15"/>
    <x v="1"/>
    <x v="19"/>
    <x v="8"/>
    <x v="0"/>
    <x v="110"/>
    <x v="2"/>
    <x v="2"/>
  </r>
  <r>
    <x v="15"/>
    <x v="0"/>
    <x v="20"/>
    <x v="8"/>
    <x v="0"/>
    <x v="144"/>
    <x v="2"/>
    <x v="2"/>
  </r>
  <r>
    <x v="16"/>
    <x v="0"/>
    <x v="0"/>
    <x v="8"/>
    <x v="0"/>
    <x v="82"/>
    <x v="2"/>
    <x v="2"/>
  </r>
  <r>
    <x v="16"/>
    <x v="0"/>
    <x v="0"/>
    <x v="8"/>
    <x v="1"/>
    <x v="16"/>
    <x v="2"/>
    <x v="2"/>
  </r>
  <r>
    <x v="16"/>
    <x v="0"/>
    <x v="1"/>
    <x v="8"/>
    <x v="0"/>
    <x v="24"/>
    <x v="2"/>
    <x v="2"/>
  </r>
  <r>
    <x v="16"/>
    <x v="0"/>
    <x v="2"/>
    <x v="8"/>
    <x v="0"/>
    <x v="28"/>
    <x v="2"/>
    <x v="2"/>
  </r>
  <r>
    <x v="16"/>
    <x v="0"/>
    <x v="3"/>
    <x v="8"/>
    <x v="0"/>
    <x v="6"/>
    <x v="2"/>
    <x v="2"/>
  </r>
  <r>
    <x v="16"/>
    <x v="0"/>
    <x v="3"/>
    <x v="8"/>
    <x v="1"/>
    <x v="34"/>
    <x v="2"/>
    <x v="2"/>
  </r>
  <r>
    <x v="16"/>
    <x v="0"/>
    <x v="4"/>
    <x v="8"/>
    <x v="0"/>
    <x v="11"/>
    <x v="2"/>
    <x v="2"/>
  </r>
  <r>
    <x v="16"/>
    <x v="0"/>
    <x v="4"/>
    <x v="8"/>
    <x v="1"/>
    <x v="11"/>
    <x v="2"/>
    <x v="2"/>
  </r>
  <r>
    <x v="16"/>
    <x v="0"/>
    <x v="5"/>
    <x v="8"/>
    <x v="0"/>
    <x v="34"/>
    <x v="2"/>
    <x v="2"/>
  </r>
  <r>
    <x v="16"/>
    <x v="0"/>
    <x v="6"/>
    <x v="8"/>
    <x v="0"/>
    <x v="1"/>
    <x v="2"/>
    <x v="2"/>
  </r>
  <r>
    <x v="16"/>
    <x v="0"/>
    <x v="6"/>
    <x v="8"/>
    <x v="1"/>
    <x v="11"/>
    <x v="2"/>
    <x v="2"/>
  </r>
  <r>
    <x v="16"/>
    <x v="0"/>
    <x v="7"/>
    <x v="8"/>
    <x v="0"/>
    <x v="20"/>
    <x v="2"/>
    <x v="2"/>
  </r>
  <r>
    <x v="16"/>
    <x v="0"/>
    <x v="7"/>
    <x v="8"/>
    <x v="1"/>
    <x v="16"/>
    <x v="2"/>
    <x v="2"/>
  </r>
  <r>
    <x v="16"/>
    <x v="0"/>
    <x v="8"/>
    <x v="8"/>
    <x v="0"/>
    <x v="28"/>
    <x v="2"/>
    <x v="2"/>
  </r>
  <r>
    <x v="16"/>
    <x v="0"/>
    <x v="8"/>
    <x v="8"/>
    <x v="1"/>
    <x v="11"/>
    <x v="2"/>
    <x v="2"/>
  </r>
  <r>
    <x v="16"/>
    <x v="0"/>
    <x v="8"/>
    <x v="8"/>
    <x v="0"/>
    <x v="82"/>
    <x v="2"/>
    <x v="2"/>
  </r>
  <r>
    <x v="16"/>
    <x v="0"/>
    <x v="8"/>
    <x v="8"/>
    <x v="1"/>
    <x v="1"/>
    <x v="2"/>
    <x v="2"/>
  </r>
  <r>
    <x v="16"/>
    <x v="0"/>
    <x v="9"/>
    <x v="8"/>
    <x v="0"/>
    <x v="9"/>
    <x v="2"/>
    <x v="2"/>
  </r>
  <r>
    <x v="16"/>
    <x v="0"/>
    <x v="9"/>
    <x v="8"/>
    <x v="1"/>
    <x v="67"/>
    <x v="2"/>
    <x v="2"/>
  </r>
  <r>
    <x v="16"/>
    <x v="0"/>
    <x v="10"/>
    <x v="8"/>
    <x v="0"/>
    <x v="75"/>
    <x v="2"/>
    <x v="2"/>
  </r>
  <r>
    <x v="16"/>
    <x v="0"/>
    <x v="10"/>
    <x v="8"/>
    <x v="1"/>
    <x v="24"/>
    <x v="2"/>
    <x v="2"/>
  </r>
  <r>
    <x v="16"/>
    <x v="0"/>
    <x v="11"/>
    <x v="8"/>
    <x v="0"/>
    <x v="16"/>
    <x v="2"/>
    <x v="2"/>
  </r>
  <r>
    <x v="16"/>
    <x v="0"/>
    <x v="8"/>
    <x v="8"/>
    <x v="0"/>
    <x v="77"/>
    <x v="2"/>
    <x v="2"/>
  </r>
  <r>
    <x v="16"/>
    <x v="0"/>
    <x v="8"/>
    <x v="8"/>
    <x v="1"/>
    <x v="11"/>
    <x v="2"/>
    <x v="2"/>
  </r>
  <r>
    <x v="16"/>
    <x v="0"/>
    <x v="12"/>
    <x v="8"/>
    <x v="0"/>
    <x v="10"/>
    <x v="2"/>
    <x v="2"/>
  </r>
  <r>
    <x v="16"/>
    <x v="0"/>
    <x v="13"/>
    <x v="8"/>
    <x v="0"/>
    <x v="6"/>
    <x v="2"/>
    <x v="2"/>
  </r>
  <r>
    <x v="16"/>
    <x v="0"/>
    <x v="14"/>
    <x v="8"/>
    <x v="0"/>
    <x v="25"/>
    <x v="2"/>
    <x v="2"/>
  </r>
  <r>
    <x v="16"/>
    <x v="0"/>
    <x v="14"/>
    <x v="8"/>
    <x v="1"/>
    <x v="24"/>
    <x v="2"/>
    <x v="2"/>
  </r>
  <r>
    <x v="16"/>
    <x v="0"/>
    <x v="15"/>
    <x v="8"/>
    <x v="0"/>
    <x v="62"/>
    <x v="2"/>
    <x v="2"/>
  </r>
  <r>
    <x v="16"/>
    <x v="0"/>
    <x v="15"/>
    <x v="8"/>
    <x v="1"/>
    <x v="1"/>
    <x v="2"/>
    <x v="2"/>
  </r>
  <r>
    <x v="16"/>
    <x v="0"/>
    <x v="16"/>
    <x v="8"/>
    <x v="0"/>
    <x v="77"/>
    <x v="2"/>
    <x v="2"/>
  </r>
  <r>
    <x v="16"/>
    <x v="0"/>
    <x v="16"/>
    <x v="8"/>
    <x v="1"/>
    <x v="82"/>
    <x v="2"/>
    <x v="2"/>
  </r>
  <r>
    <x v="16"/>
    <x v="0"/>
    <x v="17"/>
    <x v="8"/>
    <x v="0"/>
    <x v="50"/>
    <x v="2"/>
    <x v="2"/>
  </r>
  <r>
    <x v="16"/>
    <x v="0"/>
    <x v="17"/>
    <x v="8"/>
    <x v="1"/>
    <x v="5"/>
    <x v="2"/>
    <x v="2"/>
  </r>
  <r>
    <x v="16"/>
    <x v="0"/>
    <x v="18"/>
    <x v="8"/>
    <x v="0"/>
    <x v="9"/>
    <x v="2"/>
    <x v="2"/>
  </r>
  <r>
    <x v="16"/>
    <x v="0"/>
    <x v="18"/>
    <x v="8"/>
    <x v="1"/>
    <x v="110"/>
    <x v="2"/>
    <x v="2"/>
  </r>
  <r>
    <x v="16"/>
    <x v="0"/>
    <x v="21"/>
    <x v="8"/>
    <x v="1"/>
    <x v="145"/>
    <x v="2"/>
    <x v="2"/>
  </r>
  <r>
    <x v="16"/>
    <x v="0"/>
    <x v="22"/>
    <x v="8"/>
    <x v="0"/>
    <x v="72"/>
    <x v="2"/>
    <x v="2"/>
  </r>
  <r>
    <x v="16"/>
    <x v="0"/>
    <x v="22"/>
    <x v="8"/>
    <x v="1"/>
    <x v="1"/>
    <x v="2"/>
    <x v="2"/>
  </r>
  <r>
    <x v="16"/>
    <x v="0"/>
    <x v="23"/>
    <x v="8"/>
    <x v="0"/>
    <x v="146"/>
    <x v="2"/>
    <x v="2"/>
  </r>
  <r>
    <x v="16"/>
    <x v="0"/>
    <x v="23"/>
    <x v="8"/>
    <x v="1"/>
    <x v="147"/>
    <x v="2"/>
    <x v="2"/>
  </r>
  <r>
    <x v="16"/>
    <x v="0"/>
    <x v="24"/>
    <x v="8"/>
    <x v="0"/>
    <x v="148"/>
    <x v="2"/>
    <x v="2"/>
  </r>
  <r>
    <x v="16"/>
    <x v="0"/>
    <x v="24"/>
    <x v="8"/>
    <x v="1"/>
    <x v="149"/>
    <x v="2"/>
    <x v="2"/>
  </r>
  <r>
    <x v="16"/>
    <x v="0"/>
    <x v="25"/>
    <x v="8"/>
    <x v="0"/>
    <x v="5"/>
    <x v="2"/>
    <x v="2"/>
  </r>
  <r>
    <x v="16"/>
    <x v="0"/>
    <x v="26"/>
    <x v="8"/>
    <x v="0"/>
    <x v="150"/>
    <x v="2"/>
    <x v="2"/>
  </r>
  <r>
    <x v="16"/>
    <x v="0"/>
    <x v="26"/>
    <x v="8"/>
    <x v="1"/>
    <x v="151"/>
    <x v="2"/>
    <x v="2"/>
  </r>
  <r>
    <x v="16"/>
    <x v="0"/>
    <x v="27"/>
    <x v="8"/>
    <x v="0"/>
    <x v="152"/>
    <x v="2"/>
    <x v="2"/>
  </r>
  <r>
    <x v="16"/>
    <x v="0"/>
    <x v="28"/>
    <x v="8"/>
    <x v="0"/>
    <x v="4"/>
    <x v="2"/>
    <x v="2"/>
  </r>
  <r>
    <x v="16"/>
    <x v="0"/>
    <x v="28"/>
    <x v="8"/>
    <x v="1"/>
    <x v="17"/>
    <x v="2"/>
    <x v="2"/>
  </r>
  <r>
    <x v="16"/>
    <x v="0"/>
    <x v="29"/>
    <x v="8"/>
    <x v="0"/>
    <x v="153"/>
    <x v="2"/>
    <x v="2"/>
  </r>
  <r>
    <x v="16"/>
    <x v="0"/>
    <x v="29"/>
    <x v="8"/>
    <x v="1"/>
    <x v="154"/>
    <x v="2"/>
    <x v="2"/>
  </r>
  <r>
    <x v="16"/>
    <x v="0"/>
    <x v="30"/>
    <x v="8"/>
    <x v="0"/>
    <x v="155"/>
    <x v="2"/>
    <x v="2"/>
  </r>
  <r>
    <x v="16"/>
    <x v="0"/>
    <x v="30"/>
    <x v="8"/>
    <x v="1"/>
    <x v="156"/>
    <x v="2"/>
    <x v="2"/>
  </r>
  <r>
    <x v="16"/>
    <x v="0"/>
    <x v="31"/>
    <x v="8"/>
    <x v="0"/>
    <x v="157"/>
    <x v="2"/>
    <x v="2"/>
  </r>
  <r>
    <x v="16"/>
    <x v="0"/>
    <x v="32"/>
    <x v="8"/>
    <x v="0"/>
    <x v="158"/>
    <x v="2"/>
    <x v="2"/>
  </r>
  <r>
    <x v="16"/>
    <x v="0"/>
    <x v="32"/>
    <x v="8"/>
    <x v="1"/>
    <x v="159"/>
    <x v="2"/>
    <x v="2"/>
  </r>
  <r>
    <x v="16"/>
    <x v="0"/>
    <x v="33"/>
    <x v="8"/>
    <x v="0"/>
    <x v="160"/>
    <x v="2"/>
    <x v="2"/>
  </r>
  <r>
    <x v="16"/>
    <x v="0"/>
    <x v="21"/>
    <x v="8"/>
    <x v="0"/>
    <x v="161"/>
    <x v="2"/>
    <x v="2"/>
  </r>
  <r>
    <x v="16"/>
    <x v="0"/>
    <x v="21"/>
    <x v="8"/>
    <x v="1"/>
    <x v="162"/>
    <x v="2"/>
    <x v="2"/>
  </r>
  <r>
    <x v="16"/>
    <x v="0"/>
    <x v="34"/>
    <x v="8"/>
    <x v="0"/>
    <x v="163"/>
    <x v="2"/>
    <x v="2"/>
  </r>
  <r>
    <x v="16"/>
    <x v="0"/>
    <x v="34"/>
    <x v="8"/>
    <x v="1"/>
    <x v="164"/>
    <x v="2"/>
    <x v="2"/>
  </r>
  <r>
    <x v="16"/>
    <x v="0"/>
    <x v="6"/>
    <x v="8"/>
    <x v="0"/>
    <x v="16"/>
    <x v="2"/>
    <x v="2"/>
  </r>
  <r>
    <x v="16"/>
    <x v="0"/>
    <x v="6"/>
    <x v="8"/>
    <x v="1"/>
    <x v="165"/>
    <x v="2"/>
    <x v="2"/>
  </r>
  <r>
    <x v="16"/>
    <x v="0"/>
    <x v="6"/>
    <x v="8"/>
    <x v="0"/>
    <x v="166"/>
    <x v="2"/>
    <x v="2"/>
  </r>
  <r>
    <x v="16"/>
    <x v="0"/>
    <x v="6"/>
    <x v="8"/>
    <x v="1"/>
    <x v="167"/>
    <x v="2"/>
    <x v="2"/>
  </r>
  <r>
    <x v="16"/>
    <x v="0"/>
    <x v="35"/>
    <x v="8"/>
    <x v="1"/>
    <x v="150"/>
    <x v="2"/>
    <x v="2"/>
  </r>
  <r>
    <x v="16"/>
    <x v="0"/>
    <x v="36"/>
    <x v="8"/>
    <x v="1"/>
    <x v="168"/>
    <x v="2"/>
    <x v="2"/>
  </r>
  <r>
    <x v="16"/>
    <x v="0"/>
    <x v="37"/>
    <x v="8"/>
    <x v="0"/>
    <x v="5"/>
    <x v="2"/>
    <x v="2"/>
  </r>
  <r>
    <x v="16"/>
    <x v="0"/>
    <x v="37"/>
    <x v="8"/>
    <x v="1"/>
    <x v="50"/>
    <x v="2"/>
    <x v="2"/>
  </r>
  <r>
    <x v="16"/>
    <x v="0"/>
    <x v="20"/>
    <x v="8"/>
    <x v="0"/>
    <x v="169"/>
    <x v="2"/>
    <x v="2"/>
  </r>
  <r>
    <x v="17"/>
    <x v="0"/>
    <x v="0"/>
    <x v="8"/>
    <x v="0"/>
    <x v="170"/>
    <x v="2"/>
    <x v="2"/>
  </r>
  <r>
    <x v="17"/>
    <x v="0"/>
    <x v="1"/>
    <x v="8"/>
    <x v="0"/>
    <x v="98"/>
    <x v="2"/>
    <x v="2"/>
  </r>
  <r>
    <x v="17"/>
    <x v="0"/>
    <x v="1"/>
    <x v="8"/>
    <x v="1"/>
    <x v="4"/>
    <x v="2"/>
    <x v="2"/>
  </r>
  <r>
    <x v="17"/>
    <x v="0"/>
    <x v="2"/>
    <x v="8"/>
    <x v="0"/>
    <x v="1"/>
    <x v="2"/>
    <x v="2"/>
  </r>
  <r>
    <x v="17"/>
    <x v="0"/>
    <x v="3"/>
    <x v="8"/>
    <x v="0"/>
    <x v="4"/>
    <x v="2"/>
    <x v="2"/>
  </r>
  <r>
    <x v="17"/>
    <x v="0"/>
    <x v="4"/>
    <x v="8"/>
    <x v="0"/>
    <x v="4"/>
    <x v="2"/>
    <x v="2"/>
  </r>
  <r>
    <x v="17"/>
    <x v="0"/>
    <x v="1"/>
    <x v="8"/>
    <x v="1"/>
    <x v="34"/>
    <x v="2"/>
    <x v="2"/>
  </r>
  <r>
    <x v="17"/>
    <x v="0"/>
    <x v="5"/>
    <x v="8"/>
    <x v="0"/>
    <x v="15"/>
    <x v="2"/>
    <x v="2"/>
  </r>
  <r>
    <x v="17"/>
    <x v="0"/>
    <x v="5"/>
    <x v="8"/>
    <x v="1"/>
    <x v="23"/>
    <x v="2"/>
    <x v="2"/>
  </r>
  <r>
    <x v="17"/>
    <x v="0"/>
    <x v="6"/>
    <x v="8"/>
    <x v="0"/>
    <x v="3"/>
    <x v="2"/>
    <x v="2"/>
  </r>
  <r>
    <x v="17"/>
    <x v="0"/>
    <x v="6"/>
    <x v="8"/>
    <x v="1"/>
    <x v="29"/>
    <x v="2"/>
    <x v="2"/>
  </r>
  <r>
    <x v="17"/>
    <x v="0"/>
    <x v="7"/>
    <x v="8"/>
    <x v="0"/>
    <x v="51"/>
    <x v="2"/>
    <x v="2"/>
  </r>
  <r>
    <x v="17"/>
    <x v="0"/>
    <x v="8"/>
    <x v="8"/>
    <x v="0"/>
    <x v="51"/>
    <x v="2"/>
    <x v="2"/>
  </r>
  <r>
    <x v="17"/>
    <x v="0"/>
    <x v="8"/>
    <x v="8"/>
    <x v="1"/>
    <x v="37"/>
    <x v="2"/>
    <x v="2"/>
  </r>
  <r>
    <x v="17"/>
    <x v="0"/>
    <x v="8"/>
    <x v="8"/>
    <x v="0"/>
    <x v="30"/>
    <x v="2"/>
    <x v="2"/>
  </r>
  <r>
    <x v="17"/>
    <x v="0"/>
    <x v="9"/>
    <x v="8"/>
    <x v="0"/>
    <x v="4"/>
    <x v="2"/>
    <x v="2"/>
  </r>
  <r>
    <x v="17"/>
    <x v="0"/>
    <x v="10"/>
    <x v="8"/>
    <x v="0"/>
    <x v="35"/>
    <x v="2"/>
    <x v="2"/>
  </r>
  <r>
    <x v="17"/>
    <x v="0"/>
    <x v="10"/>
    <x v="8"/>
    <x v="1"/>
    <x v="5"/>
    <x v="2"/>
    <x v="2"/>
  </r>
  <r>
    <x v="17"/>
    <x v="0"/>
    <x v="11"/>
    <x v="8"/>
    <x v="0"/>
    <x v="100"/>
    <x v="2"/>
    <x v="2"/>
  </r>
  <r>
    <x v="17"/>
    <x v="0"/>
    <x v="11"/>
    <x v="8"/>
    <x v="1"/>
    <x v="120"/>
    <x v="2"/>
    <x v="2"/>
  </r>
  <r>
    <x v="17"/>
    <x v="0"/>
    <x v="8"/>
    <x v="8"/>
    <x v="0"/>
    <x v="115"/>
    <x v="2"/>
    <x v="2"/>
  </r>
  <r>
    <x v="17"/>
    <x v="0"/>
    <x v="8"/>
    <x v="8"/>
    <x v="1"/>
    <x v="23"/>
    <x v="2"/>
    <x v="2"/>
  </r>
  <r>
    <x v="17"/>
    <x v="0"/>
    <x v="12"/>
    <x v="8"/>
    <x v="0"/>
    <x v="10"/>
    <x v="2"/>
    <x v="2"/>
  </r>
  <r>
    <x v="17"/>
    <x v="0"/>
    <x v="12"/>
    <x v="8"/>
    <x v="1"/>
    <x v="47"/>
    <x v="2"/>
    <x v="2"/>
  </r>
  <r>
    <x v="17"/>
    <x v="0"/>
    <x v="13"/>
    <x v="8"/>
    <x v="0"/>
    <x v="113"/>
    <x v="2"/>
    <x v="2"/>
  </r>
  <r>
    <x v="17"/>
    <x v="0"/>
    <x v="14"/>
    <x v="8"/>
    <x v="0"/>
    <x v="171"/>
    <x v="2"/>
    <x v="2"/>
  </r>
  <r>
    <x v="17"/>
    <x v="0"/>
    <x v="14"/>
    <x v="8"/>
    <x v="1"/>
    <x v="172"/>
    <x v="2"/>
    <x v="2"/>
  </r>
  <r>
    <x v="17"/>
    <x v="0"/>
    <x v="15"/>
    <x v="8"/>
    <x v="0"/>
    <x v="173"/>
    <x v="2"/>
    <x v="2"/>
  </r>
  <r>
    <x v="17"/>
    <x v="0"/>
    <x v="15"/>
    <x v="8"/>
    <x v="1"/>
    <x v="28"/>
    <x v="2"/>
    <x v="2"/>
  </r>
  <r>
    <x v="17"/>
    <x v="0"/>
    <x v="16"/>
    <x v="8"/>
    <x v="0"/>
    <x v="9"/>
    <x v="2"/>
    <x v="2"/>
  </r>
  <r>
    <x v="17"/>
    <x v="0"/>
    <x v="16"/>
    <x v="8"/>
    <x v="1"/>
    <x v="28"/>
    <x v="2"/>
    <x v="2"/>
  </r>
  <r>
    <x v="17"/>
    <x v="0"/>
    <x v="17"/>
    <x v="8"/>
    <x v="0"/>
    <x v="28"/>
    <x v="2"/>
    <x v="2"/>
  </r>
  <r>
    <x v="17"/>
    <x v="0"/>
    <x v="17"/>
    <x v="8"/>
    <x v="1"/>
    <x v="19"/>
    <x v="2"/>
    <x v="2"/>
  </r>
  <r>
    <x v="17"/>
    <x v="0"/>
    <x v="18"/>
    <x v="8"/>
    <x v="0"/>
    <x v="127"/>
    <x v="2"/>
    <x v="2"/>
  </r>
  <r>
    <x v="17"/>
    <x v="0"/>
    <x v="18"/>
    <x v="8"/>
    <x v="1"/>
    <x v="36"/>
    <x v="2"/>
    <x v="2"/>
  </r>
  <r>
    <x v="17"/>
    <x v="0"/>
    <x v="22"/>
    <x v="8"/>
    <x v="0"/>
    <x v="6"/>
    <x v="2"/>
    <x v="2"/>
  </r>
  <r>
    <x v="17"/>
    <x v="0"/>
    <x v="23"/>
    <x v="8"/>
    <x v="0"/>
    <x v="174"/>
    <x v="2"/>
    <x v="2"/>
  </r>
  <r>
    <x v="17"/>
    <x v="0"/>
    <x v="23"/>
    <x v="8"/>
    <x v="1"/>
    <x v="175"/>
    <x v="2"/>
    <x v="2"/>
  </r>
  <r>
    <x v="17"/>
    <x v="0"/>
    <x v="24"/>
    <x v="8"/>
    <x v="0"/>
    <x v="176"/>
    <x v="2"/>
    <x v="2"/>
  </r>
  <r>
    <x v="17"/>
    <x v="0"/>
    <x v="25"/>
    <x v="8"/>
    <x v="0"/>
    <x v="177"/>
    <x v="2"/>
    <x v="2"/>
  </r>
  <r>
    <x v="17"/>
    <x v="0"/>
    <x v="26"/>
    <x v="8"/>
    <x v="0"/>
    <x v="31"/>
    <x v="2"/>
    <x v="2"/>
  </r>
  <r>
    <x v="17"/>
    <x v="0"/>
    <x v="26"/>
    <x v="8"/>
    <x v="1"/>
    <x v="52"/>
    <x v="2"/>
    <x v="2"/>
  </r>
  <r>
    <x v="17"/>
    <x v="0"/>
    <x v="27"/>
    <x v="8"/>
    <x v="0"/>
    <x v="178"/>
    <x v="2"/>
    <x v="2"/>
  </r>
  <r>
    <x v="17"/>
    <x v="0"/>
    <x v="27"/>
    <x v="8"/>
    <x v="1"/>
    <x v="179"/>
    <x v="2"/>
    <x v="2"/>
  </r>
  <r>
    <x v="17"/>
    <x v="0"/>
    <x v="28"/>
    <x v="8"/>
    <x v="0"/>
    <x v="4"/>
    <x v="2"/>
    <x v="2"/>
  </r>
  <r>
    <x v="17"/>
    <x v="0"/>
    <x v="38"/>
    <x v="8"/>
    <x v="0"/>
    <x v="180"/>
    <x v="2"/>
    <x v="2"/>
  </r>
  <r>
    <x v="17"/>
    <x v="0"/>
    <x v="29"/>
    <x v="8"/>
    <x v="1"/>
    <x v="82"/>
    <x v="2"/>
    <x v="2"/>
  </r>
  <r>
    <x v="17"/>
    <x v="0"/>
    <x v="30"/>
    <x v="8"/>
    <x v="0"/>
    <x v="158"/>
    <x v="2"/>
    <x v="2"/>
  </r>
  <r>
    <x v="17"/>
    <x v="0"/>
    <x v="30"/>
    <x v="8"/>
    <x v="1"/>
    <x v="181"/>
    <x v="2"/>
    <x v="2"/>
  </r>
  <r>
    <x v="17"/>
    <x v="0"/>
    <x v="32"/>
    <x v="8"/>
    <x v="0"/>
    <x v="182"/>
    <x v="2"/>
    <x v="2"/>
  </r>
  <r>
    <x v="17"/>
    <x v="0"/>
    <x v="32"/>
    <x v="8"/>
    <x v="1"/>
    <x v="77"/>
    <x v="2"/>
    <x v="2"/>
  </r>
  <r>
    <x v="17"/>
    <x v="0"/>
    <x v="33"/>
    <x v="8"/>
    <x v="0"/>
    <x v="183"/>
    <x v="2"/>
    <x v="2"/>
  </r>
  <r>
    <x v="17"/>
    <x v="0"/>
    <x v="21"/>
    <x v="8"/>
    <x v="0"/>
    <x v="184"/>
    <x v="2"/>
    <x v="2"/>
  </r>
  <r>
    <x v="17"/>
    <x v="0"/>
    <x v="21"/>
    <x v="8"/>
    <x v="1"/>
    <x v="180"/>
    <x v="2"/>
    <x v="2"/>
  </r>
  <r>
    <x v="17"/>
    <x v="0"/>
    <x v="34"/>
    <x v="8"/>
    <x v="0"/>
    <x v="185"/>
    <x v="2"/>
    <x v="2"/>
  </r>
  <r>
    <x v="17"/>
    <x v="0"/>
    <x v="34"/>
    <x v="8"/>
    <x v="1"/>
    <x v="186"/>
    <x v="2"/>
    <x v="2"/>
  </r>
  <r>
    <x v="17"/>
    <x v="0"/>
    <x v="6"/>
    <x v="8"/>
    <x v="0"/>
    <x v="187"/>
    <x v="2"/>
    <x v="2"/>
  </r>
  <r>
    <x v="17"/>
    <x v="0"/>
    <x v="6"/>
    <x v="8"/>
    <x v="0"/>
    <x v="188"/>
    <x v="2"/>
    <x v="2"/>
  </r>
  <r>
    <x v="17"/>
    <x v="0"/>
    <x v="6"/>
    <x v="8"/>
    <x v="1"/>
    <x v="189"/>
    <x v="2"/>
    <x v="2"/>
  </r>
  <r>
    <x v="17"/>
    <x v="0"/>
    <x v="35"/>
    <x v="8"/>
    <x v="1"/>
    <x v="34"/>
    <x v="2"/>
    <x v="2"/>
  </r>
  <r>
    <x v="17"/>
    <x v="0"/>
    <x v="36"/>
    <x v="8"/>
    <x v="1"/>
    <x v="47"/>
    <x v="2"/>
    <x v="2"/>
  </r>
  <r>
    <x v="17"/>
    <x v="0"/>
    <x v="37"/>
    <x v="8"/>
    <x v="0"/>
    <x v="47"/>
    <x v="2"/>
    <x v="2"/>
  </r>
  <r>
    <x v="17"/>
    <x v="0"/>
    <x v="37"/>
    <x v="8"/>
    <x v="1"/>
    <x v="31"/>
    <x v="2"/>
    <x v="2"/>
  </r>
  <r>
    <x v="17"/>
    <x v="1"/>
    <x v="19"/>
    <x v="8"/>
    <x v="0"/>
    <x v="93"/>
    <x v="2"/>
    <x v="2"/>
  </r>
  <r>
    <x v="17"/>
    <x v="0"/>
    <x v="20"/>
    <x v="8"/>
    <x v="0"/>
    <x v="190"/>
    <x v="2"/>
    <x v="2"/>
  </r>
  <r>
    <x v="18"/>
    <x v="0"/>
    <x v="0"/>
    <x v="8"/>
    <x v="0"/>
    <x v="77"/>
    <x v="2"/>
    <x v="2"/>
  </r>
  <r>
    <x v="18"/>
    <x v="0"/>
    <x v="0"/>
    <x v="8"/>
    <x v="1"/>
    <x v="4"/>
    <x v="2"/>
    <x v="2"/>
  </r>
  <r>
    <x v="18"/>
    <x v="0"/>
    <x v="1"/>
    <x v="8"/>
    <x v="0"/>
    <x v="95"/>
    <x v="2"/>
    <x v="2"/>
  </r>
  <r>
    <x v="18"/>
    <x v="0"/>
    <x v="1"/>
    <x v="8"/>
    <x v="1"/>
    <x v="20"/>
    <x v="2"/>
    <x v="2"/>
  </r>
  <r>
    <x v="18"/>
    <x v="0"/>
    <x v="2"/>
    <x v="8"/>
    <x v="0"/>
    <x v="9"/>
    <x v="2"/>
    <x v="2"/>
  </r>
  <r>
    <x v="18"/>
    <x v="0"/>
    <x v="2"/>
    <x v="8"/>
    <x v="1"/>
    <x v="4"/>
    <x v="2"/>
    <x v="2"/>
  </r>
  <r>
    <x v="18"/>
    <x v="0"/>
    <x v="3"/>
    <x v="8"/>
    <x v="0"/>
    <x v="113"/>
    <x v="2"/>
    <x v="2"/>
  </r>
  <r>
    <x v="18"/>
    <x v="0"/>
    <x v="3"/>
    <x v="8"/>
    <x v="1"/>
    <x v="4"/>
    <x v="2"/>
    <x v="2"/>
  </r>
  <r>
    <x v="18"/>
    <x v="0"/>
    <x v="1"/>
    <x v="8"/>
    <x v="0"/>
    <x v="47"/>
    <x v="2"/>
    <x v="2"/>
  </r>
  <r>
    <x v="18"/>
    <x v="0"/>
    <x v="1"/>
    <x v="8"/>
    <x v="1"/>
    <x v="50"/>
    <x v="2"/>
    <x v="2"/>
  </r>
  <r>
    <x v="18"/>
    <x v="0"/>
    <x v="5"/>
    <x v="8"/>
    <x v="0"/>
    <x v="191"/>
    <x v="2"/>
    <x v="2"/>
  </r>
  <r>
    <x v="18"/>
    <x v="0"/>
    <x v="5"/>
    <x v="8"/>
    <x v="1"/>
    <x v="11"/>
    <x v="2"/>
    <x v="2"/>
  </r>
  <r>
    <x v="18"/>
    <x v="0"/>
    <x v="6"/>
    <x v="8"/>
    <x v="0"/>
    <x v="91"/>
    <x v="2"/>
    <x v="2"/>
  </r>
  <r>
    <x v="18"/>
    <x v="0"/>
    <x v="6"/>
    <x v="8"/>
    <x v="1"/>
    <x v="51"/>
    <x v="2"/>
    <x v="2"/>
  </r>
  <r>
    <x v="18"/>
    <x v="0"/>
    <x v="7"/>
    <x v="8"/>
    <x v="0"/>
    <x v="104"/>
    <x v="2"/>
    <x v="2"/>
  </r>
  <r>
    <x v="18"/>
    <x v="0"/>
    <x v="7"/>
    <x v="8"/>
    <x v="1"/>
    <x v="25"/>
    <x v="2"/>
    <x v="2"/>
  </r>
  <r>
    <x v="18"/>
    <x v="0"/>
    <x v="8"/>
    <x v="8"/>
    <x v="0"/>
    <x v="4"/>
    <x v="2"/>
    <x v="2"/>
  </r>
  <r>
    <x v="18"/>
    <x v="0"/>
    <x v="8"/>
    <x v="8"/>
    <x v="0"/>
    <x v="95"/>
    <x v="2"/>
    <x v="2"/>
  </r>
  <r>
    <x v="18"/>
    <x v="0"/>
    <x v="8"/>
    <x v="8"/>
    <x v="1"/>
    <x v="16"/>
    <x v="2"/>
    <x v="2"/>
  </r>
  <r>
    <x v="18"/>
    <x v="0"/>
    <x v="9"/>
    <x v="8"/>
    <x v="0"/>
    <x v="24"/>
    <x v="2"/>
    <x v="2"/>
  </r>
  <r>
    <x v="18"/>
    <x v="0"/>
    <x v="10"/>
    <x v="8"/>
    <x v="0"/>
    <x v="113"/>
    <x v="2"/>
    <x v="2"/>
  </r>
  <r>
    <x v="18"/>
    <x v="0"/>
    <x v="10"/>
    <x v="8"/>
    <x v="1"/>
    <x v="4"/>
    <x v="2"/>
    <x v="2"/>
  </r>
  <r>
    <x v="18"/>
    <x v="0"/>
    <x v="11"/>
    <x v="8"/>
    <x v="0"/>
    <x v="8"/>
    <x v="2"/>
    <x v="2"/>
  </r>
  <r>
    <x v="18"/>
    <x v="0"/>
    <x v="8"/>
    <x v="8"/>
    <x v="0"/>
    <x v="11"/>
    <x v="2"/>
    <x v="2"/>
  </r>
  <r>
    <x v="18"/>
    <x v="0"/>
    <x v="8"/>
    <x v="8"/>
    <x v="1"/>
    <x v="121"/>
    <x v="2"/>
    <x v="2"/>
  </r>
  <r>
    <x v="18"/>
    <x v="0"/>
    <x v="12"/>
    <x v="8"/>
    <x v="0"/>
    <x v="17"/>
    <x v="2"/>
    <x v="2"/>
  </r>
  <r>
    <x v="18"/>
    <x v="0"/>
    <x v="12"/>
    <x v="8"/>
    <x v="1"/>
    <x v="6"/>
    <x v="2"/>
    <x v="2"/>
  </r>
  <r>
    <x v="18"/>
    <x v="0"/>
    <x v="13"/>
    <x v="8"/>
    <x v="0"/>
    <x v="16"/>
    <x v="2"/>
    <x v="2"/>
  </r>
  <r>
    <x v="18"/>
    <x v="0"/>
    <x v="14"/>
    <x v="8"/>
    <x v="0"/>
    <x v="83"/>
    <x v="2"/>
    <x v="2"/>
  </r>
  <r>
    <x v="18"/>
    <x v="0"/>
    <x v="14"/>
    <x v="8"/>
    <x v="1"/>
    <x v="192"/>
    <x v="2"/>
    <x v="2"/>
  </r>
  <r>
    <x v="18"/>
    <x v="0"/>
    <x v="15"/>
    <x v="8"/>
    <x v="0"/>
    <x v="68"/>
    <x v="2"/>
    <x v="2"/>
  </r>
  <r>
    <x v="18"/>
    <x v="0"/>
    <x v="15"/>
    <x v="8"/>
    <x v="1"/>
    <x v="193"/>
    <x v="2"/>
    <x v="2"/>
  </r>
  <r>
    <x v="18"/>
    <x v="0"/>
    <x v="16"/>
    <x v="8"/>
    <x v="0"/>
    <x v="62"/>
    <x v="2"/>
    <x v="2"/>
  </r>
  <r>
    <x v="18"/>
    <x v="0"/>
    <x v="16"/>
    <x v="8"/>
    <x v="1"/>
    <x v="28"/>
    <x v="2"/>
    <x v="2"/>
  </r>
  <r>
    <x v="18"/>
    <x v="0"/>
    <x v="17"/>
    <x v="8"/>
    <x v="0"/>
    <x v="128"/>
    <x v="2"/>
    <x v="2"/>
  </r>
  <r>
    <x v="18"/>
    <x v="0"/>
    <x v="17"/>
    <x v="8"/>
    <x v="1"/>
    <x v="4"/>
    <x v="2"/>
    <x v="2"/>
  </r>
  <r>
    <x v="18"/>
    <x v="0"/>
    <x v="18"/>
    <x v="8"/>
    <x v="0"/>
    <x v="1"/>
    <x v="2"/>
    <x v="2"/>
  </r>
  <r>
    <x v="18"/>
    <x v="0"/>
    <x v="18"/>
    <x v="8"/>
    <x v="1"/>
    <x v="72"/>
    <x v="2"/>
    <x v="2"/>
  </r>
  <r>
    <x v="18"/>
    <x v="0"/>
    <x v="21"/>
    <x v="8"/>
    <x v="0"/>
    <x v="20"/>
    <x v="2"/>
    <x v="2"/>
  </r>
  <r>
    <x v="18"/>
    <x v="0"/>
    <x v="22"/>
    <x v="8"/>
    <x v="0"/>
    <x v="194"/>
    <x v="2"/>
    <x v="2"/>
  </r>
  <r>
    <x v="18"/>
    <x v="0"/>
    <x v="23"/>
    <x v="8"/>
    <x v="0"/>
    <x v="195"/>
    <x v="2"/>
    <x v="2"/>
  </r>
  <r>
    <x v="18"/>
    <x v="0"/>
    <x v="23"/>
    <x v="8"/>
    <x v="1"/>
    <x v="167"/>
    <x v="2"/>
    <x v="2"/>
  </r>
  <r>
    <x v="18"/>
    <x v="0"/>
    <x v="24"/>
    <x v="8"/>
    <x v="0"/>
    <x v="196"/>
    <x v="2"/>
    <x v="2"/>
  </r>
  <r>
    <x v="18"/>
    <x v="0"/>
    <x v="25"/>
    <x v="8"/>
    <x v="0"/>
    <x v="36"/>
    <x v="2"/>
    <x v="2"/>
  </r>
  <r>
    <x v="18"/>
    <x v="0"/>
    <x v="25"/>
    <x v="8"/>
    <x v="1"/>
    <x v="10"/>
    <x v="2"/>
    <x v="2"/>
  </r>
  <r>
    <x v="18"/>
    <x v="0"/>
    <x v="26"/>
    <x v="8"/>
    <x v="0"/>
    <x v="34"/>
    <x v="2"/>
    <x v="2"/>
  </r>
  <r>
    <x v="18"/>
    <x v="0"/>
    <x v="26"/>
    <x v="8"/>
    <x v="1"/>
    <x v="197"/>
    <x v="2"/>
    <x v="2"/>
  </r>
  <r>
    <x v="18"/>
    <x v="0"/>
    <x v="27"/>
    <x v="8"/>
    <x v="0"/>
    <x v="198"/>
    <x v="2"/>
    <x v="2"/>
  </r>
  <r>
    <x v="18"/>
    <x v="0"/>
    <x v="27"/>
    <x v="8"/>
    <x v="1"/>
    <x v="178"/>
    <x v="2"/>
    <x v="2"/>
  </r>
  <r>
    <x v="18"/>
    <x v="0"/>
    <x v="28"/>
    <x v="8"/>
    <x v="0"/>
    <x v="189"/>
    <x v="2"/>
    <x v="2"/>
  </r>
  <r>
    <x v="18"/>
    <x v="0"/>
    <x v="28"/>
    <x v="8"/>
    <x v="1"/>
    <x v="189"/>
    <x v="2"/>
    <x v="2"/>
  </r>
  <r>
    <x v="18"/>
    <x v="0"/>
    <x v="38"/>
    <x v="8"/>
    <x v="0"/>
    <x v="199"/>
    <x v="2"/>
    <x v="2"/>
  </r>
  <r>
    <x v="18"/>
    <x v="0"/>
    <x v="38"/>
    <x v="8"/>
    <x v="1"/>
    <x v="28"/>
    <x v="2"/>
    <x v="2"/>
  </r>
  <r>
    <x v="18"/>
    <x v="0"/>
    <x v="30"/>
    <x v="8"/>
    <x v="0"/>
    <x v="200"/>
    <x v="2"/>
    <x v="2"/>
  </r>
  <r>
    <x v="18"/>
    <x v="0"/>
    <x v="30"/>
    <x v="8"/>
    <x v="1"/>
    <x v="54"/>
    <x v="2"/>
    <x v="2"/>
  </r>
  <r>
    <x v="18"/>
    <x v="0"/>
    <x v="31"/>
    <x v="8"/>
    <x v="1"/>
    <x v="201"/>
    <x v="2"/>
    <x v="2"/>
  </r>
  <r>
    <x v="18"/>
    <x v="0"/>
    <x v="32"/>
    <x v="8"/>
    <x v="0"/>
    <x v="51"/>
    <x v="2"/>
    <x v="2"/>
  </r>
  <r>
    <x v="18"/>
    <x v="0"/>
    <x v="32"/>
    <x v="8"/>
    <x v="1"/>
    <x v="168"/>
    <x v="2"/>
    <x v="2"/>
  </r>
  <r>
    <x v="18"/>
    <x v="0"/>
    <x v="33"/>
    <x v="8"/>
    <x v="0"/>
    <x v="186"/>
    <x v="2"/>
    <x v="2"/>
  </r>
  <r>
    <x v="18"/>
    <x v="0"/>
    <x v="21"/>
    <x v="8"/>
    <x v="0"/>
    <x v="202"/>
    <x v="2"/>
    <x v="2"/>
  </r>
  <r>
    <x v="18"/>
    <x v="0"/>
    <x v="21"/>
    <x v="8"/>
    <x v="1"/>
    <x v="154"/>
    <x v="2"/>
    <x v="2"/>
  </r>
  <r>
    <x v="18"/>
    <x v="0"/>
    <x v="34"/>
    <x v="8"/>
    <x v="0"/>
    <x v="203"/>
    <x v="2"/>
    <x v="2"/>
  </r>
  <r>
    <x v="18"/>
    <x v="0"/>
    <x v="34"/>
    <x v="8"/>
    <x v="1"/>
    <x v="204"/>
    <x v="2"/>
    <x v="2"/>
  </r>
  <r>
    <x v="18"/>
    <x v="0"/>
    <x v="6"/>
    <x v="8"/>
    <x v="0"/>
    <x v="205"/>
    <x v="2"/>
    <x v="2"/>
  </r>
  <r>
    <x v="18"/>
    <x v="0"/>
    <x v="6"/>
    <x v="8"/>
    <x v="1"/>
    <x v="11"/>
    <x v="2"/>
    <x v="2"/>
  </r>
  <r>
    <x v="18"/>
    <x v="0"/>
    <x v="6"/>
    <x v="8"/>
    <x v="0"/>
    <x v="180"/>
    <x v="2"/>
    <x v="2"/>
  </r>
  <r>
    <x v="18"/>
    <x v="0"/>
    <x v="6"/>
    <x v="8"/>
    <x v="1"/>
    <x v="1"/>
    <x v="2"/>
    <x v="2"/>
  </r>
  <r>
    <x v="18"/>
    <x v="0"/>
    <x v="35"/>
    <x v="8"/>
    <x v="0"/>
    <x v="31"/>
    <x v="2"/>
    <x v="2"/>
  </r>
  <r>
    <x v="18"/>
    <x v="0"/>
    <x v="36"/>
    <x v="8"/>
    <x v="1"/>
    <x v="4"/>
    <x v="2"/>
    <x v="2"/>
  </r>
  <r>
    <x v="18"/>
    <x v="0"/>
    <x v="37"/>
    <x v="8"/>
    <x v="0"/>
    <x v="5"/>
    <x v="2"/>
    <x v="2"/>
  </r>
  <r>
    <x v="18"/>
    <x v="0"/>
    <x v="37"/>
    <x v="8"/>
    <x v="1"/>
    <x v="62"/>
    <x v="2"/>
    <x v="2"/>
  </r>
  <r>
    <x v="18"/>
    <x v="1"/>
    <x v="19"/>
    <x v="8"/>
    <x v="0"/>
    <x v="173"/>
    <x v="2"/>
    <x v="2"/>
  </r>
  <r>
    <x v="18"/>
    <x v="0"/>
    <x v="20"/>
    <x v="8"/>
    <x v="0"/>
    <x v="206"/>
    <x v="2"/>
    <x v="2"/>
  </r>
  <r>
    <x v="18"/>
    <x v="0"/>
    <x v="20"/>
    <x v="8"/>
    <x v="1"/>
    <x v="207"/>
    <x v="2"/>
    <x v="2"/>
  </r>
  <r>
    <x v="19"/>
    <x v="0"/>
    <x v="0"/>
    <x v="8"/>
    <x v="0"/>
    <x v="16"/>
    <x v="2"/>
    <x v="2"/>
  </r>
  <r>
    <x v="19"/>
    <x v="0"/>
    <x v="1"/>
    <x v="8"/>
    <x v="0"/>
    <x v="34"/>
    <x v="2"/>
    <x v="2"/>
  </r>
  <r>
    <x v="19"/>
    <x v="0"/>
    <x v="1"/>
    <x v="8"/>
    <x v="1"/>
    <x v="52"/>
    <x v="2"/>
    <x v="2"/>
  </r>
  <r>
    <x v="19"/>
    <x v="0"/>
    <x v="2"/>
    <x v="8"/>
    <x v="0"/>
    <x v="47"/>
    <x v="2"/>
    <x v="2"/>
  </r>
  <r>
    <x v="19"/>
    <x v="0"/>
    <x v="3"/>
    <x v="8"/>
    <x v="0"/>
    <x v="23"/>
    <x v="2"/>
    <x v="2"/>
  </r>
  <r>
    <x v="19"/>
    <x v="0"/>
    <x v="3"/>
    <x v="8"/>
    <x v="1"/>
    <x v="11"/>
    <x v="2"/>
    <x v="2"/>
  </r>
  <r>
    <x v="19"/>
    <x v="0"/>
    <x v="1"/>
    <x v="8"/>
    <x v="0"/>
    <x v="28"/>
    <x v="2"/>
    <x v="2"/>
  </r>
  <r>
    <x v="19"/>
    <x v="0"/>
    <x v="5"/>
    <x v="8"/>
    <x v="0"/>
    <x v="208"/>
    <x v="2"/>
    <x v="2"/>
  </r>
  <r>
    <x v="19"/>
    <x v="0"/>
    <x v="5"/>
    <x v="8"/>
    <x v="1"/>
    <x v="34"/>
    <x v="2"/>
    <x v="2"/>
  </r>
  <r>
    <x v="19"/>
    <x v="0"/>
    <x v="6"/>
    <x v="8"/>
    <x v="0"/>
    <x v="25"/>
    <x v="2"/>
    <x v="2"/>
  </r>
  <r>
    <x v="19"/>
    <x v="0"/>
    <x v="6"/>
    <x v="8"/>
    <x v="1"/>
    <x v="11"/>
    <x v="2"/>
    <x v="2"/>
  </r>
  <r>
    <x v="19"/>
    <x v="0"/>
    <x v="7"/>
    <x v="8"/>
    <x v="0"/>
    <x v="25"/>
    <x v="2"/>
    <x v="2"/>
  </r>
  <r>
    <x v="19"/>
    <x v="0"/>
    <x v="7"/>
    <x v="8"/>
    <x v="1"/>
    <x v="11"/>
    <x v="2"/>
    <x v="2"/>
  </r>
  <r>
    <x v="19"/>
    <x v="0"/>
    <x v="8"/>
    <x v="8"/>
    <x v="0"/>
    <x v="1"/>
    <x v="2"/>
    <x v="2"/>
  </r>
  <r>
    <x v="19"/>
    <x v="0"/>
    <x v="8"/>
    <x v="8"/>
    <x v="1"/>
    <x v="110"/>
    <x v="2"/>
    <x v="2"/>
  </r>
  <r>
    <x v="19"/>
    <x v="0"/>
    <x v="8"/>
    <x v="8"/>
    <x v="0"/>
    <x v="31"/>
    <x v="2"/>
    <x v="2"/>
  </r>
  <r>
    <x v="19"/>
    <x v="0"/>
    <x v="8"/>
    <x v="8"/>
    <x v="1"/>
    <x v="51"/>
    <x v="2"/>
    <x v="2"/>
  </r>
  <r>
    <x v="19"/>
    <x v="0"/>
    <x v="9"/>
    <x v="8"/>
    <x v="0"/>
    <x v="1"/>
    <x v="2"/>
    <x v="2"/>
  </r>
  <r>
    <x v="19"/>
    <x v="0"/>
    <x v="10"/>
    <x v="8"/>
    <x v="0"/>
    <x v="16"/>
    <x v="2"/>
    <x v="2"/>
  </r>
  <r>
    <x v="19"/>
    <x v="0"/>
    <x v="11"/>
    <x v="8"/>
    <x v="0"/>
    <x v="11"/>
    <x v="2"/>
    <x v="2"/>
  </r>
  <r>
    <x v="19"/>
    <x v="0"/>
    <x v="11"/>
    <x v="8"/>
    <x v="1"/>
    <x v="34"/>
    <x v="2"/>
    <x v="2"/>
  </r>
  <r>
    <x v="19"/>
    <x v="0"/>
    <x v="8"/>
    <x v="8"/>
    <x v="0"/>
    <x v="16"/>
    <x v="2"/>
    <x v="2"/>
  </r>
  <r>
    <x v="19"/>
    <x v="0"/>
    <x v="8"/>
    <x v="8"/>
    <x v="1"/>
    <x v="6"/>
    <x v="2"/>
    <x v="2"/>
  </r>
  <r>
    <x v="19"/>
    <x v="0"/>
    <x v="12"/>
    <x v="8"/>
    <x v="0"/>
    <x v="67"/>
    <x v="2"/>
    <x v="2"/>
  </r>
  <r>
    <x v="19"/>
    <x v="0"/>
    <x v="12"/>
    <x v="8"/>
    <x v="1"/>
    <x v="47"/>
    <x v="2"/>
    <x v="2"/>
  </r>
  <r>
    <x v="19"/>
    <x v="0"/>
    <x v="13"/>
    <x v="8"/>
    <x v="0"/>
    <x v="47"/>
    <x v="2"/>
    <x v="2"/>
  </r>
  <r>
    <x v="19"/>
    <x v="0"/>
    <x v="13"/>
    <x v="8"/>
    <x v="1"/>
    <x v="30"/>
    <x v="2"/>
    <x v="2"/>
  </r>
  <r>
    <x v="19"/>
    <x v="0"/>
    <x v="14"/>
    <x v="8"/>
    <x v="0"/>
    <x v="43"/>
    <x v="2"/>
    <x v="2"/>
  </r>
  <r>
    <x v="19"/>
    <x v="0"/>
    <x v="14"/>
    <x v="8"/>
    <x v="1"/>
    <x v="209"/>
    <x v="2"/>
    <x v="2"/>
  </r>
  <r>
    <x v="19"/>
    <x v="0"/>
    <x v="15"/>
    <x v="8"/>
    <x v="0"/>
    <x v="4"/>
    <x v="2"/>
    <x v="2"/>
  </r>
  <r>
    <x v="19"/>
    <x v="0"/>
    <x v="15"/>
    <x v="8"/>
    <x v="1"/>
    <x v="77"/>
    <x v="2"/>
    <x v="2"/>
  </r>
  <r>
    <x v="19"/>
    <x v="0"/>
    <x v="16"/>
    <x v="8"/>
    <x v="0"/>
    <x v="23"/>
    <x v="2"/>
    <x v="2"/>
  </r>
  <r>
    <x v="19"/>
    <x v="0"/>
    <x v="16"/>
    <x v="8"/>
    <x v="1"/>
    <x v="82"/>
    <x v="2"/>
    <x v="2"/>
  </r>
  <r>
    <x v="19"/>
    <x v="0"/>
    <x v="17"/>
    <x v="8"/>
    <x v="0"/>
    <x v="34"/>
    <x v="2"/>
    <x v="2"/>
  </r>
  <r>
    <x v="19"/>
    <x v="0"/>
    <x v="17"/>
    <x v="8"/>
    <x v="1"/>
    <x v="51"/>
    <x v="2"/>
    <x v="2"/>
  </r>
  <r>
    <x v="19"/>
    <x v="0"/>
    <x v="18"/>
    <x v="8"/>
    <x v="0"/>
    <x v="51"/>
    <x v="2"/>
    <x v="2"/>
  </r>
  <r>
    <x v="19"/>
    <x v="0"/>
    <x v="18"/>
    <x v="8"/>
    <x v="1"/>
    <x v="0"/>
    <x v="2"/>
    <x v="2"/>
  </r>
  <r>
    <x v="19"/>
    <x v="0"/>
    <x v="21"/>
    <x v="8"/>
    <x v="0"/>
    <x v="210"/>
    <x v="2"/>
    <x v="2"/>
  </r>
  <r>
    <x v="19"/>
    <x v="0"/>
    <x v="22"/>
    <x v="8"/>
    <x v="0"/>
    <x v="154"/>
    <x v="2"/>
    <x v="2"/>
  </r>
  <r>
    <x v="19"/>
    <x v="0"/>
    <x v="22"/>
    <x v="8"/>
    <x v="1"/>
    <x v="154"/>
    <x v="2"/>
    <x v="2"/>
  </r>
  <r>
    <x v="19"/>
    <x v="0"/>
    <x v="23"/>
    <x v="8"/>
    <x v="0"/>
    <x v="211"/>
    <x v="2"/>
    <x v="2"/>
  </r>
  <r>
    <x v="19"/>
    <x v="0"/>
    <x v="23"/>
    <x v="8"/>
    <x v="1"/>
    <x v="212"/>
    <x v="2"/>
    <x v="2"/>
  </r>
  <r>
    <x v="19"/>
    <x v="0"/>
    <x v="24"/>
    <x v="8"/>
    <x v="0"/>
    <x v="213"/>
    <x v="2"/>
    <x v="2"/>
  </r>
  <r>
    <x v="19"/>
    <x v="0"/>
    <x v="25"/>
    <x v="8"/>
    <x v="0"/>
    <x v="16"/>
    <x v="2"/>
    <x v="2"/>
  </r>
  <r>
    <x v="19"/>
    <x v="0"/>
    <x v="26"/>
    <x v="8"/>
    <x v="0"/>
    <x v="11"/>
    <x v="2"/>
    <x v="2"/>
  </r>
  <r>
    <x v="19"/>
    <x v="0"/>
    <x v="27"/>
    <x v="8"/>
    <x v="0"/>
    <x v="16"/>
    <x v="2"/>
    <x v="2"/>
  </r>
  <r>
    <x v="19"/>
    <x v="0"/>
    <x v="27"/>
    <x v="8"/>
    <x v="1"/>
    <x v="154"/>
    <x v="2"/>
    <x v="2"/>
  </r>
  <r>
    <x v="19"/>
    <x v="0"/>
    <x v="28"/>
    <x v="8"/>
    <x v="0"/>
    <x v="214"/>
    <x v="2"/>
    <x v="2"/>
  </r>
  <r>
    <x v="19"/>
    <x v="0"/>
    <x v="28"/>
    <x v="8"/>
    <x v="1"/>
    <x v="6"/>
    <x v="2"/>
    <x v="2"/>
  </r>
  <r>
    <x v="19"/>
    <x v="0"/>
    <x v="38"/>
    <x v="8"/>
    <x v="0"/>
    <x v="215"/>
    <x v="2"/>
    <x v="2"/>
  </r>
  <r>
    <x v="19"/>
    <x v="0"/>
    <x v="38"/>
    <x v="8"/>
    <x v="1"/>
    <x v="183"/>
    <x v="2"/>
    <x v="2"/>
  </r>
  <r>
    <x v="19"/>
    <x v="0"/>
    <x v="29"/>
    <x v="8"/>
    <x v="0"/>
    <x v="34"/>
    <x v="2"/>
    <x v="2"/>
  </r>
  <r>
    <x v="19"/>
    <x v="0"/>
    <x v="30"/>
    <x v="8"/>
    <x v="0"/>
    <x v="216"/>
    <x v="2"/>
    <x v="2"/>
  </r>
  <r>
    <x v="19"/>
    <x v="0"/>
    <x v="30"/>
    <x v="8"/>
    <x v="1"/>
    <x v="150"/>
    <x v="2"/>
    <x v="2"/>
  </r>
  <r>
    <x v="19"/>
    <x v="0"/>
    <x v="32"/>
    <x v="8"/>
    <x v="0"/>
    <x v="25"/>
    <x v="2"/>
    <x v="2"/>
  </r>
  <r>
    <x v="19"/>
    <x v="0"/>
    <x v="33"/>
    <x v="8"/>
    <x v="0"/>
    <x v="83"/>
    <x v="2"/>
    <x v="2"/>
  </r>
  <r>
    <x v="19"/>
    <x v="0"/>
    <x v="21"/>
    <x v="8"/>
    <x v="0"/>
    <x v="49"/>
    <x v="2"/>
    <x v="2"/>
  </r>
  <r>
    <x v="19"/>
    <x v="0"/>
    <x v="21"/>
    <x v="8"/>
    <x v="1"/>
    <x v="137"/>
    <x v="2"/>
    <x v="2"/>
  </r>
  <r>
    <x v="19"/>
    <x v="0"/>
    <x v="34"/>
    <x v="8"/>
    <x v="0"/>
    <x v="217"/>
    <x v="2"/>
    <x v="2"/>
  </r>
  <r>
    <x v="19"/>
    <x v="0"/>
    <x v="34"/>
    <x v="8"/>
    <x v="1"/>
    <x v="218"/>
    <x v="2"/>
    <x v="2"/>
  </r>
  <r>
    <x v="19"/>
    <x v="0"/>
    <x v="6"/>
    <x v="8"/>
    <x v="0"/>
    <x v="219"/>
    <x v="2"/>
    <x v="2"/>
  </r>
  <r>
    <x v="19"/>
    <x v="0"/>
    <x v="6"/>
    <x v="8"/>
    <x v="0"/>
    <x v="220"/>
    <x v="2"/>
    <x v="2"/>
  </r>
  <r>
    <x v="19"/>
    <x v="0"/>
    <x v="6"/>
    <x v="8"/>
    <x v="1"/>
    <x v="34"/>
    <x v="2"/>
    <x v="2"/>
  </r>
  <r>
    <x v="19"/>
    <x v="0"/>
    <x v="36"/>
    <x v="8"/>
    <x v="0"/>
    <x v="221"/>
    <x v="2"/>
    <x v="2"/>
  </r>
  <r>
    <x v="19"/>
    <x v="0"/>
    <x v="36"/>
    <x v="8"/>
    <x v="1"/>
    <x v="34"/>
    <x v="2"/>
    <x v="2"/>
  </r>
  <r>
    <x v="19"/>
    <x v="0"/>
    <x v="37"/>
    <x v="8"/>
    <x v="0"/>
    <x v="4"/>
    <x v="2"/>
    <x v="2"/>
  </r>
  <r>
    <x v="19"/>
    <x v="0"/>
    <x v="37"/>
    <x v="8"/>
    <x v="1"/>
    <x v="30"/>
    <x v="2"/>
    <x v="2"/>
  </r>
  <r>
    <x v="19"/>
    <x v="1"/>
    <x v="19"/>
    <x v="8"/>
    <x v="0"/>
    <x v="57"/>
    <x v="2"/>
    <x v="2"/>
  </r>
  <r>
    <x v="19"/>
    <x v="0"/>
    <x v="20"/>
    <x v="8"/>
    <x v="0"/>
    <x v="222"/>
    <x v="2"/>
    <x v="2"/>
  </r>
  <r>
    <x v="19"/>
    <x v="0"/>
    <x v="20"/>
    <x v="8"/>
    <x v="1"/>
    <x v="43"/>
    <x v="2"/>
    <x v="2"/>
  </r>
  <r>
    <x v="20"/>
    <x v="0"/>
    <x v="0"/>
    <x v="8"/>
    <x v="0"/>
    <x v="28"/>
    <x v="2"/>
    <x v="2"/>
  </r>
  <r>
    <x v="20"/>
    <x v="0"/>
    <x v="0"/>
    <x v="8"/>
    <x v="1"/>
    <x v="11"/>
    <x v="2"/>
    <x v="2"/>
  </r>
  <r>
    <x v="20"/>
    <x v="0"/>
    <x v="1"/>
    <x v="8"/>
    <x v="0"/>
    <x v="17"/>
    <x v="2"/>
    <x v="2"/>
  </r>
  <r>
    <x v="20"/>
    <x v="0"/>
    <x v="1"/>
    <x v="8"/>
    <x v="1"/>
    <x v="223"/>
    <x v="2"/>
    <x v="2"/>
  </r>
  <r>
    <x v="20"/>
    <x v="0"/>
    <x v="2"/>
    <x v="8"/>
    <x v="0"/>
    <x v="4"/>
    <x v="2"/>
    <x v="2"/>
  </r>
  <r>
    <x v="20"/>
    <x v="0"/>
    <x v="3"/>
    <x v="8"/>
    <x v="0"/>
    <x v="6"/>
    <x v="2"/>
    <x v="2"/>
  </r>
  <r>
    <x v="20"/>
    <x v="0"/>
    <x v="3"/>
    <x v="8"/>
    <x v="1"/>
    <x v="11"/>
    <x v="2"/>
    <x v="2"/>
  </r>
  <r>
    <x v="20"/>
    <x v="0"/>
    <x v="1"/>
    <x v="8"/>
    <x v="0"/>
    <x v="16"/>
    <x v="2"/>
    <x v="2"/>
  </r>
  <r>
    <x v="20"/>
    <x v="0"/>
    <x v="5"/>
    <x v="8"/>
    <x v="0"/>
    <x v="11"/>
    <x v="2"/>
    <x v="2"/>
  </r>
  <r>
    <x v="20"/>
    <x v="0"/>
    <x v="5"/>
    <x v="8"/>
    <x v="1"/>
    <x v="34"/>
    <x v="2"/>
    <x v="2"/>
  </r>
  <r>
    <x v="20"/>
    <x v="0"/>
    <x v="6"/>
    <x v="8"/>
    <x v="0"/>
    <x v="25"/>
    <x v="2"/>
    <x v="2"/>
  </r>
  <r>
    <x v="20"/>
    <x v="0"/>
    <x v="6"/>
    <x v="8"/>
    <x v="1"/>
    <x v="4"/>
    <x v="2"/>
    <x v="2"/>
  </r>
  <r>
    <x v="20"/>
    <x v="0"/>
    <x v="7"/>
    <x v="8"/>
    <x v="0"/>
    <x v="30"/>
    <x v="2"/>
    <x v="2"/>
  </r>
  <r>
    <x v="20"/>
    <x v="0"/>
    <x v="7"/>
    <x v="8"/>
    <x v="1"/>
    <x v="60"/>
    <x v="2"/>
    <x v="2"/>
  </r>
  <r>
    <x v="20"/>
    <x v="0"/>
    <x v="8"/>
    <x v="8"/>
    <x v="0"/>
    <x v="34"/>
    <x v="2"/>
    <x v="2"/>
  </r>
  <r>
    <x v="20"/>
    <x v="0"/>
    <x v="8"/>
    <x v="8"/>
    <x v="1"/>
    <x v="34"/>
    <x v="2"/>
    <x v="2"/>
  </r>
  <r>
    <x v="20"/>
    <x v="0"/>
    <x v="8"/>
    <x v="8"/>
    <x v="0"/>
    <x v="50"/>
    <x v="2"/>
    <x v="2"/>
  </r>
  <r>
    <x v="20"/>
    <x v="0"/>
    <x v="8"/>
    <x v="8"/>
    <x v="1"/>
    <x v="50"/>
    <x v="2"/>
    <x v="2"/>
  </r>
  <r>
    <x v="20"/>
    <x v="0"/>
    <x v="9"/>
    <x v="8"/>
    <x v="0"/>
    <x v="25"/>
    <x v="2"/>
    <x v="2"/>
  </r>
  <r>
    <x v="20"/>
    <x v="0"/>
    <x v="10"/>
    <x v="8"/>
    <x v="0"/>
    <x v="141"/>
    <x v="2"/>
    <x v="2"/>
  </r>
  <r>
    <x v="20"/>
    <x v="0"/>
    <x v="10"/>
    <x v="8"/>
    <x v="1"/>
    <x v="47"/>
    <x v="2"/>
    <x v="2"/>
  </r>
  <r>
    <x v="20"/>
    <x v="0"/>
    <x v="11"/>
    <x v="8"/>
    <x v="0"/>
    <x v="25"/>
    <x v="2"/>
    <x v="2"/>
  </r>
  <r>
    <x v="20"/>
    <x v="0"/>
    <x v="11"/>
    <x v="8"/>
    <x v="1"/>
    <x v="16"/>
    <x v="2"/>
    <x v="2"/>
  </r>
  <r>
    <x v="20"/>
    <x v="0"/>
    <x v="8"/>
    <x v="8"/>
    <x v="0"/>
    <x v="224"/>
    <x v="2"/>
    <x v="2"/>
  </r>
  <r>
    <x v="20"/>
    <x v="0"/>
    <x v="8"/>
    <x v="8"/>
    <x v="1"/>
    <x v="4"/>
    <x v="2"/>
    <x v="2"/>
  </r>
  <r>
    <x v="20"/>
    <x v="0"/>
    <x v="12"/>
    <x v="8"/>
    <x v="0"/>
    <x v="16"/>
    <x v="2"/>
    <x v="2"/>
  </r>
  <r>
    <x v="20"/>
    <x v="0"/>
    <x v="12"/>
    <x v="8"/>
    <x v="1"/>
    <x v="1"/>
    <x v="2"/>
    <x v="2"/>
  </r>
  <r>
    <x v="20"/>
    <x v="0"/>
    <x v="13"/>
    <x v="8"/>
    <x v="0"/>
    <x v="29"/>
    <x v="2"/>
    <x v="2"/>
  </r>
  <r>
    <x v="20"/>
    <x v="0"/>
    <x v="13"/>
    <x v="8"/>
    <x v="1"/>
    <x v="28"/>
    <x v="2"/>
    <x v="2"/>
  </r>
  <r>
    <x v="20"/>
    <x v="0"/>
    <x v="14"/>
    <x v="8"/>
    <x v="0"/>
    <x v="8"/>
    <x v="2"/>
    <x v="2"/>
  </r>
  <r>
    <x v="20"/>
    <x v="0"/>
    <x v="14"/>
    <x v="8"/>
    <x v="1"/>
    <x v="75"/>
    <x v="2"/>
    <x v="2"/>
  </r>
  <r>
    <x v="20"/>
    <x v="0"/>
    <x v="15"/>
    <x v="8"/>
    <x v="0"/>
    <x v="76"/>
    <x v="2"/>
    <x v="2"/>
  </r>
  <r>
    <x v="20"/>
    <x v="0"/>
    <x v="15"/>
    <x v="8"/>
    <x v="1"/>
    <x v="48"/>
    <x v="2"/>
    <x v="2"/>
  </r>
  <r>
    <x v="20"/>
    <x v="0"/>
    <x v="16"/>
    <x v="8"/>
    <x v="0"/>
    <x v="225"/>
    <x v="2"/>
    <x v="2"/>
  </r>
  <r>
    <x v="20"/>
    <x v="0"/>
    <x v="16"/>
    <x v="8"/>
    <x v="1"/>
    <x v="9"/>
    <x v="2"/>
    <x v="2"/>
  </r>
  <r>
    <x v="20"/>
    <x v="0"/>
    <x v="17"/>
    <x v="8"/>
    <x v="0"/>
    <x v="51"/>
    <x v="2"/>
    <x v="2"/>
  </r>
  <r>
    <x v="20"/>
    <x v="0"/>
    <x v="17"/>
    <x v="8"/>
    <x v="1"/>
    <x v="51"/>
    <x v="2"/>
    <x v="2"/>
  </r>
  <r>
    <x v="20"/>
    <x v="0"/>
    <x v="18"/>
    <x v="8"/>
    <x v="0"/>
    <x v="13"/>
    <x v="2"/>
    <x v="2"/>
  </r>
  <r>
    <x v="20"/>
    <x v="0"/>
    <x v="18"/>
    <x v="8"/>
    <x v="1"/>
    <x v="20"/>
    <x v="2"/>
    <x v="2"/>
  </r>
  <r>
    <x v="20"/>
    <x v="0"/>
    <x v="21"/>
    <x v="8"/>
    <x v="0"/>
    <x v="30"/>
    <x v="2"/>
    <x v="2"/>
  </r>
  <r>
    <x v="20"/>
    <x v="0"/>
    <x v="21"/>
    <x v="8"/>
    <x v="1"/>
    <x v="226"/>
    <x v="2"/>
    <x v="2"/>
  </r>
  <r>
    <x v="20"/>
    <x v="0"/>
    <x v="22"/>
    <x v="8"/>
    <x v="0"/>
    <x v="227"/>
    <x v="2"/>
    <x v="2"/>
  </r>
  <r>
    <x v="20"/>
    <x v="0"/>
    <x v="22"/>
    <x v="8"/>
    <x v="1"/>
    <x v="11"/>
    <x v="2"/>
    <x v="2"/>
  </r>
  <r>
    <x v="20"/>
    <x v="0"/>
    <x v="23"/>
    <x v="8"/>
    <x v="0"/>
    <x v="228"/>
    <x v="2"/>
    <x v="2"/>
  </r>
  <r>
    <x v="20"/>
    <x v="0"/>
    <x v="23"/>
    <x v="8"/>
    <x v="1"/>
    <x v="229"/>
    <x v="2"/>
    <x v="2"/>
  </r>
  <r>
    <x v="20"/>
    <x v="0"/>
    <x v="24"/>
    <x v="8"/>
    <x v="0"/>
    <x v="230"/>
    <x v="2"/>
    <x v="2"/>
  </r>
  <r>
    <x v="20"/>
    <x v="0"/>
    <x v="24"/>
    <x v="8"/>
    <x v="1"/>
    <x v="53"/>
    <x v="2"/>
    <x v="2"/>
  </r>
  <r>
    <x v="20"/>
    <x v="0"/>
    <x v="25"/>
    <x v="8"/>
    <x v="0"/>
    <x v="4"/>
    <x v="2"/>
    <x v="2"/>
  </r>
  <r>
    <x v="20"/>
    <x v="0"/>
    <x v="26"/>
    <x v="8"/>
    <x v="1"/>
    <x v="11"/>
    <x v="2"/>
    <x v="2"/>
  </r>
  <r>
    <x v="20"/>
    <x v="0"/>
    <x v="27"/>
    <x v="8"/>
    <x v="0"/>
    <x v="198"/>
    <x v="2"/>
    <x v="2"/>
  </r>
  <r>
    <x v="20"/>
    <x v="0"/>
    <x v="27"/>
    <x v="8"/>
    <x v="1"/>
    <x v="231"/>
    <x v="2"/>
    <x v="2"/>
  </r>
  <r>
    <x v="20"/>
    <x v="0"/>
    <x v="28"/>
    <x v="8"/>
    <x v="0"/>
    <x v="157"/>
    <x v="2"/>
    <x v="2"/>
  </r>
  <r>
    <x v="20"/>
    <x v="0"/>
    <x v="28"/>
    <x v="8"/>
    <x v="1"/>
    <x v="186"/>
    <x v="2"/>
    <x v="2"/>
  </r>
  <r>
    <x v="20"/>
    <x v="0"/>
    <x v="38"/>
    <x v="8"/>
    <x v="0"/>
    <x v="158"/>
    <x v="2"/>
    <x v="2"/>
  </r>
  <r>
    <x v="20"/>
    <x v="0"/>
    <x v="38"/>
    <x v="8"/>
    <x v="1"/>
    <x v="232"/>
    <x v="2"/>
    <x v="2"/>
  </r>
  <r>
    <x v="20"/>
    <x v="0"/>
    <x v="29"/>
    <x v="8"/>
    <x v="0"/>
    <x v="233"/>
    <x v="2"/>
    <x v="2"/>
  </r>
  <r>
    <x v="20"/>
    <x v="0"/>
    <x v="30"/>
    <x v="8"/>
    <x v="0"/>
    <x v="234"/>
    <x v="2"/>
    <x v="2"/>
  </r>
  <r>
    <x v="20"/>
    <x v="0"/>
    <x v="30"/>
    <x v="8"/>
    <x v="1"/>
    <x v="235"/>
    <x v="2"/>
    <x v="2"/>
  </r>
  <r>
    <x v="20"/>
    <x v="0"/>
    <x v="31"/>
    <x v="8"/>
    <x v="0"/>
    <x v="236"/>
    <x v="2"/>
    <x v="2"/>
  </r>
  <r>
    <x v="20"/>
    <x v="0"/>
    <x v="31"/>
    <x v="8"/>
    <x v="1"/>
    <x v="83"/>
    <x v="2"/>
    <x v="2"/>
  </r>
  <r>
    <x v="20"/>
    <x v="0"/>
    <x v="32"/>
    <x v="8"/>
    <x v="0"/>
    <x v="237"/>
    <x v="2"/>
    <x v="2"/>
  </r>
  <r>
    <x v="20"/>
    <x v="0"/>
    <x v="32"/>
    <x v="8"/>
    <x v="1"/>
    <x v="11"/>
    <x v="2"/>
    <x v="2"/>
  </r>
  <r>
    <x v="20"/>
    <x v="0"/>
    <x v="33"/>
    <x v="8"/>
    <x v="0"/>
    <x v="238"/>
    <x v="2"/>
    <x v="2"/>
  </r>
  <r>
    <x v="20"/>
    <x v="0"/>
    <x v="21"/>
    <x v="8"/>
    <x v="0"/>
    <x v="239"/>
    <x v="2"/>
    <x v="2"/>
  </r>
  <r>
    <x v="20"/>
    <x v="0"/>
    <x v="21"/>
    <x v="8"/>
    <x v="1"/>
    <x v="54"/>
    <x v="2"/>
    <x v="2"/>
  </r>
  <r>
    <x v="20"/>
    <x v="0"/>
    <x v="34"/>
    <x v="8"/>
    <x v="0"/>
    <x v="240"/>
    <x v="2"/>
    <x v="2"/>
  </r>
  <r>
    <x v="20"/>
    <x v="0"/>
    <x v="34"/>
    <x v="8"/>
    <x v="1"/>
    <x v="241"/>
    <x v="2"/>
    <x v="2"/>
  </r>
  <r>
    <x v="20"/>
    <x v="0"/>
    <x v="6"/>
    <x v="8"/>
    <x v="0"/>
    <x v="10"/>
    <x v="2"/>
    <x v="2"/>
  </r>
  <r>
    <x v="20"/>
    <x v="0"/>
    <x v="6"/>
    <x v="8"/>
    <x v="0"/>
    <x v="242"/>
    <x v="2"/>
    <x v="2"/>
  </r>
  <r>
    <x v="20"/>
    <x v="0"/>
    <x v="6"/>
    <x v="8"/>
    <x v="1"/>
    <x v="154"/>
    <x v="2"/>
    <x v="2"/>
  </r>
  <r>
    <x v="20"/>
    <x v="0"/>
    <x v="35"/>
    <x v="8"/>
    <x v="0"/>
    <x v="178"/>
    <x v="2"/>
    <x v="2"/>
  </r>
  <r>
    <x v="20"/>
    <x v="0"/>
    <x v="35"/>
    <x v="8"/>
    <x v="1"/>
    <x v="194"/>
    <x v="2"/>
    <x v="2"/>
  </r>
  <r>
    <x v="20"/>
    <x v="0"/>
    <x v="36"/>
    <x v="8"/>
    <x v="0"/>
    <x v="243"/>
    <x v="2"/>
    <x v="2"/>
  </r>
  <r>
    <x v="20"/>
    <x v="0"/>
    <x v="36"/>
    <x v="8"/>
    <x v="1"/>
    <x v="181"/>
    <x v="2"/>
    <x v="2"/>
  </r>
  <r>
    <x v="20"/>
    <x v="0"/>
    <x v="37"/>
    <x v="8"/>
    <x v="0"/>
    <x v="197"/>
    <x v="2"/>
    <x v="2"/>
  </r>
  <r>
    <x v="20"/>
    <x v="0"/>
    <x v="37"/>
    <x v="8"/>
    <x v="1"/>
    <x v="244"/>
    <x v="2"/>
    <x v="2"/>
  </r>
  <r>
    <x v="20"/>
    <x v="1"/>
    <x v="19"/>
    <x v="8"/>
    <x v="0"/>
    <x v="17"/>
    <x v="2"/>
    <x v="2"/>
  </r>
  <r>
    <x v="20"/>
    <x v="0"/>
    <x v="20"/>
    <x v="8"/>
    <x v="0"/>
    <x v="245"/>
    <x v="2"/>
    <x v="2"/>
  </r>
  <r>
    <x v="20"/>
    <x v="0"/>
    <x v="20"/>
    <x v="8"/>
    <x v="1"/>
    <x v="82"/>
    <x v="2"/>
    <x v="2"/>
  </r>
  <r>
    <x v="21"/>
    <x v="0"/>
    <x v="0"/>
    <x v="8"/>
    <x v="0"/>
    <x v="9"/>
    <x v="2"/>
    <x v="2"/>
  </r>
  <r>
    <x v="21"/>
    <x v="0"/>
    <x v="1"/>
    <x v="8"/>
    <x v="0"/>
    <x v="29"/>
    <x v="2"/>
    <x v="2"/>
  </r>
  <r>
    <x v="21"/>
    <x v="0"/>
    <x v="1"/>
    <x v="8"/>
    <x v="1"/>
    <x v="4"/>
    <x v="2"/>
    <x v="2"/>
  </r>
  <r>
    <x v="21"/>
    <x v="0"/>
    <x v="2"/>
    <x v="8"/>
    <x v="0"/>
    <x v="34"/>
    <x v="2"/>
    <x v="2"/>
  </r>
  <r>
    <x v="21"/>
    <x v="0"/>
    <x v="3"/>
    <x v="8"/>
    <x v="0"/>
    <x v="47"/>
    <x v="2"/>
    <x v="2"/>
  </r>
  <r>
    <x v="21"/>
    <x v="0"/>
    <x v="4"/>
    <x v="8"/>
    <x v="0"/>
    <x v="16"/>
    <x v="2"/>
    <x v="2"/>
  </r>
  <r>
    <x v="21"/>
    <x v="0"/>
    <x v="1"/>
    <x v="8"/>
    <x v="0"/>
    <x v="16"/>
    <x v="2"/>
    <x v="2"/>
  </r>
  <r>
    <x v="21"/>
    <x v="0"/>
    <x v="5"/>
    <x v="8"/>
    <x v="0"/>
    <x v="246"/>
    <x v="2"/>
    <x v="2"/>
  </r>
  <r>
    <x v="21"/>
    <x v="0"/>
    <x v="6"/>
    <x v="8"/>
    <x v="0"/>
    <x v="47"/>
    <x v="2"/>
    <x v="2"/>
  </r>
  <r>
    <x v="21"/>
    <x v="0"/>
    <x v="6"/>
    <x v="8"/>
    <x v="1"/>
    <x v="11"/>
    <x v="2"/>
    <x v="2"/>
  </r>
  <r>
    <x v="21"/>
    <x v="0"/>
    <x v="7"/>
    <x v="8"/>
    <x v="0"/>
    <x v="10"/>
    <x v="2"/>
    <x v="2"/>
  </r>
  <r>
    <x v="21"/>
    <x v="0"/>
    <x v="7"/>
    <x v="8"/>
    <x v="1"/>
    <x v="11"/>
    <x v="2"/>
    <x v="2"/>
  </r>
  <r>
    <x v="21"/>
    <x v="0"/>
    <x v="8"/>
    <x v="8"/>
    <x v="0"/>
    <x v="31"/>
    <x v="2"/>
    <x v="2"/>
  </r>
  <r>
    <x v="21"/>
    <x v="0"/>
    <x v="8"/>
    <x v="8"/>
    <x v="1"/>
    <x v="87"/>
    <x v="2"/>
    <x v="2"/>
  </r>
  <r>
    <x v="21"/>
    <x v="0"/>
    <x v="8"/>
    <x v="8"/>
    <x v="0"/>
    <x v="23"/>
    <x v="2"/>
    <x v="2"/>
  </r>
  <r>
    <x v="21"/>
    <x v="0"/>
    <x v="8"/>
    <x v="8"/>
    <x v="1"/>
    <x v="47"/>
    <x v="2"/>
    <x v="2"/>
  </r>
  <r>
    <x v="21"/>
    <x v="0"/>
    <x v="9"/>
    <x v="8"/>
    <x v="0"/>
    <x v="6"/>
    <x v="2"/>
    <x v="2"/>
  </r>
  <r>
    <x v="21"/>
    <x v="0"/>
    <x v="9"/>
    <x v="8"/>
    <x v="1"/>
    <x v="114"/>
    <x v="2"/>
    <x v="2"/>
  </r>
  <r>
    <x v="21"/>
    <x v="0"/>
    <x v="10"/>
    <x v="8"/>
    <x v="0"/>
    <x v="51"/>
    <x v="2"/>
    <x v="2"/>
  </r>
  <r>
    <x v="21"/>
    <x v="0"/>
    <x v="10"/>
    <x v="8"/>
    <x v="1"/>
    <x v="51"/>
    <x v="2"/>
    <x v="2"/>
  </r>
  <r>
    <x v="21"/>
    <x v="0"/>
    <x v="11"/>
    <x v="8"/>
    <x v="0"/>
    <x v="4"/>
    <x v="2"/>
    <x v="2"/>
  </r>
  <r>
    <x v="21"/>
    <x v="0"/>
    <x v="8"/>
    <x v="8"/>
    <x v="0"/>
    <x v="247"/>
    <x v="2"/>
    <x v="2"/>
  </r>
  <r>
    <x v="21"/>
    <x v="0"/>
    <x v="8"/>
    <x v="8"/>
    <x v="1"/>
    <x v="110"/>
    <x v="2"/>
    <x v="2"/>
  </r>
  <r>
    <x v="21"/>
    <x v="0"/>
    <x v="12"/>
    <x v="8"/>
    <x v="0"/>
    <x v="24"/>
    <x v="2"/>
    <x v="2"/>
  </r>
  <r>
    <x v="21"/>
    <x v="0"/>
    <x v="12"/>
    <x v="8"/>
    <x v="1"/>
    <x v="34"/>
    <x v="2"/>
    <x v="2"/>
  </r>
  <r>
    <x v="21"/>
    <x v="0"/>
    <x v="13"/>
    <x v="8"/>
    <x v="0"/>
    <x v="16"/>
    <x v="2"/>
    <x v="2"/>
  </r>
  <r>
    <x v="21"/>
    <x v="0"/>
    <x v="14"/>
    <x v="8"/>
    <x v="0"/>
    <x v="109"/>
    <x v="2"/>
    <x v="2"/>
  </r>
  <r>
    <x v="21"/>
    <x v="0"/>
    <x v="14"/>
    <x v="8"/>
    <x v="1"/>
    <x v="58"/>
    <x v="2"/>
    <x v="2"/>
  </r>
  <r>
    <x v="21"/>
    <x v="0"/>
    <x v="15"/>
    <x v="8"/>
    <x v="0"/>
    <x v="25"/>
    <x v="2"/>
    <x v="2"/>
  </r>
  <r>
    <x v="21"/>
    <x v="0"/>
    <x v="15"/>
    <x v="8"/>
    <x v="1"/>
    <x v="72"/>
    <x v="2"/>
    <x v="2"/>
  </r>
  <r>
    <x v="21"/>
    <x v="0"/>
    <x v="16"/>
    <x v="8"/>
    <x v="0"/>
    <x v="129"/>
    <x v="2"/>
    <x v="2"/>
  </r>
  <r>
    <x v="21"/>
    <x v="0"/>
    <x v="16"/>
    <x v="8"/>
    <x v="1"/>
    <x v="58"/>
    <x v="2"/>
    <x v="2"/>
  </r>
  <r>
    <x v="21"/>
    <x v="0"/>
    <x v="17"/>
    <x v="8"/>
    <x v="0"/>
    <x v="24"/>
    <x v="2"/>
    <x v="2"/>
  </r>
  <r>
    <x v="21"/>
    <x v="0"/>
    <x v="17"/>
    <x v="8"/>
    <x v="1"/>
    <x v="28"/>
    <x v="2"/>
    <x v="2"/>
  </r>
  <r>
    <x v="21"/>
    <x v="0"/>
    <x v="18"/>
    <x v="8"/>
    <x v="0"/>
    <x v="51"/>
    <x v="2"/>
    <x v="2"/>
  </r>
  <r>
    <x v="21"/>
    <x v="0"/>
    <x v="18"/>
    <x v="8"/>
    <x v="1"/>
    <x v="104"/>
    <x v="2"/>
    <x v="2"/>
  </r>
  <r>
    <x v="21"/>
    <x v="0"/>
    <x v="21"/>
    <x v="8"/>
    <x v="0"/>
    <x v="248"/>
    <x v="2"/>
    <x v="2"/>
  </r>
  <r>
    <x v="21"/>
    <x v="0"/>
    <x v="21"/>
    <x v="8"/>
    <x v="1"/>
    <x v="249"/>
    <x v="2"/>
    <x v="2"/>
  </r>
  <r>
    <x v="21"/>
    <x v="0"/>
    <x v="22"/>
    <x v="8"/>
    <x v="0"/>
    <x v="250"/>
    <x v="2"/>
    <x v="2"/>
  </r>
  <r>
    <x v="21"/>
    <x v="0"/>
    <x v="23"/>
    <x v="8"/>
    <x v="0"/>
    <x v="251"/>
    <x v="2"/>
    <x v="2"/>
  </r>
  <r>
    <x v="21"/>
    <x v="0"/>
    <x v="23"/>
    <x v="8"/>
    <x v="1"/>
    <x v="252"/>
    <x v="2"/>
    <x v="2"/>
  </r>
  <r>
    <x v="21"/>
    <x v="0"/>
    <x v="24"/>
    <x v="8"/>
    <x v="0"/>
    <x v="4"/>
    <x v="2"/>
    <x v="2"/>
  </r>
  <r>
    <x v="21"/>
    <x v="0"/>
    <x v="24"/>
    <x v="8"/>
    <x v="1"/>
    <x v="10"/>
    <x v="2"/>
    <x v="2"/>
  </r>
  <r>
    <x v="21"/>
    <x v="0"/>
    <x v="25"/>
    <x v="8"/>
    <x v="0"/>
    <x v="77"/>
    <x v="2"/>
    <x v="2"/>
  </r>
  <r>
    <x v="21"/>
    <x v="0"/>
    <x v="25"/>
    <x v="8"/>
    <x v="1"/>
    <x v="150"/>
    <x v="2"/>
    <x v="2"/>
  </r>
  <r>
    <x v="21"/>
    <x v="0"/>
    <x v="26"/>
    <x v="8"/>
    <x v="0"/>
    <x v="83"/>
    <x v="2"/>
    <x v="2"/>
  </r>
  <r>
    <x v="21"/>
    <x v="0"/>
    <x v="26"/>
    <x v="8"/>
    <x v="1"/>
    <x v="47"/>
    <x v="2"/>
    <x v="2"/>
  </r>
  <r>
    <x v="21"/>
    <x v="0"/>
    <x v="27"/>
    <x v="8"/>
    <x v="0"/>
    <x v="253"/>
    <x v="2"/>
    <x v="2"/>
  </r>
  <r>
    <x v="21"/>
    <x v="0"/>
    <x v="27"/>
    <x v="8"/>
    <x v="1"/>
    <x v="254"/>
    <x v="2"/>
    <x v="2"/>
  </r>
  <r>
    <x v="21"/>
    <x v="0"/>
    <x v="28"/>
    <x v="8"/>
    <x v="0"/>
    <x v="255"/>
    <x v="2"/>
    <x v="2"/>
  </r>
  <r>
    <x v="21"/>
    <x v="0"/>
    <x v="28"/>
    <x v="8"/>
    <x v="1"/>
    <x v="189"/>
    <x v="2"/>
    <x v="2"/>
  </r>
  <r>
    <x v="21"/>
    <x v="0"/>
    <x v="38"/>
    <x v="8"/>
    <x v="0"/>
    <x v="256"/>
    <x v="2"/>
    <x v="2"/>
  </r>
  <r>
    <x v="21"/>
    <x v="0"/>
    <x v="38"/>
    <x v="8"/>
    <x v="1"/>
    <x v="257"/>
    <x v="2"/>
    <x v="2"/>
  </r>
  <r>
    <x v="21"/>
    <x v="0"/>
    <x v="29"/>
    <x v="8"/>
    <x v="0"/>
    <x v="67"/>
    <x v="2"/>
    <x v="2"/>
  </r>
  <r>
    <x v="21"/>
    <x v="0"/>
    <x v="29"/>
    <x v="8"/>
    <x v="1"/>
    <x v="154"/>
    <x v="2"/>
    <x v="2"/>
  </r>
  <r>
    <x v="21"/>
    <x v="0"/>
    <x v="30"/>
    <x v="8"/>
    <x v="0"/>
    <x v="77"/>
    <x v="2"/>
    <x v="2"/>
  </r>
  <r>
    <x v="21"/>
    <x v="0"/>
    <x v="30"/>
    <x v="8"/>
    <x v="1"/>
    <x v="258"/>
    <x v="2"/>
    <x v="2"/>
  </r>
  <r>
    <x v="21"/>
    <x v="0"/>
    <x v="32"/>
    <x v="8"/>
    <x v="0"/>
    <x v="50"/>
    <x v="2"/>
    <x v="2"/>
  </r>
  <r>
    <x v="21"/>
    <x v="0"/>
    <x v="33"/>
    <x v="8"/>
    <x v="0"/>
    <x v="220"/>
    <x v="2"/>
    <x v="2"/>
  </r>
  <r>
    <x v="21"/>
    <x v="0"/>
    <x v="33"/>
    <x v="8"/>
    <x v="1"/>
    <x v="259"/>
    <x v="2"/>
    <x v="2"/>
  </r>
  <r>
    <x v="21"/>
    <x v="0"/>
    <x v="21"/>
    <x v="8"/>
    <x v="0"/>
    <x v="203"/>
    <x v="2"/>
    <x v="2"/>
  </r>
  <r>
    <x v="21"/>
    <x v="0"/>
    <x v="34"/>
    <x v="8"/>
    <x v="0"/>
    <x v="260"/>
    <x v="2"/>
    <x v="2"/>
  </r>
  <r>
    <x v="21"/>
    <x v="0"/>
    <x v="34"/>
    <x v="8"/>
    <x v="1"/>
    <x v="28"/>
    <x v="2"/>
    <x v="2"/>
  </r>
  <r>
    <x v="21"/>
    <x v="0"/>
    <x v="6"/>
    <x v="8"/>
    <x v="0"/>
    <x v="261"/>
    <x v="2"/>
    <x v="2"/>
  </r>
  <r>
    <x v="21"/>
    <x v="0"/>
    <x v="6"/>
    <x v="8"/>
    <x v="1"/>
    <x v="180"/>
    <x v="2"/>
    <x v="2"/>
  </r>
  <r>
    <x v="21"/>
    <x v="0"/>
    <x v="6"/>
    <x v="8"/>
    <x v="0"/>
    <x v="198"/>
    <x v="2"/>
    <x v="2"/>
  </r>
  <r>
    <x v="21"/>
    <x v="0"/>
    <x v="6"/>
    <x v="8"/>
    <x v="1"/>
    <x v="11"/>
    <x v="2"/>
    <x v="2"/>
  </r>
  <r>
    <x v="21"/>
    <x v="0"/>
    <x v="35"/>
    <x v="8"/>
    <x v="0"/>
    <x v="262"/>
    <x v="2"/>
    <x v="2"/>
  </r>
  <r>
    <x v="21"/>
    <x v="0"/>
    <x v="36"/>
    <x v="8"/>
    <x v="0"/>
    <x v="178"/>
    <x v="2"/>
    <x v="2"/>
  </r>
  <r>
    <x v="21"/>
    <x v="0"/>
    <x v="36"/>
    <x v="8"/>
    <x v="1"/>
    <x v="263"/>
    <x v="2"/>
    <x v="2"/>
  </r>
  <r>
    <x v="21"/>
    <x v="0"/>
    <x v="37"/>
    <x v="8"/>
    <x v="0"/>
    <x v="47"/>
    <x v="2"/>
    <x v="2"/>
  </r>
  <r>
    <x v="21"/>
    <x v="0"/>
    <x v="37"/>
    <x v="8"/>
    <x v="1"/>
    <x v="77"/>
    <x v="2"/>
    <x v="2"/>
  </r>
  <r>
    <x v="21"/>
    <x v="0"/>
    <x v="20"/>
    <x v="8"/>
    <x v="0"/>
    <x v="264"/>
    <x v="2"/>
    <x v="2"/>
  </r>
  <r>
    <x v="21"/>
    <x v="0"/>
    <x v="20"/>
    <x v="8"/>
    <x v="1"/>
    <x v="115"/>
    <x v="2"/>
    <x v="2"/>
  </r>
  <r>
    <x v="22"/>
    <x v="0"/>
    <x v="0"/>
    <x v="8"/>
    <x v="0"/>
    <x v="94"/>
    <x v="2"/>
    <x v="2"/>
  </r>
  <r>
    <x v="22"/>
    <x v="0"/>
    <x v="0"/>
    <x v="8"/>
    <x v="1"/>
    <x v="34"/>
    <x v="2"/>
    <x v="2"/>
  </r>
  <r>
    <x v="22"/>
    <x v="0"/>
    <x v="1"/>
    <x v="8"/>
    <x v="0"/>
    <x v="116"/>
    <x v="2"/>
    <x v="2"/>
  </r>
  <r>
    <x v="22"/>
    <x v="0"/>
    <x v="1"/>
    <x v="8"/>
    <x v="1"/>
    <x v="72"/>
    <x v="2"/>
    <x v="2"/>
  </r>
  <r>
    <x v="22"/>
    <x v="0"/>
    <x v="2"/>
    <x v="8"/>
    <x v="0"/>
    <x v="24"/>
    <x v="2"/>
    <x v="2"/>
  </r>
  <r>
    <x v="22"/>
    <x v="0"/>
    <x v="3"/>
    <x v="8"/>
    <x v="0"/>
    <x v="81"/>
    <x v="2"/>
    <x v="2"/>
  </r>
  <r>
    <x v="22"/>
    <x v="0"/>
    <x v="1"/>
    <x v="8"/>
    <x v="0"/>
    <x v="265"/>
    <x v="2"/>
    <x v="2"/>
  </r>
  <r>
    <x v="22"/>
    <x v="0"/>
    <x v="1"/>
    <x v="8"/>
    <x v="1"/>
    <x v="37"/>
    <x v="2"/>
    <x v="2"/>
  </r>
  <r>
    <x v="22"/>
    <x v="0"/>
    <x v="5"/>
    <x v="8"/>
    <x v="0"/>
    <x v="70"/>
    <x v="2"/>
    <x v="2"/>
  </r>
  <r>
    <x v="22"/>
    <x v="0"/>
    <x v="6"/>
    <x v="8"/>
    <x v="0"/>
    <x v="0"/>
    <x v="2"/>
    <x v="2"/>
  </r>
  <r>
    <x v="22"/>
    <x v="0"/>
    <x v="6"/>
    <x v="8"/>
    <x v="1"/>
    <x v="34"/>
    <x v="2"/>
    <x v="2"/>
  </r>
  <r>
    <x v="22"/>
    <x v="0"/>
    <x v="7"/>
    <x v="8"/>
    <x v="0"/>
    <x v="4"/>
    <x v="2"/>
    <x v="2"/>
  </r>
  <r>
    <x v="22"/>
    <x v="0"/>
    <x v="7"/>
    <x v="8"/>
    <x v="1"/>
    <x v="51"/>
    <x v="2"/>
    <x v="2"/>
  </r>
  <r>
    <x v="22"/>
    <x v="0"/>
    <x v="8"/>
    <x v="8"/>
    <x v="0"/>
    <x v="1"/>
    <x v="2"/>
    <x v="2"/>
  </r>
  <r>
    <x v="22"/>
    <x v="0"/>
    <x v="8"/>
    <x v="8"/>
    <x v="1"/>
    <x v="72"/>
    <x v="2"/>
    <x v="2"/>
  </r>
  <r>
    <x v="22"/>
    <x v="0"/>
    <x v="8"/>
    <x v="8"/>
    <x v="0"/>
    <x v="24"/>
    <x v="2"/>
    <x v="2"/>
  </r>
  <r>
    <x v="22"/>
    <x v="0"/>
    <x v="9"/>
    <x v="8"/>
    <x v="1"/>
    <x v="10"/>
    <x v="2"/>
    <x v="2"/>
  </r>
  <r>
    <x v="22"/>
    <x v="0"/>
    <x v="10"/>
    <x v="8"/>
    <x v="0"/>
    <x v="16"/>
    <x v="2"/>
    <x v="2"/>
  </r>
  <r>
    <x v="22"/>
    <x v="0"/>
    <x v="11"/>
    <x v="8"/>
    <x v="0"/>
    <x v="51"/>
    <x v="2"/>
    <x v="2"/>
  </r>
  <r>
    <x v="22"/>
    <x v="0"/>
    <x v="8"/>
    <x v="8"/>
    <x v="0"/>
    <x v="113"/>
    <x v="2"/>
    <x v="2"/>
  </r>
  <r>
    <x v="22"/>
    <x v="0"/>
    <x v="8"/>
    <x v="8"/>
    <x v="1"/>
    <x v="266"/>
    <x v="2"/>
    <x v="2"/>
  </r>
  <r>
    <x v="22"/>
    <x v="0"/>
    <x v="12"/>
    <x v="8"/>
    <x v="0"/>
    <x v="11"/>
    <x v="2"/>
    <x v="2"/>
  </r>
  <r>
    <x v="22"/>
    <x v="0"/>
    <x v="13"/>
    <x v="8"/>
    <x v="0"/>
    <x v="6"/>
    <x v="2"/>
    <x v="2"/>
  </r>
  <r>
    <x v="22"/>
    <x v="0"/>
    <x v="14"/>
    <x v="8"/>
    <x v="0"/>
    <x v="247"/>
    <x v="2"/>
    <x v="2"/>
  </r>
  <r>
    <x v="22"/>
    <x v="0"/>
    <x v="14"/>
    <x v="8"/>
    <x v="1"/>
    <x v="138"/>
    <x v="2"/>
    <x v="2"/>
  </r>
  <r>
    <x v="22"/>
    <x v="0"/>
    <x v="15"/>
    <x v="8"/>
    <x v="0"/>
    <x v="37"/>
    <x v="2"/>
    <x v="2"/>
  </r>
  <r>
    <x v="22"/>
    <x v="0"/>
    <x v="15"/>
    <x v="8"/>
    <x v="1"/>
    <x v="28"/>
    <x v="2"/>
    <x v="2"/>
  </r>
  <r>
    <x v="22"/>
    <x v="0"/>
    <x v="16"/>
    <x v="8"/>
    <x v="0"/>
    <x v="21"/>
    <x v="2"/>
    <x v="2"/>
  </r>
  <r>
    <x v="22"/>
    <x v="0"/>
    <x v="16"/>
    <x v="8"/>
    <x v="1"/>
    <x v="83"/>
    <x v="2"/>
    <x v="2"/>
  </r>
  <r>
    <x v="22"/>
    <x v="0"/>
    <x v="17"/>
    <x v="8"/>
    <x v="0"/>
    <x v="4"/>
    <x v="2"/>
    <x v="2"/>
  </r>
  <r>
    <x v="22"/>
    <x v="0"/>
    <x v="17"/>
    <x v="8"/>
    <x v="1"/>
    <x v="35"/>
    <x v="2"/>
    <x v="2"/>
  </r>
  <r>
    <x v="22"/>
    <x v="0"/>
    <x v="18"/>
    <x v="8"/>
    <x v="0"/>
    <x v="11"/>
    <x v="2"/>
    <x v="2"/>
  </r>
  <r>
    <x v="22"/>
    <x v="0"/>
    <x v="18"/>
    <x v="8"/>
    <x v="1"/>
    <x v="67"/>
    <x v="2"/>
    <x v="2"/>
  </r>
  <r>
    <x v="22"/>
    <x v="0"/>
    <x v="21"/>
    <x v="8"/>
    <x v="0"/>
    <x v="267"/>
    <x v="2"/>
    <x v="2"/>
  </r>
  <r>
    <x v="22"/>
    <x v="0"/>
    <x v="22"/>
    <x v="8"/>
    <x v="0"/>
    <x v="268"/>
    <x v="2"/>
    <x v="2"/>
  </r>
  <r>
    <x v="22"/>
    <x v="0"/>
    <x v="23"/>
    <x v="8"/>
    <x v="0"/>
    <x v="269"/>
    <x v="2"/>
    <x v="2"/>
  </r>
  <r>
    <x v="22"/>
    <x v="0"/>
    <x v="23"/>
    <x v="8"/>
    <x v="1"/>
    <x v="270"/>
    <x v="2"/>
    <x v="2"/>
  </r>
  <r>
    <x v="22"/>
    <x v="0"/>
    <x v="24"/>
    <x v="8"/>
    <x v="0"/>
    <x v="271"/>
    <x v="2"/>
    <x v="2"/>
  </r>
  <r>
    <x v="22"/>
    <x v="0"/>
    <x v="24"/>
    <x v="8"/>
    <x v="1"/>
    <x v="3"/>
    <x v="2"/>
    <x v="2"/>
  </r>
  <r>
    <x v="22"/>
    <x v="0"/>
    <x v="25"/>
    <x v="8"/>
    <x v="1"/>
    <x v="11"/>
    <x v="2"/>
    <x v="2"/>
  </r>
  <r>
    <x v="22"/>
    <x v="0"/>
    <x v="26"/>
    <x v="8"/>
    <x v="0"/>
    <x v="11"/>
    <x v="2"/>
    <x v="2"/>
  </r>
  <r>
    <x v="22"/>
    <x v="0"/>
    <x v="26"/>
    <x v="8"/>
    <x v="1"/>
    <x v="272"/>
    <x v="2"/>
    <x v="2"/>
  </r>
  <r>
    <x v="22"/>
    <x v="0"/>
    <x v="27"/>
    <x v="8"/>
    <x v="0"/>
    <x v="273"/>
    <x v="2"/>
    <x v="2"/>
  </r>
  <r>
    <x v="22"/>
    <x v="0"/>
    <x v="27"/>
    <x v="8"/>
    <x v="1"/>
    <x v="274"/>
    <x v="2"/>
    <x v="2"/>
  </r>
  <r>
    <x v="22"/>
    <x v="0"/>
    <x v="28"/>
    <x v="8"/>
    <x v="0"/>
    <x v="275"/>
    <x v="2"/>
    <x v="2"/>
  </r>
  <r>
    <x v="22"/>
    <x v="0"/>
    <x v="28"/>
    <x v="8"/>
    <x v="1"/>
    <x v="276"/>
    <x v="2"/>
    <x v="2"/>
  </r>
  <r>
    <x v="22"/>
    <x v="0"/>
    <x v="38"/>
    <x v="8"/>
    <x v="0"/>
    <x v="277"/>
    <x v="2"/>
    <x v="2"/>
  </r>
  <r>
    <x v="22"/>
    <x v="0"/>
    <x v="38"/>
    <x v="8"/>
    <x v="1"/>
    <x v="278"/>
    <x v="2"/>
    <x v="2"/>
  </r>
  <r>
    <x v="22"/>
    <x v="0"/>
    <x v="29"/>
    <x v="8"/>
    <x v="0"/>
    <x v="279"/>
    <x v="2"/>
    <x v="2"/>
  </r>
  <r>
    <x v="22"/>
    <x v="0"/>
    <x v="30"/>
    <x v="8"/>
    <x v="0"/>
    <x v="280"/>
    <x v="2"/>
    <x v="2"/>
  </r>
  <r>
    <x v="22"/>
    <x v="0"/>
    <x v="30"/>
    <x v="8"/>
    <x v="1"/>
    <x v="67"/>
    <x v="2"/>
    <x v="2"/>
  </r>
  <r>
    <x v="22"/>
    <x v="0"/>
    <x v="31"/>
    <x v="8"/>
    <x v="0"/>
    <x v="21"/>
    <x v="2"/>
    <x v="2"/>
  </r>
  <r>
    <x v="22"/>
    <x v="0"/>
    <x v="31"/>
    <x v="8"/>
    <x v="1"/>
    <x v="28"/>
    <x v="2"/>
    <x v="2"/>
  </r>
  <r>
    <x v="22"/>
    <x v="0"/>
    <x v="32"/>
    <x v="8"/>
    <x v="0"/>
    <x v="281"/>
    <x v="2"/>
    <x v="2"/>
  </r>
  <r>
    <x v="22"/>
    <x v="0"/>
    <x v="32"/>
    <x v="8"/>
    <x v="1"/>
    <x v="83"/>
    <x v="2"/>
    <x v="2"/>
  </r>
  <r>
    <x v="22"/>
    <x v="0"/>
    <x v="33"/>
    <x v="8"/>
    <x v="0"/>
    <x v="282"/>
    <x v="2"/>
    <x v="2"/>
  </r>
  <r>
    <x v="22"/>
    <x v="0"/>
    <x v="21"/>
    <x v="8"/>
    <x v="0"/>
    <x v="51"/>
    <x v="2"/>
    <x v="2"/>
  </r>
  <r>
    <x v="22"/>
    <x v="0"/>
    <x v="34"/>
    <x v="8"/>
    <x v="0"/>
    <x v="283"/>
    <x v="2"/>
    <x v="2"/>
  </r>
  <r>
    <x v="22"/>
    <x v="0"/>
    <x v="34"/>
    <x v="8"/>
    <x v="1"/>
    <x v="72"/>
    <x v="2"/>
    <x v="2"/>
  </r>
  <r>
    <x v="22"/>
    <x v="0"/>
    <x v="6"/>
    <x v="8"/>
    <x v="0"/>
    <x v="284"/>
    <x v="2"/>
    <x v="2"/>
  </r>
  <r>
    <x v="22"/>
    <x v="0"/>
    <x v="6"/>
    <x v="8"/>
    <x v="0"/>
    <x v="154"/>
    <x v="2"/>
    <x v="2"/>
  </r>
  <r>
    <x v="22"/>
    <x v="0"/>
    <x v="35"/>
    <x v="8"/>
    <x v="0"/>
    <x v="10"/>
    <x v="2"/>
    <x v="2"/>
  </r>
  <r>
    <x v="22"/>
    <x v="0"/>
    <x v="36"/>
    <x v="8"/>
    <x v="0"/>
    <x v="285"/>
    <x v="2"/>
    <x v="2"/>
  </r>
  <r>
    <x v="22"/>
    <x v="0"/>
    <x v="36"/>
    <x v="8"/>
    <x v="1"/>
    <x v="47"/>
    <x v="2"/>
    <x v="2"/>
  </r>
  <r>
    <x v="22"/>
    <x v="0"/>
    <x v="37"/>
    <x v="8"/>
    <x v="0"/>
    <x v="16"/>
    <x v="2"/>
    <x v="2"/>
  </r>
  <r>
    <x v="22"/>
    <x v="0"/>
    <x v="37"/>
    <x v="8"/>
    <x v="1"/>
    <x v="113"/>
    <x v="2"/>
    <x v="2"/>
  </r>
  <r>
    <x v="22"/>
    <x v="0"/>
    <x v="20"/>
    <x v="8"/>
    <x v="0"/>
    <x v="286"/>
    <x v="2"/>
    <x v="2"/>
  </r>
  <r>
    <x v="22"/>
    <x v="0"/>
    <x v="20"/>
    <x v="8"/>
    <x v="1"/>
    <x v="287"/>
    <x v="2"/>
    <x v="2"/>
  </r>
  <r>
    <x v="23"/>
    <x v="0"/>
    <x v="0"/>
    <x v="8"/>
    <x v="0"/>
    <x v="4"/>
    <x v="2"/>
    <x v="2"/>
  </r>
  <r>
    <x v="23"/>
    <x v="0"/>
    <x v="0"/>
    <x v="8"/>
    <x v="1"/>
    <x v="4"/>
    <x v="2"/>
    <x v="2"/>
  </r>
  <r>
    <x v="23"/>
    <x v="0"/>
    <x v="1"/>
    <x v="8"/>
    <x v="0"/>
    <x v="6"/>
    <x v="2"/>
    <x v="2"/>
  </r>
  <r>
    <x v="23"/>
    <x v="0"/>
    <x v="1"/>
    <x v="8"/>
    <x v="1"/>
    <x v="67"/>
    <x v="2"/>
    <x v="2"/>
  </r>
  <r>
    <x v="23"/>
    <x v="0"/>
    <x v="2"/>
    <x v="8"/>
    <x v="0"/>
    <x v="47"/>
    <x v="2"/>
    <x v="2"/>
  </r>
  <r>
    <x v="23"/>
    <x v="0"/>
    <x v="3"/>
    <x v="8"/>
    <x v="0"/>
    <x v="47"/>
    <x v="2"/>
    <x v="2"/>
  </r>
  <r>
    <x v="23"/>
    <x v="0"/>
    <x v="4"/>
    <x v="8"/>
    <x v="0"/>
    <x v="30"/>
    <x v="2"/>
    <x v="2"/>
  </r>
  <r>
    <x v="23"/>
    <x v="0"/>
    <x v="1"/>
    <x v="8"/>
    <x v="0"/>
    <x v="1"/>
    <x v="2"/>
    <x v="2"/>
  </r>
  <r>
    <x v="23"/>
    <x v="0"/>
    <x v="1"/>
    <x v="8"/>
    <x v="1"/>
    <x v="1"/>
    <x v="2"/>
    <x v="2"/>
  </r>
  <r>
    <x v="23"/>
    <x v="0"/>
    <x v="5"/>
    <x v="8"/>
    <x v="0"/>
    <x v="288"/>
    <x v="2"/>
    <x v="2"/>
  </r>
  <r>
    <x v="23"/>
    <x v="0"/>
    <x v="5"/>
    <x v="8"/>
    <x v="1"/>
    <x v="24"/>
    <x v="2"/>
    <x v="2"/>
  </r>
  <r>
    <x v="23"/>
    <x v="0"/>
    <x v="6"/>
    <x v="8"/>
    <x v="0"/>
    <x v="129"/>
    <x v="2"/>
    <x v="2"/>
  </r>
  <r>
    <x v="23"/>
    <x v="0"/>
    <x v="6"/>
    <x v="8"/>
    <x v="1"/>
    <x v="7"/>
    <x v="2"/>
    <x v="2"/>
  </r>
  <r>
    <x v="23"/>
    <x v="0"/>
    <x v="7"/>
    <x v="8"/>
    <x v="0"/>
    <x v="141"/>
    <x v="2"/>
    <x v="2"/>
  </r>
  <r>
    <x v="23"/>
    <x v="0"/>
    <x v="7"/>
    <x v="8"/>
    <x v="1"/>
    <x v="20"/>
    <x v="2"/>
    <x v="2"/>
  </r>
  <r>
    <x v="23"/>
    <x v="0"/>
    <x v="8"/>
    <x v="8"/>
    <x v="0"/>
    <x v="34"/>
    <x v="2"/>
    <x v="2"/>
  </r>
  <r>
    <x v="23"/>
    <x v="0"/>
    <x v="8"/>
    <x v="8"/>
    <x v="1"/>
    <x v="25"/>
    <x v="2"/>
    <x v="2"/>
  </r>
  <r>
    <x v="23"/>
    <x v="0"/>
    <x v="8"/>
    <x v="8"/>
    <x v="0"/>
    <x v="31"/>
    <x v="2"/>
    <x v="2"/>
  </r>
  <r>
    <x v="23"/>
    <x v="0"/>
    <x v="9"/>
    <x v="8"/>
    <x v="1"/>
    <x v="40"/>
    <x v="2"/>
    <x v="2"/>
  </r>
  <r>
    <x v="23"/>
    <x v="0"/>
    <x v="10"/>
    <x v="8"/>
    <x v="0"/>
    <x v="6"/>
    <x v="2"/>
    <x v="2"/>
  </r>
  <r>
    <x v="23"/>
    <x v="0"/>
    <x v="10"/>
    <x v="8"/>
    <x v="1"/>
    <x v="4"/>
    <x v="2"/>
    <x v="2"/>
  </r>
  <r>
    <x v="23"/>
    <x v="0"/>
    <x v="11"/>
    <x v="8"/>
    <x v="0"/>
    <x v="95"/>
    <x v="2"/>
    <x v="2"/>
  </r>
  <r>
    <x v="23"/>
    <x v="0"/>
    <x v="8"/>
    <x v="8"/>
    <x v="0"/>
    <x v="98"/>
    <x v="2"/>
    <x v="2"/>
  </r>
  <r>
    <x v="23"/>
    <x v="0"/>
    <x v="8"/>
    <x v="8"/>
    <x v="1"/>
    <x v="289"/>
    <x v="2"/>
    <x v="2"/>
  </r>
  <r>
    <x v="23"/>
    <x v="0"/>
    <x v="12"/>
    <x v="8"/>
    <x v="0"/>
    <x v="27"/>
    <x v="2"/>
    <x v="2"/>
  </r>
  <r>
    <x v="23"/>
    <x v="0"/>
    <x v="12"/>
    <x v="8"/>
    <x v="1"/>
    <x v="17"/>
    <x v="2"/>
    <x v="2"/>
  </r>
  <r>
    <x v="23"/>
    <x v="0"/>
    <x v="13"/>
    <x v="8"/>
    <x v="0"/>
    <x v="5"/>
    <x v="2"/>
    <x v="2"/>
  </r>
  <r>
    <x v="23"/>
    <x v="0"/>
    <x v="14"/>
    <x v="8"/>
    <x v="0"/>
    <x v="290"/>
    <x v="2"/>
    <x v="2"/>
  </r>
  <r>
    <x v="23"/>
    <x v="0"/>
    <x v="14"/>
    <x v="8"/>
    <x v="1"/>
    <x v="291"/>
    <x v="2"/>
    <x v="2"/>
  </r>
  <r>
    <x v="23"/>
    <x v="0"/>
    <x v="15"/>
    <x v="8"/>
    <x v="0"/>
    <x v="16"/>
    <x v="2"/>
    <x v="2"/>
  </r>
  <r>
    <x v="23"/>
    <x v="0"/>
    <x v="15"/>
    <x v="8"/>
    <x v="1"/>
    <x v="95"/>
    <x v="2"/>
    <x v="2"/>
  </r>
  <r>
    <x v="23"/>
    <x v="0"/>
    <x v="16"/>
    <x v="8"/>
    <x v="0"/>
    <x v="292"/>
    <x v="2"/>
    <x v="2"/>
  </r>
  <r>
    <x v="23"/>
    <x v="0"/>
    <x v="16"/>
    <x v="8"/>
    <x v="1"/>
    <x v="293"/>
    <x v="2"/>
    <x v="2"/>
  </r>
  <r>
    <x v="23"/>
    <x v="0"/>
    <x v="17"/>
    <x v="8"/>
    <x v="0"/>
    <x v="28"/>
    <x v="2"/>
    <x v="2"/>
  </r>
  <r>
    <x v="23"/>
    <x v="0"/>
    <x v="17"/>
    <x v="8"/>
    <x v="1"/>
    <x v="294"/>
    <x v="2"/>
    <x v="2"/>
  </r>
  <r>
    <x v="23"/>
    <x v="0"/>
    <x v="18"/>
    <x v="8"/>
    <x v="0"/>
    <x v="113"/>
    <x v="2"/>
    <x v="2"/>
  </r>
  <r>
    <x v="23"/>
    <x v="0"/>
    <x v="18"/>
    <x v="8"/>
    <x v="1"/>
    <x v="133"/>
    <x v="2"/>
    <x v="2"/>
  </r>
  <r>
    <x v="23"/>
    <x v="0"/>
    <x v="21"/>
    <x v="8"/>
    <x v="0"/>
    <x v="16"/>
    <x v="2"/>
    <x v="2"/>
  </r>
  <r>
    <x v="23"/>
    <x v="0"/>
    <x v="22"/>
    <x v="8"/>
    <x v="0"/>
    <x v="104"/>
    <x v="2"/>
    <x v="2"/>
  </r>
  <r>
    <x v="23"/>
    <x v="0"/>
    <x v="22"/>
    <x v="8"/>
    <x v="1"/>
    <x v="295"/>
    <x v="2"/>
    <x v="2"/>
  </r>
  <r>
    <x v="23"/>
    <x v="0"/>
    <x v="23"/>
    <x v="8"/>
    <x v="0"/>
    <x v="62"/>
    <x v="2"/>
    <x v="2"/>
  </r>
  <r>
    <x v="23"/>
    <x v="0"/>
    <x v="23"/>
    <x v="8"/>
    <x v="1"/>
    <x v="62"/>
    <x v="2"/>
    <x v="2"/>
  </r>
  <r>
    <x v="23"/>
    <x v="0"/>
    <x v="24"/>
    <x v="8"/>
    <x v="0"/>
    <x v="296"/>
    <x v="2"/>
    <x v="2"/>
  </r>
  <r>
    <x v="23"/>
    <x v="0"/>
    <x v="27"/>
    <x v="8"/>
    <x v="1"/>
    <x v="297"/>
    <x v="2"/>
    <x v="2"/>
  </r>
  <r>
    <x v="23"/>
    <x v="0"/>
    <x v="28"/>
    <x v="8"/>
    <x v="0"/>
    <x v="62"/>
    <x v="2"/>
    <x v="2"/>
  </r>
  <r>
    <x v="23"/>
    <x v="0"/>
    <x v="28"/>
    <x v="8"/>
    <x v="1"/>
    <x v="113"/>
    <x v="2"/>
    <x v="2"/>
  </r>
  <r>
    <x v="23"/>
    <x v="0"/>
    <x v="38"/>
    <x v="8"/>
    <x v="0"/>
    <x v="16"/>
    <x v="2"/>
    <x v="2"/>
  </r>
  <r>
    <x v="23"/>
    <x v="0"/>
    <x v="38"/>
    <x v="8"/>
    <x v="1"/>
    <x v="298"/>
    <x v="2"/>
    <x v="2"/>
  </r>
  <r>
    <x v="23"/>
    <x v="0"/>
    <x v="29"/>
    <x v="8"/>
    <x v="0"/>
    <x v="4"/>
    <x v="2"/>
    <x v="2"/>
  </r>
  <r>
    <x v="23"/>
    <x v="0"/>
    <x v="29"/>
    <x v="8"/>
    <x v="1"/>
    <x v="4"/>
    <x v="2"/>
    <x v="2"/>
  </r>
  <r>
    <x v="23"/>
    <x v="0"/>
    <x v="30"/>
    <x v="8"/>
    <x v="0"/>
    <x v="299"/>
    <x v="2"/>
    <x v="2"/>
  </r>
  <r>
    <x v="23"/>
    <x v="0"/>
    <x v="30"/>
    <x v="8"/>
    <x v="1"/>
    <x v="150"/>
    <x v="2"/>
    <x v="2"/>
  </r>
  <r>
    <x v="23"/>
    <x v="0"/>
    <x v="31"/>
    <x v="8"/>
    <x v="0"/>
    <x v="28"/>
    <x v="2"/>
    <x v="2"/>
  </r>
  <r>
    <x v="23"/>
    <x v="0"/>
    <x v="31"/>
    <x v="8"/>
    <x v="1"/>
    <x v="30"/>
    <x v="2"/>
    <x v="2"/>
  </r>
  <r>
    <x v="23"/>
    <x v="0"/>
    <x v="32"/>
    <x v="8"/>
    <x v="0"/>
    <x v="229"/>
    <x v="2"/>
    <x v="2"/>
  </r>
  <r>
    <x v="23"/>
    <x v="0"/>
    <x v="32"/>
    <x v="8"/>
    <x v="1"/>
    <x v="154"/>
    <x v="2"/>
    <x v="2"/>
  </r>
  <r>
    <x v="23"/>
    <x v="0"/>
    <x v="33"/>
    <x v="8"/>
    <x v="0"/>
    <x v="300"/>
    <x v="2"/>
    <x v="2"/>
  </r>
  <r>
    <x v="23"/>
    <x v="0"/>
    <x v="21"/>
    <x v="8"/>
    <x v="0"/>
    <x v="267"/>
    <x v="2"/>
    <x v="2"/>
  </r>
  <r>
    <x v="23"/>
    <x v="0"/>
    <x v="34"/>
    <x v="8"/>
    <x v="0"/>
    <x v="301"/>
    <x v="2"/>
    <x v="2"/>
  </r>
  <r>
    <x v="23"/>
    <x v="0"/>
    <x v="34"/>
    <x v="8"/>
    <x v="1"/>
    <x v="302"/>
    <x v="2"/>
    <x v="2"/>
  </r>
  <r>
    <x v="23"/>
    <x v="0"/>
    <x v="6"/>
    <x v="8"/>
    <x v="0"/>
    <x v="263"/>
    <x v="2"/>
    <x v="2"/>
  </r>
  <r>
    <x v="23"/>
    <x v="0"/>
    <x v="6"/>
    <x v="8"/>
    <x v="0"/>
    <x v="303"/>
    <x v="2"/>
    <x v="2"/>
  </r>
  <r>
    <x v="23"/>
    <x v="0"/>
    <x v="35"/>
    <x v="8"/>
    <x v="0"/>
    <x v="304"/>
    <x v="2"/>
    <x v="2"/>
  </r>
  <r>
    <x v="23"/>
    <x v="0"/>
    <x v="37"/>
    <x v="8"/>
    <x v="0"/>
    <x v="189"/>
    <x v="2"/>
    <x v="2"/>
  </r>
  <r>
    <x v="23"/>
    <x v="0"/>
    <x v="37"/>
    <x v="8"/>
    <x v="1"/>
    <x v="11"/>
    <x v="2"/>
    <x v="2"/>
  </r>
  <r>
    <x v="23"/>
    <x v="0"/>
    <x v="20"/>
    <x v="8"/>
    <x v="0"/>
    <x v="305"/>
    <x v="2"/>
    <x v="2"/>
  </r>
  <r>
    <x v="23"/>
    <x v="0"/>
    <x v="20"/>
    <x v="8"/>
    <x v="1"/>
    <x v="306"/>
    <x v="2"/>
    <x v="2"/>
  </r>
  <r>
    <x v="24"/>
    <x v="0"/>
    <x v="0"/>
    <x v="8"/>
    <x v="0"/>
    <x v="142"/>
    <x v="2"/>
    <x v="2"/>
  </r>
  <r>
    <x v="24"/>
    <x v="0"/>
    <x v="1"/>
    <x v="8"/>
    <x v="0"/>
    <x v="21"/>
    <x v="2"/>
    <x v="2"/>
  </r>
  <r>
    <x v="24"/>
    <x v="0"/>
    <x v="1"/>
    <x v="8"/>
    <x v="1"/>
    <x v="25"/>
    <x v="2"/>
    <x v="2"/>
  </r>
  <r>
    <x v="24"/>
    <x v="0"/>
    <x v="3"/>
    <x v="8"/>
    <x v="0"/>
    <x v="307"/>
    <x v="2"/>
    <x v="2"/>
  </r>
  <r>
    <x v="24"/>
    <x v="0"/>
    <x v="5"/>
    <x v="8"/>
    <x v="0"/>
    <x v="308"/>
    <x v="2"/>
    <x v="2"/>
  </r>
  <r>
    <x v="24"/>
    <x v="0"/>
    <x v="5"/>
    <x v="8"/>
    <x v="1"/>
    <x v="30"/>
    <x v="2"/>
    <x v="2"/>
  </r>
  <r>
    <x v="24"/>
    <x v="0"/>
    <x v="6"/>
    <x v="8"/>
    <x v="0"/>
    <x v="66"/>
    <x v="2"/>
    <x v="2"/>
  </r>
  <r>
    <x v="24"/>
    <x v="0"/>
    <x v="6"/>
    <x v="8"/>
    <x v="1"/>
    <x v="35"/>
    <x v="2"/>
    <x v="2"/>
  </r>
  <r>
    <x v="24"/>
    <x v="0"/>
    <x v="7"/>
    <x v="8"/>
    <x v="0"/>
    <x v="4"/>
    <x v="2"/>
    <x v="2"/>
  </r>
  <r>
    <x v="24"/>
    <x v="0"/>
    <x v="7"/>
    <x v="8"/>
    <x v="1"/>
    <x v="4"/>
    <x v="2"/>
    <x v="2"/>
  </r>
  <r>
    <x v="24"/>
    <x v="0"/>
    <x v="8"/>
    <x v="8"/>
    <x v="0"/>
    <x v="51"/>
    <x v="2"/>
    <x v="2"/>
  </r>
  <r>
    <x v="24"/>
    <x v="0"/>
    <x v="8"/>
    <x v="8"/>
    <x v="1"/>
    <x v="29"/>
    <x v="2"/>
    <x v="2"/>
  </r>
  <r>
    <x v="24"/>
    <x v="0"/>
    <x v="8"/>
    <x v="8"/>
    <x v="0"/>
    <x v="77"/>
    <x v="2"/>
    <x v="2"/>
  </r>
  <r>
    <x v="24"/>
    <x v="0"/>
    <x v="9"/>
    <x v="8"/>
    <x v="0"/>
    <x v="6"/>
    <x v="2"/>
    <x v="2"/>
  </r>
  <r>
    <x v="24"/>
    <x v="0"/>
    <x v="9"/>
    <x v="8"/>
    <x v="1"/>
    <x v="309"/>
    <x v="2"/>
    <x v="2"/>
  </r>
  <r>
    <x v="24"/>
    <x v="0"/>
    <x v="10"/>
    <x v="8"/>
    <x v="0"/>
    <x v="6"/>
    <x v="2"/>
    <x v="2"/>
  </r>
  <r>
    <x v="24"/>
    <x v="0"/>
    <x v="10"/>
    <x v="8"/>
    <x v="1"/>
    <x v="6"/>
    <x v="2"/>
    <x v="2"/>
  </r>
  <r>
    <x v="24"/>
    <x v="0"/>
    <x v="11"/>
    <x v="8"/>
    <x v="0"/>
    <x v="24"/>
    <x v="2"/>
    <x v="2"/>
  </r>
  <r>
    <x v="24"/>
    <x v="0"/>
    <x v="11"/>
    <x v="8"/>
    <x v="1"/>
    <x v="11"/>
    <x v="2"/>
    <x v="2"/>
  </r>
  <r>
    <x v="24"/>
    <x v="0"/>
    <x v="8"/>
    <x v="8"/>
    <x v="0"/>
    <x v="16"/>
    <x v="2"/>
    <x v="2"/>
  </r>
  <r>
    <x v="24"/>
    <x v="0"/>
    <x v="8"/>
    <x v="8"/>
    <x v="1"/>
    <x v="191"/>
    <x v="2"/>
    <x v="2"/>
  </r>
  <r>
    <x v="24"/>
    <x v="0"/>
    <x v="12"/>
    <x v="8"/>
    <x v="0"/>
    <x v="100"/>
    <x v="2"/>
    <x v="2"/>
  </r>
  <r>
    <x v="24"/>
    <x v="0"/>
    <x v="13"/>
    <x v="8"/>
    <x v="0"/>
    <x v="84"/>
    <x v="2"/>
    <x v="2"/>
  </r>
  <r>
    <x v="24"/>
    <x v="0"/>
    <x v="13"/>
    <x v="8"/>
    <x v="1"/>
    <x v="72"/>
    <x v="2"/>
    <x v="2"/>
  </r>
  <r>
    <x v="24"/>
    <x v="0"/>
    <x v="14"/>
    <x v="8"/>
    <x v="0"/>
    <x v="21"/>
    <x v="2"/>
    <x v="2"/>
  </r>
  <r>
    <x v="24"/>
    <x v="0"/>
    <x v="14"/>
    <x v="8"/>
    <x v="1"/>
    <x v="310"/>
    <x v="2"/>
    <x v="2"/>
  </r>
  <r>
    <x v="24"/>
    <x v="0"/>
    <x v="15"/>
    <x v="8"/>
    <x v="0"/>
    <x v="16"/>
    <x v="2"/>
    <x v="2"/>
  </r>
  <r>
    <x v="24"/>
    <x v="0"/>
    <x v="15"/>
    <x v="8"/>
    <x v="1"/>
    <x v="6"/>
    <x v="2"/>
    <x v="2"/>
  </r>
  <r>
    <x v="24"/>
    <x v="0"/>
    <x v="16"/>
    <x v="8"/>
    <x v="0"/>
    <x v="142"/>
    <x v="2"/>
    <x v="2"/>
  </r>
  <r>
    <x v="24"/>
    <x v="0"/>
    <x v="16"/>
    <x v="8"/>
    <x v="1"/>
    <x v="1"/>
    <x v="2"/>
    <x v="2"/>
  </r>
  <r>
    <x v="24"/>
    <x v="0"/>
    <x v="17"/>
    <x v="8"/>
    <x v="0"/>
    <x v="1"/>
    <x v="2"/>
    <x v="2"/>
  </r>
  <r>
    <x v="24"/>
    <x v="0"/>
    <x v="18"/>
    <x v="8"/>
    <x v="0"/>
    <x v="5"/>
    <x v="2"/>
    <x v="2"/>
  </r>
  <r>
    <x v="24"/>
    <x v="0"/>
    <x v="18"/>
    <x v="8"/>
    <x v="1"/>
    <x v="47"/>
    <x v="2"/>
    <x v="2"/>
  </r>
  <r>
    <x v="24"/>
    <x v="0"/>
    <x v="21"/>
    <x v="9"/>
    <x v="0"/>
    <x v="4"/>
    <x v="0"/>
    <x v="0"/>
  </r>
  <r>
    <x v="24"/>
    <x v="0"/>
    <x v="22"/>
    <x v="10"/>
    <x v="0"/>
    <x v="48"/>
    <x v="4"/>
    <x v="3"/>
  </r>
  <r>
    <x v="24"/>
    <x v="0"/>
    <x v="23"/>
    <x v="10"/>
    <x v="0"/>
    <x v="2"/>
    <x v="4"/>
    <x v="3"/>
  </r>
  <r>
    <x v="24"/>
    <x v="0"/>
    <x v="23"/>
    <x v="3"/>
    <x v="1"/>
    <x v="4"/>
    <x v="2"/>
    <x v="2"/>
  </r>
  <r>
    <x v="24"/>
    <x v="0"/>
    <x v="24"/>
    <x v="3"/>
    <x v="0"/>
    <x v="23"/>
    <x v="2"/>
    <x v="2"/>
  </r>
  <r>
    <x v="24"/>
    <x v="0"/>
    <x v="24"/>
    <x v="10"/>
    <x v="0"/>
    <x v="127"/>
    <x v="4"/>
    <x v="3"/>
  </r>
  <r>
    <x v="24"/>
    <x v="0"/>
    <x v="26"/>
    <x v="9"/>
    <x v="0"/>
    <x v="11"/>
    <x v="0"/>
    <x v="0"/>
  </r>
  <r>
    <x v="24"/>
    <x v="0"/>
    <x v="27"/>
    <x v="3"/>
    <x v="0"/>
    <x v="226"/>
    <x v="2"/>
    <x v="2"/>
  </r>
  <r>
    <x v="24"/>
    <x v="0"/>
    <x v="27"/>
    <x v="10"/>
    <x v="1"/>
    <x v="47"/>
    <x v="4"/>
    <x v="3"/>
  </r>
  <r>
    <x v="24"/>
    <x v="0"/>
    <x v="38"/>
    <x v="3"/>
    <x v="1"/>
    <x v="11"/>
    <x v="2"/>
    <x v="2"/>
  </r>
  <r>
    <x v="24"/>
    <x v="0"/>
    <x v="29"/>
    <x v="9"/>
    <x v="0"/>
    <x v="11"/>
    <x v="0"/>
    <x v="0"/>
  </r>
  <r>
    <x v="24"/>
    <x v="0"/>
    <x v="29"/>
    <x v="11"/>
    <x v="0"/>
    <x v="9"/>
    <x v="1"/>
    <x v="1"/>
  </r>
  <r>
    <x v="24"/>
    <x v="0"/>
    <x v="29"/>
    <x v="3"/>
    <x v="1"/>
    <x v="1"/>
    <x v="2"/>
    <x v="2"/>
  </r>
  <r>
    <x v="24"/>
    <x v="0"/>
    <x v="30"/>
    <x v="3"/>
    <x v="0"/>
    <x v="4"/>
    <x v="2"/>
    <x v="2"/>
  </r>
  <r>
    <x v="24"/>
    <x v="0"/>
    <x v="30"/>
    <x v="12"/>
    <x v="0"/>
    <x v="6"/>
    <x v="3"/>
    <x v="0"/>
  </r>
  <r>
    <x v="24"/>
    <x v="0"/>
    <x v="30"/>
    <x v="10"/>
    <x v="0"/>
    <x v="311"/>
    <x v="4"/>
    <x v="3"/>
  </r>
  <r>
    <x v="24"/>
    <x v="0"/>
    <x v="31"/>
    <x v="3"/>
    <x v="1"/>
    <x v="152"/>
    <x v="2"/>
    <x v="2"/>
  </r>
  <r>
    <x v="24"/>
    <x v="0"/>
    <x v="32"/>
    <x v="3"/>
    <x v="0"/>
    <x v="11"/>
    <x v="2"/>
    <x v="2"/>
  </r>
  <r>
    <x v="24"/>
    <x v="0"/>
    <x v="32"/>
    <x v="10"/>
    <x v="0"/>
    <x v="184"/>
    <x v="4"/>
    <x v="3"/>
  </r>
  <r>
    <x v="24"/>
    <x v="0"/>
    <x v="33"/>
    <x v="3"/>
    <x v="0"/>
    <x v="62"/>
    <x v="2"/>
    <x v="2"/>
  </r>
  <r>
    <x v="24"/>
    <x v="0"/>
    <x v="33"/>
    <x v="10"/>
    <x v="0"/>
    <x v="51"/>
    <x v="4"/>
    <x v="3"/>
  </r>
  <r>
    <x v="24"/>
    <x v="0"/>
    <x v="21"/>
    <x v="9"/>
    <x v="0"/>
    <x v="16"/>
    <x v="0"/>
    <x v="0"/>
  </r>
  <r>
    <x v="24"/>
    <x v="0"/>
    <x v="34"/>
    <x v="9"/>
    <x v="0"/>
    <x v="47"/>
    <x v="0"/>
    <x v="0"/>
  </r>
  <r>
    <x v="24"/>
    <x v="0"/>
    <x v="34"/>
    <x v="3"/>
    <x v="0"/>
    <x v="195"/>
    <x v="2"/>
    <x v="2"/>
  </r>
  <r>
    <x v="24"/>
    <x v="0"/>
    <x v="6"/>
    <x v="13"/>
    <x v="0"/>
    <x v="24"/>
    <x v="3"/>
    <x v="0"/>
  </r>
  <r>
    <x v="24"/>
    <x v="0"/>
    <x v="6"/>
    <x v="10"/>
    <x v="0"/>
    <x v="10"/>
    <x v="4"/>
    <x v="3"/>
  </r>
  <r>
    <x v="24"/>
    <x v="0"/>
    <x v="6"/>
    <x v="3"/>
    <x v="0"/>
    <x v="180"/>
    <x v="2"/>
    <x v="2"/>
  </r>
  <r>
    <x v="24"/>
    <x v="0"/>
    <x v="6"/>
    <x v="10"/>
    <x v="0"/>
    <x v="24"/>
    <x v="4"/>
    <x v="3"/>
  </r>
  <r>
    <x v="24"/>
    <x v="0"/>
    <x v="35"/>
    <x v="10"/>
    <x v="0"/>
    <x v="6"/>
    <x v="4"/>
    <x v="3"/>
  </r>
  <r>
    <x v="24"/>
    <x v="0"/>
    <x v="36"/>
    <x v="9"/>
    <x v="0"/>
    <x v="4"/>
    <x v="0"/>
    <x v="0"/>
  </r>
  <r>
    <x v="24"/>
    <x v="0"/>
    <x v="37"/>
    <x v="3"/>
    <x v="0"/>
    <x v="180"/>
    <x v="2"/>
    <x v="2"/>
  </r>
  <r>
    <x v="24"/>
    <x v="0"/>
    <x v="20"/>
    <x v="8"/>
    <x v="0"/>
    <x v="312"/>
    <x v="2"/>
    <x v="2"/>
  </r>
  <r>
    <x v="24"/>
    <x v="0"/>
    <x v="20"/>
    <x v="8"/>
    <x v="1"/>
    <x v="313"/>
    <x v="2"/>
    <x v="2"/>
  </r>
  <r>
    <x v="25"/>
    <x v="0"/>
    <x v="0"/>
    <x v="8"/>
    <x v="0"/>
    <x v="76"/>
    <x v="2"/>
    <x v="2"/>
  </r>
  <r>
    <x v="25"/>
    <x v="0"/>
    <x v="1"/>
    <x v="8"/>
    <x v="0"/>
    <x v="29"/>
    <x v="2"/>
    <x v="2"/>
  </r>
  <r>
    <x v="25"/>
    <x v="0"/>
    <x v="1"/>
    <x v="8"/>
    <x v="1"/>
    <x v="10"/>
    <x v="2"/>
    <x v="2"/>
  </r>
  <r>
    <x v="25"/>
    <x v="0"/>
    <x v="2"/>
    <x v="8"/>
    <x v="0"/>
    <x v="58"/>
    <x v="2"/>
    <x v="2"/>
  </r>
  <r>
    <x v="25"/>
    <x v="0"/>
    <x v="3"/>
    <x v="8"/>
    <x v="1"/>
    <x v="34"/>
    <x v="2"/>
    <x v="2"/>
  </r>
  <r>
    <x v="25"/>
    <x v="0"/>
    <x v="5"/>
    <x v="8"/>
    <x v="0"/>
    <x v="19"/>
    <x v="2"/>
    <x v="2"/>
  </r>
  <r>
    <x v="25"/>
    <x v="0"/>
    <x v="5"/>
    <x v="8"/>
    <x v="1"/>
    <x v="4"/>
    <x v="2"/>
    <x v="2"/>
  </r>
  <r>
    <x v="25"/>
    <x v="0"/>
    <x v="6"/>
    <x v="8"/>
    <x v="0"/>
    <x v="314"/>
    <x v="2"/>
    <x v="2"/>
  </r>
  <r>
    <x v="25"/>
    <x v="0"/>
    <x v="7"/>
    <x v="8"/>
    <x v="0"/>
    <x v="51"/>
    <x v="2"/>
    <x v="2"/>
  </r>
  <r>
    <x v="25"/>
    <x v="0"/>
    <x v="7"/>
    <x v="8"/>
    <x v="1"/>
    <x v="11"/>
    <x v="2"/>
    <x v="2"/>
  </r>
  <r>
    <x v="25"/>
    <x v="0"/>
    <x v="8"/>
    <x v="8"/>
    <x v="0"/>
    <x v="113"/>
    <x v="2"/>
    <x v="2"/>
  </r>
  <r>
    <x v="25"/>
    <x v="0"/>
    <x v="8"/>
    <x v="8"/>
    <x v="1"/>
    <x v="4"/>
    <x v="2"/>
    <x v="2"/>
  </r>
  <r>
    <x v="25"/>
    <x v="0"/>
    <x v="8"/>
    <x v="8"/>
    <x v="0"/>
    <x v="141"/>
    <x v="2"/>
    <x v="2"/>
  </r>
  <r>
    <x v="25"/>
    <x v="0"/>
    <x v="8"/>
    <x v="8"/>
    <x v="1"/>
    <x v="4"/>
    <x v="2"/>
    <x v="2"/>
  </r>
  <r>
    <x v="25"/>
    <x v="0"/>
    <x v="9"/>
    <x v="8"/>
    <x v="0"/>
    <x v="62"/>
    <x v="2"/>
    <x v="2"/>
  </r>
  <r>
    <x v="25"/>
    <x v="0"/>
    <x v="10"/>
    <x v="8"/>
    <x v="0"/>
    <x v="72"/>
    <x v="2"/>
    <x v="2"/>
  </r>
  <r>
    <x v="25"/>
    <x v="0"/>
    <x v="10"/>
    <x v="8"/>
    <x v="1"/>
    <x v="8"/>
    <x v="2"/>
    <x v="2"/>
  </r>
  <r>
    <x v="25"/>
    <x v="0"/>
    <x v="11"/>
    <x v="8"/>
    <x v="0"/>
    <x v="1"/>
    <x v="2"/>
    <x v="2"/>
  </r>
  <r>
    <x v="25"/>
    <x v="0"/>
    <x v="13"/>
    <x v="8"/>
    <x v="0"/>
    <x v="6"/>
    <x v="2"/>
    <x v="2"/>
  </r>
  <r>
    <x v="25"/>
    <x v="0"/>
    <x v="13"/>
    <x v="8"/>
    <x v="1"/>
    <x v="6"/>
    <x v="2"/>
    <x v="2"/>
  </r>
  <r>
    <x v="25"/>
    <x v="0"/>
    <x v="14"/>
    <x v="8"/>
    <x v="0"/>
    <x v="315"/>
    <x v="2"/>
    <x v="2"/>
  </r>
  <r>
    <x v="25"/>
    <x v="0"/>
    <x v="14"/>
    <x v="8"/>
    <x v="1"/>
    <x v="316"/>
    <x v="2"/>
    <x v="2"/>
  </r>
  <r>
    <x v="25"/>
    <x v="0"/>
    <x v="15"/>
    <x v="8"/>
    <x v="0"/>
    <x v="4"/>
    <x v="2"/>
    <x v="2"/>
  </r>
  <r>
    <x v="25"/>
    <x v="0"/>
    <x v="16"/>
    <x v="8"/>
    <x v="0"/>
    <x v="29"/>
    <x v="2"/>
    <x v="2"/>
  </r>
  <r>
    <x v="25"/>
    <x v="0"/>
    <x v="16"/>
    <x v="8"/>
    <x v="1"/>
    <x v="41"/>
    <x v="2"/>
    <x v="2"/>
  </r>
  <r>
    <x v="25"/>
    <x v="0"/>
    <x v="17"/>
    <x v="8"/>
    <x v="0"/>
    <x v="8"/>
    <x v="2"/>
    <x v="2"/>
  </r>
  <r>
    <x v="25"/>
    <x v="0"/>
    <x v="18"/>
    <x v="8"/>
    <x v="0"/>
    <x v="11"/>
    <x v="2"/>
    <x v="2"/>
  </r>
  <r>
    <x v="25"/>
    <x v="0"/>
    <x v="18"/>
    <x v="8"/>
    <x v="1"/>
    <x v="309"/>
    <x v="2"/>
    <x v="2"/>
  </r>
  <r>
    <x v="25"/>
    <x v="0"/>
    <x v="21"/>
    <x v="9"/>
    <x v="0"/>
    <x v="276"/>
    <x v="0"/>
    <x v="0"/>
  </r>
  <r>
    <x v="25"/>
    <x v="0"/>
    <x v="22"/>
    <x v="3"/>
    <x v="0"/>
    <x v="10"/>
    <x v="2"/>
    <x v="2"/>
  </r>
  <r>
    <x v="25"/>
    <x v="0"/>
    <x v="22"/>
    <x v="12"/>
    <x v="0"/>
    <x v="1"/>
    <x v="3"/>
    <x v="0"/>
  </r>
  <r>
    <x v="25"/>
    <x v="0"/>
    <x v="22"/>
    <x v="10"/>
    <x v="0"/>
    <x v="142"/>
    <x v="4"/>
    <x v="3"/>
  </r>
  <r>
    <x v="25"/>
    <x v="0"/>
    <x v="23"/>
    <x v="13"/>
    <x v="0"/>
    <x v="28"/>
    <x v="3"/>
    <x v="0"/>
  </r>
  <r>
    <x v="25"/>
    <x v="0"/>
    <x v="23"/>
    <x v="10"/>
    <x v="0"/>
    <x v="51"/>
    <x v="4"/>
    <x v="3"/>
  </r>
  <r>
    <x v="25"/>
    <x v="0"/>
    <x v="24"/>
    <x v="3"/>
    <x v="0"/>
    <x v="11"/>
    <x v="2"/>
    <x v="2"/>
  </r>
  <r>
    <x v="25"/>
    <x v="0"/>
    <x v="25"/>
    <x v="9"/>
    <x v="0"/>
    <x v="10"/>
    <x v="0"/>
    <x v="0"/>
  </r>
  <r>
    <x v="25"/>
    <x v="0"/>
    <x v="25"/>
    <x v="10"/>
    <x v="0"/>
    <x v="51"/>
    <x v="4"/>
    <x v="3"/>
  </r>
  <r>
    <x v="25"/>
    <x v="0"/>
    <x v="25"/>
    <x v="3"/>
    <x v="1"/>
    <x v="166"/>
    <x v="2"/>
    <x v="2"/>
  </r>
  <r>
    <x v="25"/>
    <x v="0"/>
    <x v="25"/>
    <x v="13"/>
    <x v="1"/>
    <x v="154"/>
    <x v="3"/>
    <x v="0"/>
  </r>
  <r>
    <x v="25"/>
    <x v="0"/>
    <x v="26"/>
    <x v="9"/>
    <x v="0"/>
    <x v="150"/>
    <x v="0"/>
    <x v="0"/>
  </r>
  <r>
    <x v="25"/>
    <x v="0"/>
    <x v="27"/>
    <x v="9"/>
    <x v="0"/>
    <x v="199"/>
    <x v="0"/>
    <x v="0"/>
  </r>
  <r>
    <x v="25"/>
    <x v="0"/>
    <x v="27"/>
    <x v="3"/>
    <x v="1"/>
    <x v="4"/>
    <x v="2"/>
    <x v="2"/>
  </r>
  <r>
    <x v="25"/>
    <x v="0"/>
    <x v="38"/>
    <x v="9"/>
    <x v="0"/>
    <x v="34"/>
    <x v="0"/>
    <x v="0"/>
  </r>
  <r>
    <x v="25"/>
    <x v="0"/>
    <x v="38"/>
    <x v="3"/>
    <x v="1"/>
    <x v="311"/>
    <x v="2"/>
    <x v="2"/>
  </r>
  <r>
    <x v="25"/>
    <x v="0"/>
    <x v="29"/>
    <x v="9"/>
    <x v="0"/>
    <x v="150"/>
    <x v="0"/>
    <x v="0"/>
  </r>
  <r>
    <x v="25"/>
    <x v="0"/>
    <x v="29"/>
    <x v="3"/>
    <x v="1"/>
    <x v="168"/>
    <x v="2"/>
    <x v="2"/>
  </r>
  <r>
    <x v="25"/>
    <x v="0"/>
    <x v="30"/>
    <x v="9"/>
    <x v="0"/>
    <x v="24"/>
    <x v="0"/>
    <x v="0"/>
  </r>
  <r>
    <x v="25"/>
    <x v="0"/>
    <x v="30"/>
    <x v="3"/>
    <x v="1"/>
    <x v="317"/>
    <x v="2"/>
    <x v="2"/>
  </r>
  <r>
    <x v="25"/>
    <x v="0"/>
    <x v="31"/>
    <x v="9"/>
    <x v="0"/>
    <x v="150"/>
    <x v="0"/>
    <x v="0"/>
  </r>
  <r>
    <x v="25"/>
    <x v="0"/>
    <x v="31"/>
    <x v="3"/>
    <x v="0"/>
    <x v="24"/>
    <x v="2"/>
    <x v="2"/>
  </r>
  <r>
    <x v="25"/>
    <x v="0"/>
    <x v="32"/>
    <x v="9"/>
    <x v="0"/>
    <x v="150"/>
    <x v="0"/>
    <x v="0"/>
  </r>
  <r>
    <x v="25"/>
    <x v="0"/>
    <x v="32"/>
    <x v="11"/>
    <x v="0"/>
    <x v="67"/>
    <x v="1"/>
    <x v="1"/>
  </r>
  <r>
    <x v="25"/>
    <x v="0"/>
    <x v="32"/>
    <x v="10"/>
    <x v="0"/>
    <x v="10"/>
    <x v="4"/>
    <x v="3"/>
  </r>
  <r>
    <x v="25"/>
    <x v="0"/>
    <x v="33"/>
    <x v="3"/>
    <x v="0"/>
    <x v="318"/>
    <x v="2"/>
    <x v="2"/>
  </r>
  <r>
    <x v="25"/>
    <x v="0"/>
    <x v="33"/>
    <x v="10"/>
    <x v="0"/>
    <x v="10"/>
    <x v="4"/>
    <x v="3"/>
  </r>
  <r>
    <x v="25"/>
    <x v="0"/>
    <x v="33"/>
    <x v="9"/>
    <x v="1"/>
    <x v="4"/>
    <x v="0"/>
    <x v="0"/>
  </r>
  <r>
    <x v="25"/>
    <x v="0"/>
    <x v="34"/>
    <x v="9"/>
    <x v="0"/>
    <x v="242"/>
    <x v="0"/>
    <x v="0"/>
  </r>
  <r>
    <x v="25"/>
    <x v="0"/>
    <x v="34"/>
    <x v="13"/>
    <x v="0"/>
    <x v="154"/>
    <x v="3"/>
    <x v="0"/>
  </r>
  <r>
    <x v="25"/>
    <x v="0"/>
    <x v="34"/>
    <x v="10"/>
    <x v="0"/>
    <x v="319"/>
    <x v="4"/>
    <x v="3"/>
  </r>
  <r>
    <x v="25"/>
    <x v="0"/>
    <x v="34"/>
    <x v="3"/>
    <x v="1"/>
    <x v="320"/>
    <x v="2"/>
    <x v="2"/>
  </r>
  <r>
    <x v="25"/>
    <x v="0"/>
    <x v="6"/>
    <x v="9"/>
    <x v="0"/>
    <x v="11"/>
    <x v="0"/>
    <x v="0"/>
  </r>
  <r>
    <x v="25"/>
    <x v="0"/>
    <x v="6"/>
    <x v="3"/>
    <x v="0"/>
    <x v="11"/>
    <x v="2"/>
    <x v="2"/>
  </r>
  <r>
    <x v="25"/>
    <x v="0"/>
    <x v="35"/>
    <x v="9"/>
    <x v="0"/>
    <x v="4"/>
    <x v="0"/>
    <x v="0"/>
  </r>
  <r>
    <x v="25"/>
    <x v="0"/>
    <x v="35"/>
    <x v="10"/>
    <x v="0"/>
    <x v="16"/>
    <x v="4"/>
    <x v="3"/>
  </r>
  <r>
    <x v="25"/>
    <x v="0"/>
    <x v="36"/>
    <x v="3"/>
    <x v="1"/>
    <x v="150"/>
    <x v="2"/>
    <x v="2"/>
  </r>
  <r>
    <x v="25"/>
    <x v="2"/>
    <x v="39"/>
    <x v="8"/>
    <x v="0"/>
    <x v="91"/>
    <x v="2"/>
    <x v="2"/>
  </r>
  <r>
    <x v="25"/>
    <x v="2"/>
    <x v="39"/>
    <x v="10"/>
    <x v="0"/>
    <x v="6"/>
    <x v="4"/>
    <x v="3"/>
  </r>
  <r>
    <x v="25"/>
    <x v="2"/>
    <x v="39"/>
    <x v="8"/>
    <x v="1"/>
    <x v="34"/>
    <x v="2"/>
    <x v="2"/>
  </r>
  <r>
    <x v="25"/>
    <x v="2"/>
    <x v="39"/>
    <x v="10"/>
    <x v="1"/>
    <x v="34"/>
    <x v="4"/>
    <x v="3"/>
  </r>
  <r>
    <x v="25"/>
    <x v="2"/>
    <x v="40"/>
    <x v="10"/>
    <x v="0"/>
    <x v="1"/>
    <x v="4"/>
    <x v="3"/>
  </r>
  <r>
    <x v="25"/>
    <x v="2"/>
    <x v="41"/>
    <x v="8"/>
    <x v="0"/>
    <x v="95"/>
    <x v="2"/>
    <x v="2"/>
  </r>
  <r>
    <x v="25"/>
    <x v="2"/>
    <x v="42"/>
    <x v="8"/>
    <x v="0"/>
    <x v="72"/>
    <x v="2"/>
    <x v="2"/>
  </r>
  <r>
    <x v="25"/>
    <x v="2"/>
    <x v="42"/>
    <x v="10"/>
    <x v="0"/>
    <x v="51"/>
    <x v="4"/>
    <x v="3"/>
  </r>
  <r>
    <x v="25"/>
    <x v="2"/>
    <x v="43"/>
    <x v="8"/>
    <x v="0"/>
    <x v="94"/>
    <x v="2"/>
    <x v="2"/>
  </r>
  <r>
    <x v="25"/>
    <x v="2"/>
    <x v="43"/>
    <x v="8"/>
    <x v="1"/>
    <x v="4"/>
    <x v="2"/>
    <x v="2"/>
  </r>
  <r>
    <x v="25"/>
    <x v="2"/>
    <x v="43"/>
    <x v="8"/>
    <x v="0"/>
    <x v="11"/>
    <x v="2"/>
    <x v="2"/>
  </r>
  <r>
    <x v="25"/>
    <x v="2"/>
    <x v="43"/>
    <x v="10"/>
    <x v="0"/>
    <x v="16"/>
    <x v="4"/>
    <x v="3"/>
  </r>
  <r>
    <x v="25"/>
    <x v="2"/>
    <x v="44"/>
    <x v="8"/>
    <x v="1"/>
    <x v="30"/>
    <x v="2"/>
    <x v="2"/>
  </r>
  <r>
    <x v="25"/>
    <x v="2"/>
    <x v="45"/>
    <x v="8"/>
    <x v="0"/>
    <x v="51"/>
    <x v="2"/>
    <x v="2"/>
  </r>
  <r>
    <x v="25"/>
    <x v="2"/>
    <x v="46"/>
    <x v="8"/>
    <x v="0"/>
    <x v="34"/>
    <x v="2"/>
    <x v="2"/>
  </r>
  <r>
    <x v="25"/>
    <x v="2"/>
    <x v="46"/>
    <x v="8"/>
    <x v="1"/>
    <x v="4"/>
    <x v="2"/>
    <x v="2"/>
  </r>
  <r>
    <x v="25"/>
    <x v="2"/>
    <x v="47"/>
    <x v="8"/>
    <x v="0"/>
    <x v="34"/>
    <x v="2"/>
    <x v="2"/>
  </r>
  <r>
    <x v="25"/>
    <x v="2"/>
    <x v="47"/>
    <x v="8"/>
    <x v="1"/>
    <x v="6"/>
    <x v="2"/>
    <x v="2"/>
  </r>
  <r>
    <x v="25"/>
    <x v="2"/>
    <x v="48"/>
    <x v="8"/>
    <x v="1"/>
    <x v="47"/>
    <x v="2"/>
    <x v="2"/>
  </r>
  <r>
    <x v="25"/>
    <x v="2"/>
    <x v="49"/>
    <x v="8"/>
    <x v="0"/>
    <x v="4"/>
    <x v="2"/>
    <x v="2"/>
  </r>
  <r>
    <x v="26"/>
    <x v="0"/>
    <x v="0"/>
    <x v="8"/>
    <x v="0"/>
    <x v="5"/>
    <x v="2"/>
    <x v="2"/>
  </r>
  <r>
    <x v="26"/>
    <x v="0"/>
    <x v="0"/>
    <x v="8"/>
    <x v="1"/>
    <x v="47"/>
    <x v="2"/>
    <x v="2"/>
  </r>
  <r>
    <x v="26"/>
    <x v="0"/>
    <x v="1"/>
    <x v="8"/>
    <x v="0"/>
    <x v="16"/>
    <x v="2"/>
    <x v="2"/>
  </r>
  <r>
    <x v="26"/>
    <x v="0"/>
    <x v="2"/>
    <x v="8"/>
    <x v="0"/>
    <x v="321"/>
    <x v="2"/>
    <x v="2"/>
  </r>
  <r>
    <x v="26"/>
    <x v="0"/>
    <x v="2"/>
    <x v="8"/>
    <x v="1"/>
    <x v="16"/>
    <x v="2"/>
    <x v="2"/>
  </r>
  <r>
    <x v="26"/>
    <x v="0"/>
    <x v="3"/>
    <x v="8"/>
    <x v="0"/>
    <x v="47"/>
    <x v="2"/>
    <x v="2"/>
  </r>
  <r>
    <x v="26"/>
    <x v="0"/>
    <x v="4"/>
    <x v="8"/>
    <x v="1"/>
    <x v="47"/>
    <x v="2"/>
    <x v="2"/>
  </r>
  <r>
    <x v="26"/>
    <x v="0"/>
    <x v="5"/>
    <x v="8"/>
    <x v="0"/>
    <x v="65"/>
    <x v="2"/>
    <x v="2"/>
  </r>
  <r>
    <x v="26"/>
    <x v="0"/>
    <x v="6"/>
    <x v="8"/>
    <x v="0"/>
    <x v="24"/>
    <x v="2"/>
    <x v="2"/>
  </r>
  <r>
    <x v="26"/>
    <x v="0"/>
    <x v="6"/>
    <x v="8"/>
    <x v="1"/>
    <x v="6"/>
    <x v="2"/>
    <x v="2"/>
  </r>
  <r>
    <x v="26"/>
    <x v="0"/>
    <x v="7"/>
    <x v="8"/>
    <x v="0"/>
    <x v="67"/>
    <x v="2"/>
    <x v="2"/>
  </r>
  <r>
    <x v="26"/>
    <x v="0"/>
    <x v="7"/>
    <x v="8"/>
    <x v="1"/>
    <x v="11"/>
    <x v="2"/>
    <x v="2"/>
  </r>
  <r>
    <x v="26"/>
    <x v="0"/>
    <x v="8"/>
    <x v="8"/>
    <x v="0"/>
    <x v="5"/>
    <x v="2"/>
    <x v="2"/>
  </r>
  <r>
    <x v="26"/>
    <x v="0"/>
    <x v="8"/>
    <x v="8"/>
    <x v="1"/>
    <x v="28"/>
    <x v="2"/>
    <x v="2"/>
  </r>
  <r>
    <x v="26"/>
    <x v="0"/>
    <x v="8"/>
    <x v="8"/>
    <x v="0"/>
    <x v="34"/>
    <x v="2"/>
    <x v="2"/>
  </r>
  <r>
    <x v="26"/>
    <x v="0"/>
    <x v="8"/>
    <x v="8"/>
    <x v="1"/>
    <x v="11"/>
    <x v="2"/>
    <x v="2"/>
  </r>
  <r>
    <x v="26"/>
    <x v="0"/>
    <x v="10"/>
    <x v="8"/>
    <x v="0"/>
    <x v="5"/>
    <x v="2"/>
    <x v="2"/>
  </r>
  <r>
    <x v="26"/>
    <x v="0"/>
    <x v="8"/>
    <x v="8"/>
    <x v="0"/>
    <x v="116"/>
    <x v="2"/>
    <x v="2"/>
  </r>
  <r>
    <x v="26"/>
    <x v="0"/>
    <x v="12"/>
    <x v="8"/>
    <x v="0"/>
    <x v="34"/>
    <x v="2"/>
    <x v="2"/>
  </r>
  <r>
    <x v="26"/>
    <x v="0"/>
    <x v="13"/>
    <x v="8"/>
    <x v="0"/>
    <x v="47"/>
    <x v="2"/>
    <x v="2"/>
  </r>
  <r>
    <x v="26"/>
    <x v="0"/>
    <x v="14"/>
    <x v="8"/>
    <x v="0"/>
    <x v="141"/>
    <x v="2"/>
    <x v="2"/>
  </r>
  <r>
    <x v="26"/>
    <x v="0"/>
    <x v="14"/>
    <x v="8"/>
    <x v="1"/>
    <x v="77"/>
    <x v="2"/>
    <x v="2"/>
  </r>
  <r>
    <x v="26"/>
    <x v="0"/>
    <x v="15"/>
    <x v="8"/>
    <x v="0"/>
    <x v="113"/>
    <x v="2"/>
    <x v="2"/>
  </r>
  <r>
    <x v="26"/>
    <x v="0"/>
    <x v="15"/>
    <x v="8"/>
    <x v="1"/>
    <x v="11"/>
    <x v="2"/>
    <x v="2"/>
  </r>
  <r>
    <x v="26"/>
    <x v="0"/>
    <x v="16"/>
    <x v="8"/>
    <x v="0"/>
    <x v="322"/>
    <x v="2"/>
    <x v="2"/>
  </r>
  <r>
    <x v="26"/>
    <x v="0"/>
    <x v="16"/>
    <x v="8"/>
    <x v="1"/>
    <x v="84"/>
    <x v="2"/>
    <x v="2"/>
  </r>
  <r>
    <x v="26"/>
    <x v="0"/>
    <x v="17"/>
    <x v="8"/>
    <x v="0"/>
    <x v="5"/>
    <x v="2"/>
    <x v="2"/>
  </r>
  <r>
    <x v="26"/>
    <x v="0"/>
    <x v="18"/>
    <x v="8"/>
    <x v="0"/>
    <x v="10"/>
    <x v="2"/>
    <x v="2"/>
  </r>
  <r>
    <x v="26"/>
    <x v="0"/>
    <x v="18"/>
    <x v="8"/>
    <x v="1"/>
    <x v="16"/>
    <x v="2"/>
    <x v="2"/>
  </r>
  <r>
    <x v="26"/>
    <x v="0"/>
    <x v="21"/>
    <x v="9"/>
    <x v="0"/>
    <x v="323"/>
    <x v="0"/>
    <x v="0"/>
  </r>
  <r>
    <x v="26"/>
    <x v="0"/>
    <x v="21"/>
    <x v="11"/>
    <x v="0"/>
    <x v="74"/>
    <x v="1"/>
    <x v="1"/>
  </r>
  <r>
    <x v="26"/>
    <x v="0"/>
    <x v="21"/>
    <x v="10"/>
    <x v="0"/>
    <x v="13"/>
    <x v="4"/>
    <x v="3"/>
  </r>
  <r>
    <x v="26"/>
    <x v="0"/>
    <x v="21"/>
    <x v="9"/>
    <x v="1"/>
    <x v="154"/>
    <x v="0"/>
    <x v="0"/>
  </r>
  <r>
    <x v="26"/>
    <x v="0"/>
    <x v="22"/>
    <x v="12"/>
    <x v="0"/>
    <x v="189"/>
    <x v="3"/>
    <x v="0"/>
  </r>
  <r>
    <x v="26"/>
    <x v="0"/>
    <x v="22"/>
    <x v="9"/>
    <x v="1"/>
    <x v="11"/>
    <x v="0"/>
    <x v="0"/>
  </r>
  <r>
    <x v="26"/>
    <x v="0"/>
    <x v="22"/>
    <x v="10"/>
    <x v="1"/>
    <x v="51"/>
    <x v="4"/>
    <x v="3"/>
  </r>
  <r>
    <x v="26"/>
    <x v="0"/>
    <x v="23"/>
    <x v="9"/>
    <x v="0"/>
    <x v="6"/>
    <x v="0"/>
    <x v="0"/>
  </r>
  <r>
    <x v="26"/>
    <x v="0"/>
    <x v="23"/>
    <x v="10"/>
    <x v="0"/>
    <x v="31"/>
    <x v="4"/>
    <x v="3"/>
  </r>
  <r>
    <x v="26"/>
    <x v="0"/>
    <x v="23"/>
    <x v="9"/>
    <x v="1"/>
    <x v="154"/>
    <x v="0"/>
    <x v="0"/>
  </r>
  <r>
    <x v="26"/>
    <x v="0"/>
    <x v="24"/>
    <x v="9"/>
    <x v="0"/>
    <x v="324"/>
    <x v="0"/>
    <x v="0"/>
  </r>
  <r>
    <x v="26"/>
    <x v="0"/>
    <x v="24"/>
    <x v="13"/>
    <x v="0"/>
    <x v="82"/>
    <x v="3"/>
    <x v="0"/>
  </r>
  <r>
    <x v="26"/>
    <x v="0"/>
    <x v="25"/>
    <x v="11"/>
    <x v="0"/>
    <x v="11"/>
    <x v="1"/>
    <x v="1"/>
  </r>
  <r>
    <x v="26"/>
    <x v="0"/>
    <x v="25"/>
    <x v="3"/>
    <x v="1"/>
    <x v="4"/>
    <x v="2"/>
    <x v="2"/>
  </r>
  <r>
    <x v="26"/>
    <x v="0"/>
    <x v="27"/>
    <x v="9"/>
    <x v="0"/>
    <x v="150"/>
    <x v="0"/>
    <x v="0"/>
  </r>
  <r>
    <x v="26"/>
    <x v="0"/>
    <x v="27"/>
    <x v="14"/>
    <x v="0"/>
    <x v="62"/>
    <x v="2"/>
    <x v="2"/>
  </r>
  <r>
    <x v="26"/>
    <x v="0"/>
    <x v="27"/>
    <x v="13"/>
    <x v="0"/>
    <x v="177"/>
    <x v="3"/>
    <x v="0"/>
  </r>
  <r>
    <x v="26"/>
    <x v="0"/>
    <x v="27"/>
    <x v="11"/>
    <x v="0"/>
    <x v="4"/>
    <x v="1"/>
    <x v="1"/>
  </r>
  <r>
    <x v="26"/>
    <x v="0"/>
    <x v="27"/>
    <x v="10"/>
    <x v="0"/>
    <x v="4"/>
    <x v="4"/>
    <x v="3"/>
  </r>
  <r>
    <x v="26"/>
    <x v="0"/>
    <x v="27"/>
    <x v="14"/>
    <x v="1"/>
    <x v="120"/>
    <x v="2"/>
    <x v="2"/>
  </r>
  <r>
    <x v="26"/>
    <x v="0"/>
    <x v="27"/>
    <x v="13"/>
    <x v="1"/>
    <x v="34"/>
    <x v="3"/>
    <x v="0"/>
  </r>
  <r>
    <x v="26"/>
    <x v="0"/>
    <x v="38"/>
    <x v="3"/>
    <x v="1"/>
    <x v="189"/>
    <x v="2"/>
    <x v="2"/>
  </r>
  <r>
    <x v="26"/>
    <x v="0"/>
    <x v="38"/>
    <x v="12"/>
    <x v="1"/>
    <x v="259"/>
    <x v="3"/>
    <x v="0"/>
  </r>
  <r>
    <x v="26"/>
    <x v="0"/>
    <x v="29"/>
    <x v="3"/>
    <x v="1"/>
    <x v="6"/>
    <x v="2"/>
    <x v="2"/>
  </r>
  <r>
    <x v="26"/>
    <x v="0"/>
    <x v="30"/>
    <x v="9"/>
    <x v="0"/>
    <x v="154"/>
    <x v="0"/>
    <x v="0"/>
  </r>
  <r>
    <x v="26"/>
    <x v="0"/>
    <x v="30"/>
    <x v="11"/>
    <x v="0"/>
    <x v="154"/>
    <x v="1"/>
    <x v="1"/>
  </r>
  <r>
    <x v="26"/>
    <x v="0"/>
    <x v="30"/>
    <x v="9"/>
    <x v="1"/>
    <x v="154"/>
    <x v="0"/>
    <x v="0"/>
  </r>
  <r>
    <x v="26"/>
    <x v="0"/>
    <x v="31"/>
    <x v="10"/>
    <x v="0"/>
    <x v="168"/>
    <x v="4"/>
    <x v="3"/>
  </r>
  <r>
    <x v="26"/>
    <x v="0"/>
    <x v="31"/>
    <x v="10"/>
    <x v="1"/>
    <x v="4"/>
    <x v="4"/>
    <x v="3"/>
  </r>
  <r>
    <x v="26"/>
    <x v="0"/>
    <x v="32"/>
    <x v="9"/>
    <x v="0"/>
    <x v="148"/>
    <x v="0"/>
    <x v="0"/>
  </r>
  <r>
    <x v="26"/>
    <x v="0"/>
    <x v="32"/>
    <x v="14"/>
    <x v="0"/>
    <x v="88"/>
    <x v="2"/>
    <x v="2"/>
  </r>
  <r>
    <x v="26"/>
    <x v="0"/>
    <x v="32"/>
    <x v="13"/>
    <x v="0"/>
    <x v="30"/>
    <x v="3"/>
    <x v="0"/>
  </r>
  <r>
    <x v="26"/>
    <x v="0"/>
    <x v="32"/>
    <x v="11"/>
    <x v="0"/>
    <x v="255"/>
    <x v="1"/>
    <x v="1"/>
  </r>
  <r>
    <x v="26"/>
    <x v="0"/>
    <x v="32"/>
    <x v="10"/>
    <x v="0"/>
    <x v="154"/>
    <x v="4"/>
    <x v="3"/>
  </r>
  <r>
    <x v="26"/>
    <x v="0"/>
    <x v="33"/>
    <x v="9"/>
    <x v="0"/>
    <x v="325"/>
    <x v="0"/>
    <x v="0"/>
  </r>
  <r>
    <x v="26"/>
    <x v="0"/>
    <x v="33"/>
    <x v="14"/>
    <x v="0"/>
    <x v="70"/>
    <x v="2"/>
    <x v="2"/>
  </r>
  <r>
    <x v="26"/>
    <x v="0"/>
    <x v="33"/>
    <x v="3"/>
    <x v="0"/>
    <x v="4"/>
    <x v="2"/>
    <x v="2"/>
  </r>
  <r>
    <x v="26"/>
    <x v="0"/>
    <x v="33"/>
    <x v="14"/>
    <x v="1"/>
    <x v="326"/>
    <x v="2"/>
    <x v="2"/>
  </r>
  <r>
    <x v="26"/>
    <x v="0"/>
    <x v="33"/>
    <x v="3"/>
    <x v="1"/>
    <x v="51"/>
    <x v="2"/>
    <x v="2"/>
  </r>
  <r>
    <x v="26"/>
    <x v="0"/>
    <x v="21"/>
    <x v="13"/>
    <x v="0"/>
    <x v="327"/>
    <x v="3"/>
    <x v="0"/>
  </r>
  <r>
    <x v="26"/>
    <x v="0"/>
    <x v="34"/>
    <x v="9"/>
    <x v="0"/>
    <x v="51"/>
    <x v="0"/>
    <x v="0"/>
  </r>
  <r>
    <x v="26"/>
    <x v="0"/>
    <x v="34"/>
    <x v="11"/>
    <x v="0"/>
    <x v="154"/>
    <x v="1"/>
    <x v="1"/>
  </r>
  <r>
    <x v="26"/>
    <x v="0"/>
    <x v="34"/>
    <x v="9"/>
    <x v="1"/>
    <x v="10"/>
    <x v="0"/>
    <x v="0"/>
  </r>
  <r>
    <x v="26"/>
    <x v="0"/>
    <x v="6"/>
    <x v="9"/>
    <x v="0"/>
    <x v="11"/>
    <x v="0"/>
    <x v="0"/>
  </r>
  <r>
    <x v="26"/>
    <x v="0"/>
    <x v="6"/>
    <x v="9"/>
    <x v="0"/>
    <x v="11"/>
    <x v="0"/>
    <x v="0"/>
  </r>
  <r>
    <x v="26"/>
    <x v="0"/>
    <x v="36"/>
    <x v="3"/>
    <x v="0"/>
    <x v="198"/>
    <x v="2"/>
    <x v="2"/>
  </r>
  <r>
    <x v="26"/>
    <x v="0"/>
    <x v="36"/>
    <x v="10"/>
    <x v="0"/>
    <x v="168"/>
    <x v="4"/>
    <x v="3"/>
  </r>
  <r>
    <x v="26"/>
    <x v="0"/>
    <x v="37"/>
    <x v="10"/>
    <x v="0"/>
    <x v="34"/>
    <x v="4"/>
    <x v="3"/>
  </r>
  <r>
    <x v="26"/>
    <x v="0"/>
    <x v="37"/>
    <x v="3"/>
    <x v="1"/>
    <x v="178"/>
    <x v="2"/>
    <x v="2"/>
  </r>
  <r>
    <x v="26"/>
    <x v="2"/>
    <x v="39"/>
    <x v="8"/>
    <x v="0"/>
    <x v="60"/>
    <x v="2"/>
    <x v="2"/>
  </r>
  <r>
    <x v="26"/>
    <x v="2"/>
    <x v="39"/>
    <x v="10"/>
    <x v="0"/>
    <x v="9"/>
    <x v="4"/>
    <x v="3"/>
  </r>
  <r>
    <x v="26"/>
    <x v="2"/>
    <x v="41"/>
    <x v="8"/>
    <x v="1"/>
    <x v="11"/>
    <x v="2"/>
    <x v="2"/>
  </r>
  <r>
    <x v="26"/>
    <x v="2"/>
    <x v="50"/>
    <x v="8"/>
    <x v="0"/>
    <x v="11"/>
    <x v="2"/>
    <x v="2"/>
  </r>
  <r>
    <x v="26"/>
    <x v="2"/>
    <x v="51"/>
    <x v="8"/>
    <x v="0"/>
    <x v="51"/>
    <x v="2"/>
    <x v="2"/>
  </r>
  <r>
    <x v="26"/>
    <x v="2"/>
    <x v="52"/>
    <x v="8"/>
    <x v="0"/>
    <x v="11"/>
    <x v="2"/>
    <x v="2"/>
  </r>
  <r>
    <x v="26"/>
    <x v="2"/>
    <x v="52"/>
    <x v="10"/>
    <x v="0"/>
    <x v="29"/>
    <x v="4"/>
    <x v="3"/>
  </r>
  <r>
    <x v="26"/>
    <x v="2"/>
    <x v="42"/>
    <x v="8"/>
    <x v="0"/>
    <x v="51"/>
    <x v="2"/>
    <x v="2"/>
  </r>
  <r>
    <x v="26"/>
    <x v="2"/>
    <x v="43"/>
    <x v="8"/>
    <x v="0"/>
    <x v="34"/>
    <x v="2"/>
    <x v="2"/>
  </r>
  <r>
    <x v="26"/>
    <x v="2"/>
    <x v="43"/>
    <x v="8"/>
    <x v="1"/>
    <x v="4"/>
    <x v="2"/>
    <x v="2"/>
  </r>
  <r>
    <x v="26"/>
    <x v="2"/>
    <x v="43"/>
    <x v="8"/>
    <x v="0"/>
    <x v="34"/>
    <x v="2"/>
    <x v="2"/>
  </r>
  <r>
    <x v="26"/>
    <x v="2"/>
    <x v="44"/>
    <x v="8"/>
    <x v="1"/>
    <x v="11"/>
    <x v="2"/>
    <x v="2"/>
  </r>
  <r>
    <x v="26"/>
    <x v="2"/>
    <x v="45"/>
    <x v="8"/>
    <x v="0"/>
    <x v="47"/>
    <x v="2"/>
    <x v="2"/>
  </r>
  <r>
    <x v="26"/>
    <x v="2"/>
    <x v="45"/>
    <x v="10"/>
    <x v="0"/>
    <x v="4"/>
    <x v="4"/>
    <x v="3"/>
  </r>
  <r>
    <x v="26"/>
    <x v="2"/>
    <x v="45"/>
    <x v="8"/>
    <x v="1"/>
    <x v="4"/>
    <x v="2"/>
    <x v="2"/>
  </r>
  <r>
    <x v="26"/>
    <x v="2"/>
    <x v="46"/>
    <x v="8"/>
    <x v="0"/>
    <x v="51"/>
    <x v="2"/>
    <x v="2"/>
  </r>
  <r>
    <x v="26"/>
    <x v="2"/>
    <x v="47"/>
    <x v="8"/>
    <x v="0"/>
    <x v="51"/>
    <x v="2"/>
    <x v="2"/>
  </r>
  <r>
    <x v="26"/>
    <x v="2"/>
    <x v="48"/>
    <x v="8"/>
    <x v="0"/>
    <x v="11"/>
    <x v="2"/>
    <x v="2"/>
  </r>
  <r>
    <x v="26"/>
    <x v="2"/>
    <x v="53"/>
    <x v="8"/>
    <x v="0"/>
    <x v="16"/>
    <x v="2"/>
    <x v="2"/>
  </r>
  <r>
    <x v="26"/>
    <x v="2"/>
    <x v="54"/>
    <x v="8"/>
    <x v="0"/>
    <x v="34"/>
    <x v="2"/>
    <x v="2"/>
  </r>
  <r>
    <x v="26"/>
    <x v="2"/>
    <x v="54"/>
    <x v="8"/>
    <x v="1"/>
    <x v="11"/>
    <x v="2"/>
    <x v="2"/>
  </r>
  <r>
    <x v="26"/>
    <x v="2"/>
    <x v="55"/>
    <x v="15"/>
    <x v="0"/>
    <x v="189"/>
    <x v="3"/>
    <x v="0"/>
  </r>
  <r>
    <x v="26"/>
    <x v="2"/>
    <x v="55"/>
    <x v="11"/>
    <x v="0"/>
    <x v="95"/>
    <x v="1"/>
    <x v="1"/>
  </r>
  <r>
    <x v="26"/>
    <x v="2"/>
    <x v="56"/>
    <x v="15"/>
    <x v="0"/>
    <x v="83"/>
    <x v="3"/>
    <x v="0"/>
  </r>
  <r>
    <x v="26"/>
    <x v="2"/>
    <x v="56"/>
    <x v="10"/>
    <x v="0"/>
    <x v="51"/>
    <x v="4"/>
    <x v="3"/>
  </r>
  <r>
    <x v="26"/>
    <x v="2"/>
    <x v="57"/>
    <x v="8"/>
    <x v="0"/>
    <x v="20"/>
    <x v="2"/>
    <x v="2"/>
  </r>
  <r>
    <x v="26"/>
    <x v="2"/>
    <x v="57"/>
    <x v="8"/>
    <x v="1"/>
    <x v="9"/>
    <x v="2"/>
    <x v="2"/>
  </r>
  <r>
    <x v="26"/>
    <x v="2"/>
    <x v="58"/>
    <x v="9"/>
    <x v="0"/>
    <x v="11"/>
    <x v="0"/>
    <x v="0"/>
  </r>
  <r>
    <x v="26"/>
    <x v="2"/>
    <x v="58"/>
    <x v="15"/>
    <x v="0"/>
    <x v="6"/>
    <x v="3"/>
    <x v="0"/>
  </r>
  <r>
    <x v="26"/>
    <x v="2"/>
    <x v="58"/>
    <x v="11"/>
    <x v="0"/>
    <x v="328"/>
    <x v="1"/>
    <x v="1"/>
  </r>
  <r>
    <x v="26"/>
    <x v="2"/>
    <x v="58"/>
    <x v="15"/>
    <x v="1"/>
    <x v="6"/>
    <x v="3"/>
    <x v="0"/>
  </r>
  <r>
    <x v="26"/>
    <x v="2"/>
    <x v="59"/>
    <x v="11"/>
    <x v="0"/>
    <x v="224"/>
    <x v="1"/>
    <x v="1"/>
  </r>
  <r>
    <x v="26"/>
    <x v="2"/>
    <x v="59"/>
    <x v="11"/>
    <x v="0"/>
    <x v="1"/>
    <x v="1"/>
    <x v="1"/>
  </r>
  <r>
    <x v="26"/>
    <x v="2"/>
    <x v="59"/>
    <x v="10"/>
    <x v="0"/>
    <x v="30"/>
    <x v="4"/>
    <x v="3"/>
  </r>
  <r>
    <x v="26"/>
    <x v="2"/>
    <x v="56"/>
    <x v="11"/>
    <x v="0"/>
    <x v="259"/>
    <x v="1"/>
    <x v="1"/>
  </r>
  <r>
    <x v="26"/>
    <x v="2"/>
    <x v="56"/>
    <x v="10"/>
    <x v="0"/>
    <x v="67"/>
    <x v="4"/>
    <x v="3"/>
  </r>
  <r>
    <x v="26"/>
    <x v="2"/>
    <x v="57"/>
    <x v="11"/>
    <x v="0"/>
    <x v="10"/>
    <x v="1"/>
    <x v="1"/>
  </r>
  <r>
    <x v="26"/>
    <x v="2"/>
    <x v="60"/>
    <x v="15"/>
    <x v="0"/>
    <x v="329"/>
    <x v="3"/>
    <x v="0"/>
  </r>
  <r>
    <x v="26"/>
    <x v="2"/>
    <x v="58"/>
    <x v="11"/>
    <x v="0"/>
    <x v="330"/>
    <x v="1"/>
    <x v="1"/>
  </r>
  <r>
    <x v="27"/>
    <x v="0"/>
    <x v="1"/>
    <x v="8"/>
    <x v="0"/>
    <x v="0"/>
    <x v="2"/>
    <x v="2"/>
  </r>
  <r>
    <x v="27"/>
    <x v="0"/>
    <x v="2"/>
    <x v="8"/>
    <x v="0"/>
    <x v="116"/>
    <x v="2"/>
    <x v="2"/>
  </r>
  <r>
    <x v="27"/>
    <x v="0"/>
    <x v="5"/>
    <x v="8"/>
    <x v="0"/>
    <x v="34"/>
    <x v="2"/>
    <x v="2"/>
  </r>
  <r>
    <x v="27"/>
    <x v="0"/>
    <x v="6"/>
    <x v="8"/>
    <x v="0"/>
    <x v="331"/>
    <x v="2"/>
    <x v="2"/>
  </r>
  <r>
    <x v="27"/>
    <x v="0"/>
    <x v="6"/>
    <x v="8"/>
    <x v="1"/>
    <x v="137"/>
    <x v="2"/>
    <x v="2"/>
  </r>
  <r>
    <x v="27"/>
    <x v="0"/>
    <x v="7"/>
    <x v="8"/>
    <x v="0"/>
    <x v="40"/>
    <x v="2"/>
    <x v="2"/>
  </r>
  <r>
    <x v="27"/>
    <x v="0"/>
    <x v="8"/>
    <x v="8"/>
    <x v="0"/>
    <x v="6"/>
    <x v="2"/>
    <x v="2"/>
  </r>
  <r>
    <x v="27"/>
    <x v="0"/>
    <x v="8"/>
    <x v="8"/>
    <x v="1"/>
    <x v="5"/>
    <x v="2"/>
    <x v="2"/>
  </r>
  <r>
    <x v="27"/>
    <x v="0"/>
    <x v="8"/>
    <x v="8"/>
    <x v="0"/>
    <x v="11"/>
    <x v="2"/>
    <x v="2"/>
  </r>
  <r>
    <x v="27"/>
    <x v="0"/>
    <x v="8"/>
    <x v="8"/>
    <x v="1"/>
    <x v="4"/>
    <x v="2"/>
    <x v="2"/>
  </r>
  <r>
    <x v="27"/>
    <x v="0"/>
    <x v="9"/>
    <x v="8"/>
    <x v="1"/>
    <x v="11"/>
    <x v="2"/>
    <x v="2"/>
  </r>
  <r>
    <x v="27"/>
    <x v="0"/>
    <x v="10"/>
    <x v="8"/>
    <x v="0"/>
    <x v="4"/>
    <x v="2"/>
    <x v="2"/>
  </r>
  <r>
    <x v="27"/>
    <x v="0"/>
    <x v="10"/>
    <x v="8"/>
    <x v="1"/>
    <x v="28"/>
    <x v="2"/>
    <x v="2"/>
  </r>
  <r>
    <x v="27"/>
    <x v="0"/>
    <x v="8"/>
    <x v="8"/>
    <x v="0"/>
    <x v="1"/>
    <x v="2"/>
    <x v="2"/>
  </r>
  <r>
    <x v="27"/>
    <x v="0"/>
    <x v="12"/>
    <x v="8"/>
    <x v="1"/>
    <x v="11"/>
    <x v="2"/>
    <x v="2"/>
  </r>
  <r>
    <x v="27"/>
    <x v="0"/>
    <x v="13"/>
    <x v="8"/>
    <x v="1"/>
    <x v="6"/>
    <x v="2"/>
    <x v="2"/>
  </r>
  <r>
    <x v="27"/>
    <x v="0"/>
    <x v="14"/>
    <x v="8"/>
    <x v="0"/>
    <x v="47"/>
    <x v="2"/>
    <x v="2"/>
  </r>
  <r>
    <x v="27"/>
    <x v="0"/>
    <x v="14"/>
    <x v="8"/>
    <x v="1"/>
    <x v="47"/>
    <x v="2"/>
    <x v="2"/>
  </r>
  <r>
    <x v="27"/>
    <x v="0"/>
    <x v="15"/>
    <x v="8"/>
    <x v="0"/>
    <x v="6"/>
    <x v="2"/>
    <x v="2"/>
  </r>
  <r>
    <x v="27"/>
    <x v="0"/>
    <x v="15"/>
    <x v="8"/>
    <x v="1"/>
    <x v="6"/>
    <x v="2"/>
    <x v="2"/>
  </r>
  <r>
    <x v="27"/>
    <x v="0"/>
    <x v="16"/>
    <x v="8"/>
    <x v="0"/>
    <x v="17"/>
    <x v="2"/>
    <x v="2"/>
  </r>
  <r>
    <x v="27"/>
    <x v="0"/>
    <x v="16"/>
    <x v="8"/>
    <x v="1"/>
    <x v="4"/>
    <x v="2"/>
    <x v="2"/>
  </r>
  <r>
    <x v="27"/>
    <x v="0"/>
    <x v="18"/>
    <x v="8"/>
    <x v="0"/>
    <x v="0"/>
    <x v="2"/>
    <x v="2"/>
  </r>
  <r>
    <x v="27"/>
    <x v="0"/>
    <x v="18"/>
    <x v="8"/>
    <x v="1"/>
    <x v="77"/>
    <x v="2"/>
    <x v="2"/>
  </r>
  <r>
    <x v="27"/>
    <x v="0"/>
    <x v="21"/>
    <x v="9"/>
    <x v="0"/>
    <x v="255"/>
    <x v="0"/>
    <x v="0"/>
  </r>
  <r>
    <x v="27"/>
    <x v="0"/>
    <x v="21"/>
    <x v="14"/>
    <x v="0"/>
    <x v="74"/>
    <x v="2"/>
    <x v="2"/>
  </r>
  <r>
    <x v="27"/>
    <x v="0"/>
    <x v="21"/>
    <x v="3"/>
    <x v="0"/>
    <x v="57"/>
    <x v="2"/>
    <x v="2"/>
  </r>
  <r>
    <x v="27"/>
    <x v="0"/>
    <x v="21"/>
    <x v="10"/>
    <x v="0"/>
    <x v="234"/>
    <x v="4"/>
    <x v="3"/>
  </r>
  <r>
    <x v="27"/>
    <x v="0"/>
    <x v="22"/>
    <x v="9"/>
    <x v="0"/>
    <x v="11"/>
    <x v="0"/>
    <x v="0"/>
  </r>
  <r>
    <x v="27"/>
    <x v="0"/>
    <x v="22"/>
    <x v="10"/>
    <x v="0"/>
    <x v="52"/>
    <x v="4"/>
    <x v="3"/>
  </r>
  <r>
    <x v="27"/>
    <x v="0"/>
    <x v="22"/>
    <x v="9"/>
    <x v="1"/>
    <x v="4"/>
    <x v="0"/>
    <x v="0"/>
  </r>
  <r>
    <x v="27"/>
    <x v="0"/>
    <x v="22"/>
    <x v="14"/>
    <x v="1"/>
    <x v="7"/>
    <x v="2"/>
    <x v="2"/>
  </r>
  <r>
    <x v="27"/>
    <x v="0"/>
    <x v="22"/>
    <x v="3"/>
    <x v="1"/>
    <x v="24"/>
    <x v="2"/>
    <x v="2"/>
  </r>
  <r>
    <x v="27"/>
    <x v="0"/>
    <x v="23"/>
    <x v="9"/>
    <x v="0"/>
    <x v="221"/>
    <x v="0"/>
    <x v="0"/>
  </r>
  <r>
    <x v="27"/>
    <x v="0"/>
    <x v="23"/>
    <x v="3"/>
    <x v="0"/>
    <x v="27"/>
    <x v="2"/>
    <x v="2"/>
  </r>
  <r>
    <x v="27"/>
    <x v="0"/>
    <x v="23"/>
    <x v="10"/>
    <x v="0"/>
    <x v="332"/>
    <x v="4"/>
    <x v="3"/>
  </r>
  <r>
    <x v="27"/>
    <x v="0"/>
    <x v="24"/>
    <x v="14"/>
    <x v="0"/>
    <x v="333"/>
    <x v="2"/>
    <x v="2"/>
  </r>
  <r>
    <x v="27"/>
    <x v="0"/>
    <x v="24"/>
    <x v="10"/>
    <x v="0"/>
    <x v="10"/>
    <x v="4"/>
    <x v="3"/>
  </r>
  <r>
    <x v="27"/>
    <x v="0"/>
    <x v="25"/>
    <x v="10"/>
    <x v="0"/>
    <x v="24"/>
    <x v="4"/>
    <x v="3"/>
  </r>
  <r>
    <x v="27"/>
    <x v="0"/>
    <x v="25"/>
    <x v="9"/>
    <x v="1"/>
    <x v="11"/>
    <x v="0"/>
    <x v="0"/>
  </r>
  <r>
    <x v="27"/>
    <x v="0"/>
    <x v="25"/>
    <x v="10"/>
    <x v="1"/>
    <x v="66"/>
    <x v="4"/>
    <x v="3"/>
  </r>
  <r>
    <x v="27"/>
    <x v="0"/>
    <x v="26"/>
    <x v="9"/>
    <x v="0"/>
    <x v="11"/>
    <x v="0"/>
    <x v="0"/>
  </r>
  <r>
    <x v="27"/>
    <x v="0"/>
    <x v="26"/>
    <x v="14"/>
    <x v="0"/>
    <x v="10"/>
    <x v="2"/>
    <x v="2"/>
  </r>
  <r>
    <x v="27"/>
    <x v="0"/>
    <x v="26"/>
    <x v="9"/>
    <x v="1"/>
    <x v="11"/>
    <x v="0"/>
    <x v="0"/>
  </r>
  <r>
    <x v="27"/>
    <x v="0"/>
    <x v="27"/>
    <x v="3"/>
    <x v="0"/>
    <x v="178"/>
    <x v="2"/>
    <x v="2"/>
  </r>
  <r>
    <x v="27"/>
    <x v="0"/>
    <x v="28"/>
    <x v="9"/>
    <x v="0"/>
    <x v="150"/>
    <x v="0"/>
    <x v="0"/>
  </r>
  <r>
    <x v="27"/>
    <x v="0"/>
    <x v="28"/>
    <x v="3"/>
    <x v="0"/>
    <x v="334"/>
    <x v="2"/>
    <x v="2"/>
  </r>
  <r>
    <x v="27"/>
    <x v="0"/>
    <x v="28"/>
    <x v="9"/>
    <x v="1"/>
    <x v="295"/>
    <x v="0"/>
    <x v="0"/>
  </r>
  <r>
    <x v="27"/>
    <x v="0"/>
    <x v="28"/>
    <x v="3"/>
    <x v="1"/>
    <x v="335"/>
    <x v="2"/>
    <x v="2"/>
  </r>
  <r>
    <x v="27"/>
    <x v="0"/>
    <x v="38"/>
    <x v="10"/>
    <x v="0"/>
    <x v="168"/>
    <x v="4"/>
    <x v="3"/>
  </r>
  <r>
    <x v="27"/>
    <x v="0"/>
    <x v="38"/>
    <x v="3"/>
    <x v="1"/>
    <x v="34"/>
    <x v="2"/>
    <x v="2"/>
  </r>
  <r>
    <x v="27"/>
    <x v="0"/>
    <x v="29"/>
    <x v="3"/>
    <x v="0"/>
    <x v="154"/>
    <x v="2"/>
    <x v="2"/>
  </r>
  <r>
    <x v="27"/>
    <x v="0"/>
    <x v="29"/>
    <x v="10"/>
    <x v="0"/>
    <x v="113"/>
    <x v="4"/>
    <x v="3"/>
  </r>
  <r>
    <x v="27"/>
    <x v="0"/>
    <x v="30"/>
    <x v="10"/>
    <x v="0"/>
    <x v="336"/>
    <x v="4"/>
    <x v="3"/>
  </r>
  <r>
    <x v="27"/>
    <x v="0"/>
    <x v="31"/>
    <x v="3"/>
    <x v="0"/>
    <x v="4"/>
    <x v="2"/>
    <x v="2"/>
  </r>
  <r>
    <x v="27"/>
    <x v="0"/>
    <x v="31"/>
    <x v="10"/>
    <x v="0"/>
    <x v="337"/>
    <x v="4"/>
    <x v="3"/>
  </r>
  <r>
    <x v="27"/>
    <x v="0"/>
    <x v="32"/>
    <x v="9"/>
    <x v="0"/>
    <x v="4"/>
    <x v="0"/>
    <x v="0"/>
  </r>
  <r>
    <x v="27"/>
    <x v="0"/>
    <x v="32"/>
    <x v="3"/>
    <x v="0"/>
    <x v="189"/>
    <x v="2"/>
    <x v="2"/>
  </r>
  <r>
    <x v="27"/>
    <x v="0"/>
    <x v="32"/>
    <x v="10"/>
    <x v="0"/>
    <x v="338"/>
    <x v="4"/>
    <x v="3"/>
  </r>
  <r>
    <x v="27"/>
    <x v="0"/>
    <x v="33"/>
    <x v="10"/>
    <x v="0"/>
    <x v="339"/>
    <x v="4"/>
    <x v="3"/>
  </r>
  <r>
    <x v="27"/>
    <x v="0"/>
    <x v="34"/>
    <x v="14"/>
    <x v="0"/>
    <x v="31"/>
    <x v="2"/>
    <x v="2"/>
  </r>
  <r>
    <x v="27"/>
    <x v="0"/>
    <x v="34"/>
    <x v="10"/>
    <x v="0"/>
    <x v="9"/>
    <x v="4"/>
    <x v="3"/>
  </r>
  <r>
    <x v="27"/>
    <x v="0"/>
    <x v="6"/>
    <x v="9"/>
    <x v="0"/>
    <x v="11"/>
    <x v="0"/>
    <x v="0"/>
  </r>
  <r>
    <x v="27"/>
    <x v="0"/>
    <x v="6"/>
    <x v="10"/>
    <x v="0"/>
    <x v="27"/>
    <x v="4"/>
    <x v="3"/>
  </r>
  <r>
    <x v="27"/>
    <x v="0"/>
    <x v="6"/>
    <x v="10"/>
    <x v="0"/>
    <x v="110"/>
    <x v="4"/>
    <x v="3"/>
  </r>
  <r>
    <x v="27"/>
    <x v="0"/>
    <x v="35"/>
    <x v="9"/>
    <x v="0"/>
    <x v="72"/>
    <x v="0"/>
    <x v="0"/>
  </r>
  <r>
    <x v="27"/>
    <x v="0"/>
    <x v="35"/>
    <x v="3"/>
    <x v="0"/>
    <x v="1"/>
    <x v="2"/>
    <x v="2"/>
  </r>
  <r>
    <x v="27"/>
    <x v="0"/>
    <x v="35"/>
    <x v="10"/>
    <x v="0"/>
    <x v="340"/>
    <x v="4"/>
    <x v="3"/>
  </r>
  <r>
    <x v="27"/>
    <x v="0"/>
    <x v="36"/>
    <x v="10"/>
    <x v="0"/>
    <x v="341"/>
    <x v="4"/>
    <x v="3"/>
  </r>
  <r>
    <x v="27"/>
    <x v="0"/>
    <x v="37"/>
    <x v="9"/>
    <x v="0"/>
    <x v="153"/>
    <x v="0"/>
    <x v="0"/>
  </r>
  <r>
    <x v="27"/>
    <x v="0"/>
    <x v="37"/>
    <x v="3"/>
    <x v="0"/>
    <x v="342"/>
    <x v="2"/>
    <x v="2"/>
  </r>
  <r>
    <x v="27"/>
    <x v="0"/>
    <x v="37"/>
    <x v="10"/>
    <x v="0"/>
    <x v="343"/>
    <x v="4"/>
    <x v="3"/>
  </r>
  <r>
    <x v="27"/>
    <x v="2"/>
    <x v="40"/>
    <x v="8"/>
    <x v="1"/>
    <x v="25"/>
    <x v="2"/>
    <x v="2"/>
  </r>
  <r>
    <x v="27"/>
    <x v="2"/>
    <x v="41"/>
    <x v="8"/>
    <x v="0"/>
    <x v="6"/>
    <x v="2"/>
    <x v="2"/>
  </r>
  <r>
    <x v="27"/>
    <x v="2"/>
    <x v="50"/>
    <x v="8"/>
    <x v="0"/>
    <x v="10"/>
    <x v="2"/>
    <x v="2"/>
  </r>
  <r>
    <x v="27"/>
    <x v="2"/>
    <x v="50"/>
    <x v="10"/>
    <x v="0"/>
    <x v="4"/>
    <x v="4"/>
    <x v="3"/>
  </r>
  <r>
    <x v="27"/>
    <x v="2"/>
    <x v="51"/>
    <x v="8"/>
    <x v="0"/>
    <x v="11"/>
    <x v="2"/>
    <x v="2"/>
  </r>
  <r>
    <x v="27"/>
    <x v="2"/>
    <x v="51"/>
    <x v="10"/>
    <x v="0"/>
    <x v="11"/>
    <x v="4"/>
    <x v="3"/>
  </r>
  <r>
    <x v="27"/>
    <x v="2"/>
    <x v="52"/>
    <x v="8"/>
    <x v="0"/>
    <x v="34"/>
    <x v="2"/>
    <x v="2"/>
  </r>
  <r>
    <x v="27"/>
    <x v="2"/>
    <x v="42"/>
    <x v="8"/>
    <x v="0"/>
    <x v="1"/>
    <x v="2"/>
    <x v="2"/>
  </r>
  <r>
    <x v="27"/>
    <x v="2"/>
    <x v="42"/>
    <x v="8"/>
    <x v="1"/>
    <x v="1"/>
    <x v="2"/>
    <x v="2"/>
  </r>
  <r>
    <x v="27"/>
    <x v="2"/>
    <x v="43"/>
    <x v="8"/>
    <x v="1"/>
    <x v="47"/>
    <x v="2"/>
    <x v="2"/>
  </r>
  <r>
    <x v="27"/>
    <x v="2"/>
    <x v="43"/>
    <x v="8"/>
    <x v="0"/>
    <x v="11"/>
    <x v="2"/>
    <x v="2"/>
  </r>
  <r>
    <x v="27"/>
    <x v="2"/>
    <x v="43"/>
    <x v="10"/>
    <x v="0"/>
    <x v="34"/>
    <x v="4"/>
    <x v="3"/>
  </r>
  <r>
    <x v="27"/>
    <x v="2"/>
    <x v="44"/>
    <x v="8"/>
    <x v="0"/>
    <x v="4"/>
    <x v="2"/>
    <x v="2"/>
  </r>
  <r>
    <x v="27"/>
    <x v="2"/>
    <x v="44"/>
    <x v="8"/>
    <x v="1"/>
    <x v="11"/>
    <x v="2"/>
    <x v="2"/>
  </r>
  <r>
    <x v="27"/>
    <x v="2"/>
    <x v="45"/>
    <x v="8"/>
    <x v="0"/>
    <x v="4"/>
    <x v="2"/>
    <x v="2"/>
  </r>
  <r>
    <x v="27"/>
    <x v="2"/>
    <x v="45"/>
    <x v="8"/>
    <x v="1"/>
    <x v="11"/>
    <x v="2"/>
    <x v="2"/>
  </r>
  <r>
    <x v="27"/>
    <x v="2"/>
    <x v="47"/>
    <x v="8"/>
    <x v="0"/>
    <x v="9"/>
    <x v="2"/>
    <x v="2"/>
  </r>
  <r>
    <x v="27"/>
    <x v="2"/>
    <x v="47"/>
    <x v="8"/>
    <x v="1"/>
    <x v="50"/>
    <x v="2"/>
    <x v="2"/>
  </r>
  <r>
    <x v="27"/>
    <x v="2"/>
    <x v="48"/>
    <x v="8"/>
    <x v="1"/>
    <x v="6"/>
    <x v="2"/>
    <x v="2"/>
  </r>
  <r>
    <x v="27"/>
    <x v="2"/>
    <x v="54"/>
    <x v="8"/>
    <x v="1"/>
    <x v="77"/>
    <x v="2"/>
    <x v="2"/>
  </r>
  <r>
    <x v="27"/>
    <x v="2"/>
    <x v="49"/>
    <x v="8"/>
    <x v="0"/>
    <x v="34"/>
    <x v="2"/>
    <x v="2"/>
  </r>
  <r>
    <x v="27"/>
    <x v="2"/>
    <x v="49"/>
    <x v="8"/>
    <x v="1"/>
    <x v="47"/>
    <x v="2"/>
    <x v="2"/>
  </r>
  <r>
    <x v="27"/>
    <x v="2"/>
    <x v="59"/>
    <x v="8"/>
    <x v="0"/>
    <x v="150"/>
    <x v="2"/>
    <x v="2"/>
  </r>
  <r>
    <x v="27"/>
    <x v="2"/>
    <x v="59"/>
    <x v="15"/>
    <x v="0"/>
    <x v="34"/>
    <x v="3"/>
    <x v="0"/>
  </r>
  <r>
    <x v="27"/>
    <x v="2"/>
    <x v="58"/>
    <x v="16"/>
    <x v="0"/>
    <x v="344"/>
    <x v="5"/>
    <x v="3"/>
  </r>
  <r>
    <x v="27"/>
    <x v="2"/>
    <x v="58"/>
    <x v="15"/>
    <x v="0"/>
    <x v="345"/>
    <x v="3"/>
    <x v="0"/>
  </r>
  <r>
    <x v="27"/>
    <x v="2"/>
    <x v="59"/>
    <x v="8"/>
    <x v="0"/>
    <x v="47"/>
    <x v="2"/>
    <x v="2"/>
  </r>
  <r>
    <x v="27"/>
    <x v="2"/>
    <x v="59"/>
    <x v="16"/>
    <x v="0"/>
    <x v="25"/>
    <x v="5"/>
    <x v="3"/>
  </r>
  <r>
    <x v="27"/>
    <x v="2"/>
    <x v="59"/>
    <x v="11"/>
    <x v="0"/>
    <x v="4"/>
    <x v="1"/>
    <x v="1"/>
  </r>
  <r>
    <x v="27"/>
    <x v="2"/>
    <x v="57"/>
    <x v="11"/>
    <x v="0"/>
    <x v="346"/>
    <x v="1"/>
    <x v="1"/>
  </r>
  <r>
    <x v="27"/>
    <x v="2"/>
    <x v="57"/>
    <x v="8"/>
    <x v="0"/>
    <x v="1"/>
    <x v="2"/>
    <x v="2"/>
  </r>
  <r>
    <x v="27"/>
    <x v="2"/>
    <x v="58"/>
    <x v="11"/>
    <x v="0"/>
    <x v="347"/>
    <x v="1"/>
    <x v="1"/>
  </r>
  <r>
    <x v="27"/>
    <x v="2"/>
    <x v="58"/>
    <x v="10"/>
    <x v="0"/>
    <x v="8"/>
    <x v="4"/>
    <x v="3"/>
  </r>
  <r>
    <x v="28"/>
    <x v="0"/>
    <x v="0"/>
    <x v="8"/>
    <x v="0"/>
    <x v="13"/>
    <x v="2"/>
    <x v="2"/>
  </r>
  <r>
    <x v="28"/>
    <x v="0"/>
    <x v="1"/>
    <x v="8"/>
    <x v="0"/>
    <x v="68"/>
    <x v="2"/>
    <x v="2"/>
  </r>
  <r>
    <x v="28"/>
    <x v="0"/>
    <x v="2"/>
    <x v="8"/>
    <x v="0"/>
    <x v="17"/>
    <x v="2"/>
    <x v="2"/>
  </r>
  <r>
    <x v="28"/>
    <x v="0"/>
    <x v="5"/>
    <x v="8"/>
    <x v="0"/>
    <x v="23"/>
    <x v="2"/>
    <x v="2"/>
  </r>
  <r>
    <x v="28"/>
    <x v="0"/>
    <x v="6"/>
    <x v="8"/>
    <x v="0"/>
    <x v="25"/>
    <x v="2"/>
    <x v="2"/>
  </r>
  <r>
    <x v="28"/>
    <x v="0"/>
    <x v="6"/>
    <x v="8"/>
    <x v="1"/>
    <x v="107"/>
    <x v="2"/>
    <x v="2"/>
  </r>
  <r>
    <x v="28"/>
    <x v="0"/>
    <x v="7"/>
    <x v="8"/>
    <x v="0"/>
    <x v="60"/>
    <x v="2"/>
    <x v="2"/>
  </r>
  <r>
    <x v="28"/>
    <x v="0"/>
    <x v="7"/>
    <x v="8"/>
    <x v="1"/>
    <x v="4"/>
    <x v="2"/>
    <x v="2"/>
  </r>
  <r>
    <x v="28"/>
    <x v="0"/>
    <x v="8"/>
    <x v="8"/>
    <x v="0"/>
    <x v="34"/>
    <x v="2"/>
    <x v="2"/>
  </r>
  <r>
    <x v="28"/>
    <x v="0"/>
    <x v="8"/>
    <x v="8"/>
    <x v="1"/>
    <x v="34"/>
    <x v="2"/>
    <x v="2"/>
  </r>
  <r>
    <x v="28"/>
    <x v="0"/>
    <x v="10"/>
    <x v="8"/>
    <x v="0"/>
    <x v="66"/>
    <x v="2"/>
    <x v="2"/>
  </r>
  <r>
    <x v="28"/>
    <x v="0"/>
    <x v="10"/>
    <x v="8"/>
    <x v="1"/>
    <x v="5"/>
    <x v="2"/>
    <x v="2"/>
  </r>
  <r>
    <x v="28"/>
    <x v="0"/>
    <x v="11"/>
    <x v="8"/>
    <x v="0"/>
    <x v="348"/>
    <x v="2"/>
    <x v="2"/>
  </r>
  <r>
    <x v="28"/>
    <x v="0"/>
    <x v="11"/>
    <x v="8"/>
    <x v="1"/>
    <x v="10"/>
    <x v="2"/>
    <x v="2"/>
  </r>
  <r>
    <x v="28"/>
    <x v="0"/>
    <x v="8"/>
    <x v="8"/>
    <x v="0"/>
    <x v="102"/>
    <x v="2"/>
    <x v="2"/>
  </r>
  <r>
    <x v="28"/>
    <x v="0"/>
    <x v="8"/>
    <x v="8"/>
    <x v="1"/>
    <x v="37"/>
    <x v="2"/>
    <x v="2"/>
  </r>
  <r>
    <x v="28"/>
    <x v="0"/>
    <x v="12"/>
    <x v="8"/>
    <x v="0"/>
    <x v="349"/>
    <x v="2"/>
    <x v="2"/>
  </r>
  <r>
    <x v="28"/>
    <x v="0"/>
    <x v="13"/>
    <x v="8"/>
    <x v="0"/>
    <x v="31"/>
    <x v="2"/>
    <x v="2"/>
  </r>
  <r>
    <x v="28"/>
    <x v="0"/>
    <x v="14"/>
    <x v="8"/>
    <x v="0"/>
    <x v="350"/>
    <x v="2"/>
    <x v="2"/>
  </r>
  <r>
    <x v="28"/>
    <x v="0"/>
    <x v="14"/>
    <x v="8"/>
    <x v="1"/>
    <x v="351"/>
    <x v="2"/>
    <x v="2"/>
  </r>
  <r>
    <x v="28"/>
    <x v="0"/>
    <x v="15"/>
    <x v="8"/>
    <x v="0"/>
    <x v="29"/>
    <x v="2"/>
    <x v="2"/>
  </r>
  <r>
    <x v="28"/>
    <x v="0"/>
    <x v="16"/>
    <x v="8"/>
    <x v="0"/>
    <x v="16"/>
    <x v="2"/>
    <x v="2"/>
  </r>
  <r>
    <x v="28"/>
    <x v="0"/>
    <x v="16"/>
    <x v="8"/>
    <x v="1"/>
    <x v="77"/>
    <x v="2"/>
    <x v="2"/>
  </r>
  <r>
    <x v="28"/>
    <x v="0"/>
    <x v="17"/>
    <x v="8"/>
    <x v="0"/>
    <x v="16"/>
    <x v="2"/>
    <x v="2"/>
  </r>
  <r>
    <x v="28"/>
    <x v="0"/>
    <x v="17"/>
    <x v="8"/>
    <x v="1"/>
    <x v="34"/>
    <x v="2"/>
    <x v="2"/>
  </r>
  <r>
    <x v="28"/>
    <x v="0"/>
    <x v="18"/>
    <x v="8"/>
    <x v="0"/>
    <x v="25"/>
    <x v="2"/>
    <x v="2"/>
  </r>
  <r>
    <x v="28"/>
    <x v="0"/>
    <x v="18"/>
    <x v="8"/>
    <x v="1"/>
    <x v="6"/>
    <x v="2"/>
    <x v="2"/>
  </r>
  <r>
    <x v="28"/>
    <x v="0"/>
    <x v="21"/>
    <x v="14"/>
    <x v="0"/>
    <x v="352"/>
    <x v="2"/>
    <x v="2"/>
  </r>
  <r>
    <x v="28"/>
    <x v="0"/>
    <x v="21"/>
    <x v="3"/>
    <x v="0"/>
    <x v="324"/>
    <x v="2"/>
    <x v="2"/>
  </r>
  <r>
    <x v="28"/>
    <x v="0"/>
    <x v="21"/>
    <x v="11"/>
    <x v="0"/>
    <x v="4"/>
    <x v="1"/>
    <x v="1"/>
  </r>
  <r>
    <x v="28"/>
    <x v="0"/>
    <x v="22"/>
    <x v="12"/>
    <x v="0"/>
    <x v="128"/>
    <x v="3"/>
    <x v="0"/>
  </r>
  <r>
    <x v="28"/>
    <x v="0"/>
    <x v="22"/>
    <x v="10"/>
    <x v="0"/>
    <x v="20"/>
    <x v="4"/>
    <x v="3"/>
  </r>
  <r>
    <x v="28"/>
    <x v="0"/>
    <x v="23"/>
    <x v="14"/>
    <x v="0"/>
    <x v="76"/>
    <x v="2"/>
    <x v="2"/>
  </r>
  <r>
    <x v="28"/>
    <x v="0"/>
    <x v="23"/>
    <x v="3"/>
    <x v="0"/>
    <x v="267"/>
    <x v="2"/>
    <x v="2"/>
  </r>
  <r>
    <x v="28"/>
    <x v="0"/>
    <x v="23"/>
    <x v="10"/>
    <x v="0"/>
    <x v="353"/>
    <x v="4"/>
    <x v="3"/>
  </r>
  <r>
    <x v="28"/>
    <x v="0"/>
    <x v="23"/>
    <x v="14"/>
    <x v="1"/>
    <x v="77"/>
    <x v="2"/>
    <x v="2"/>
  </r>
  <r>
    <x v="28"/>
    <x v="0"/>
    <x v="23"/>
    <x v="10"/>
    <x v="1"/>
    <x v="67"/>
    <x v="4"/>
    <x v="3"/>
  </r>
  <r>
    <x v="28"/>
    <x v="0"/>
    <x v="24"/>
    <x v="3"/>
    <x v="0"/>
    <x v="354"/>
    <x v="2"/>
    <x v="2"/>
  </r>
  <r>
    <x v="28"/>
    <x v="0"/>
    <x v="27"/>
    <x v="14"/>
    <x v="0"/>
    <x v="62"/>
    <x v="2"/>
    <x v="2"/>
  </r>
  <r>
    <x v="28"/>
    <x v="0"/>
    <x v="28"/>
    <x v="11"/>
    <x v="0"/>
    <x v="11"/>
    <x v="1"/>
    <x v="1"/>
  </r>
  <r>
    <x v="28"/>
    <x v="0"/>
    <x v="28"/>
    <x v="10"/>
    <x v="1"/>
    <x v="6"/>
    <x v="4"/>
    <x v="3"/>
  </r>
  <r>
    <x v="28"/>
    <x v="0"/>
    <x v="38"/>
    <x v="14"/>
    <x v="0"/>
    <x v="37"/>
    <x v="2"/>
    <x v="2"/>
  </r>
  <r>
    <x v="28"/>
    <x v="0"/>
    <x v="38"/>
    <x v="13"/>
    <x v="0"/>
    <x v="47"/>
    <x v="3"/>
    <x v="0"/>
  </r>
  <r>
    <x v="28"/>
    <x v="0"/>
    <x v="38"/>
    <x v="10"/>
    <x v="0"/>
    <x v="267"/>
    <x v="4"/>
    <x v="3"/>
  </r>
  <r>
    <x v="28"/>
    <x v="0"/>
    <x v="29"/>
    <x v="14"/>
    <x v="0"/>
    <x v="311"/>
    <x v="2"/>
    <x v="2"/>
  </r>
  <r>
    <x v="28"/>
    <x v="0"/>
    <x v="30"/>
    <x v="10"/>
    <x v="0"/>
    <x v="355"/>
    <x v="4"/>
    <x v="3"/>
  </r>
  <r>
    <x v="28"/>
    <x v="0"/>
    <x v="30"/>
    <x v="10"/>
    <x v="1"/>
    <x v="356"/>
    <x v="4"/>
    <x v="3"/>
  </r>
  <r>
    <x v="28"/>
    <x v="0"/>
    <x v="31"/>
    <x v="9"/>
    <x v="0"/>
    <x v="11"/>
    <x v="0"/>
    <x v="0"/>
  </r>
  <r>
    <x v="28"/>
    <x v="0"/>
    <x v="31"/>
    <x v="10"/>
    <x v="0"/>
    <x v="4"/>
    <x v="4"/>
    <x v="3"/>
  </r>
  <r>
    <x v="28"/>
    <x v="0"/>
    <x v="32"/>
    <x v="9"/>
    <x v="0"/>
    <x v="221"/>
    <x v="0"/>
    <x v="0"/>
  </r>
  <r>
    <x v="28"/>
    <x v="0"/>
    <x v="32"/>
    <x v="10"/>
    <x v="0"/>
    <x v="77"/>
    <x v="4"/>
    <x v="3"/>
  </r>
  <r>
    <x v="28"/>
    <x v="0"/>
    <x v="33"/>
    <x v="9"/>
    <x v="0"/>
    <x v="4"/>
    <x v="0"/>
    <x v="0"/>
  </r>
  <r>
    <x v="28"/>
    <x v="0"/>
    <x v="33"/>
    <x v="14"/>
    <x v="0"/>
    <x v="3"/>
    <x v="2"/>
    <x v="2"/>
  </r>
  <r>
    <x v="28"/>
    <x v="0"/>
    <x v="33"/>
    <x v="3"/>
    <x v="0"/>
    <x v="6"/>
    <x v="2"/>
    <x v="2"/>
  </r>
  <r>
    <x v="28"/>
    <x v="0"/>
    <x v="33"/>
    <x v="10"/>
    <x v="0"/>
    <x v="30"/>
    <x v="4"/>
    <x v="3"/>
  </r>
  <r>
    <x v="28"/>
    <x v="0"/>
    <x v="33"/>
    <x v="10"/>
    <x v="1"/>
    <x v="197"/>
    <x v="4"/>
    <x v="3"/>
  </r>
  <r>
    <x v="28"/>
    <x v="0"/>
    <x v="21"/>
    <x v="3"/>
    <x v="0"/>
    <x v="357"/>
    <x v="2"/>
    <x v="2"/>
  </r>
  <r>
    <x v="28"/>
    <x v="0"/>
    <x v="21"/>
    <x v="14"/>
    <x v="0"/>
    <x v="34"/>
    <x v="2"/>
    <x v="2"/>
  </r>
  <r>
    <x v="28"/>
    <x v="0"/>
    <x v="34"/>
    <x v="14"/>
    <x v="0"/>
    <x v="16"/>
    <x v="2"/>
    <x v="2"/>
  </r>
  <r>
    <x v="28"/>
    <x v="0"/>
    <x v="34"/>
    <x v="13"/>
    <x v="0"/>
    <x v="30"/>
    <x v="3"/>
    <x v="0"/>
  </r>
  <r>
    <x v="28"/>
    <x v="0"/>
    <x v="34"/>
    <x v="10"/>
    <x v="0"/>
    <x v="358"/>
    <x v="4"/>
    <x v="3"/>
  </r>
  <r>
    <x v="28"/>
    <x v="0"/>
    <x v="6"/>
    <x v="9"/>
    <x v="0"/>
    <x v="178"/>
    <x v="0"/>
    <x v="0"/>
  </r>
  <r>
    <x v="28"/>
    <x v="0"/>
    <x v="6"/>
    <x v="14"/>
    <x v="0"/>
    <x v="28"/>
    <x v="2"/>
    <x v="2"/>
  </r>
  <r>
    <x v="28"/>
    <x v="0"/>
    <x v="6"/>
    <x v="12"/>
    <x v="0"/>
    <x v="221"/>
    <x v="3"/>
    <x v="0"/>
  </r>
  <r>
    <x v="28"/>
    <x v="0"/>
    <x v="6"/>
    <x v="11"/>
    <x v="0"/>
    <x v="168"/>
    <x v="1"/>
    <x v="1"/>
  </r>
  <r>
    <x v="28"/>
    <x v="0"/>
    <x v="6"/>
    <x v="10"/>
    <x v="0"/>
    <x v="83"/>
    <x v="4"/>
    <x v="3"/>
  </r>
  <r>
    <x v="28"/>
    <x v="0"/>
    <x v="6"/>
    <x v="13"/>
    <x v="0"/>
    <x v="30"/>
    <x v="3"/>
    <x v="0"/>
  </r>
  <r>
    <x v="28"/>
    <x v="0"/>
    <x v="6"/>
    <x v="11"/>
    <x v="0"/>
    <x v="199"/>
    <x v="1"/>
    <x v="1"/>
  </r>
  <r>
    <x v="28"/>
    <x v="0"/>
    <x v="6"/>
    <x v="10"/>
    <x v="0"/>
    <x v="10"/>
    <x v="4"/>
    <x v="3"/>
  </r>
  <r>
    <x v="28"/>
    <x v="0"/>
    <x v="35"/>
    <x v="10"/>
    <x v="0"/>
    <x v="127"/>
    <x v="4"/>
    <x v="3"/>
  </r>
  <r>
    <x v="28"/>
    <x v="0"/>
    <x v="36"/>
    <x v="11"/>
    <x v="0"/>
    <x v="6"/>
    <x v="1"/>
    <x v="1"/>
  </r>
  <r>
    <x v="28"/>
    <x v="0"/>
    <x v="36"/>
    <x v="10"/>
    <x v="0"/>
    <x v="6"/>
    <x v="4"/>
    <x v="3"/>
  </r>
  <r>
    <x v="28"/>
    <x v="0"/>
    <x v="37"/>
    <x v="9"/>
    <x v="0"/>
    <x v="178"/>
    <x v="0"/>
    <x v="0"/>
  </r>
  <r>
    <x v="28"/>
    <x v="0"/>
    <x v="37"/>
    <x v="10"/>
    <x v="0"/>
    <x v="154"/>
    <x v="4"/>
    <x v="3"/>
  </r>
  <r>
    <x v="28"/>
    <x v="0"/>
    <x v="37"/>
    <x v="14"/>
    <x v="1"/>
    <x v="25"/>
    <x v="2"/>
    <x v="2"/>
  </r>
  <r>
    <x v="28"/>
    <x v="0"/>
    <x v="37"/>
    <x v="10"/>
    <x v="1"/>
    <x v="34"/>
    <x v="4"/>
    <x v="3"/>
  </r>
  <r>
    <x v="28"/>
    <x v="2"/>
    <x v="20"/>
    <x v="8"/>
    <x v="0"/>
    <x v="359"/>
    <x v="2"/>
    <x v="2"/>
  </r>
  <r>
    <x v="28"/>
    <x v="2"/>
    <x v="20"/>
    <x v="10"/>
    <x v="0"/>
    <x v="360"/>
    <x v="4"/>
    <x v="3"/>
  </r>
  <r>
    <x v="28"/>
    <x v="2"/>
    <x v="55"/>
    <x v="16"/>
    <x v="0"/>
    <x v="154"/>
    <x v="5"/>
    <x v="3"/>
  </r>
  <r>
    <x v="28"/>
    <x v="2"/>
    <x v="59"/>
    <x v="15"/>
    <x v="0"/>
    <x v="221"/>
    <x v="3"/>
    <x v="0"/>
  </r>
  <r>
    <x v="28"/>
    <x v="2"/>
    <x v="56"/>
    <x v="16"/>
    <x v="0"/>
    <x v="177"/>
    <x v="5"/>
    <x v="3"/>
  </r>
  <r>
    <x v="28"/>
    <x v="2"/>
    <x v="57"/>
    <x v="8"/>
    <x v="0"/>
    <x v="37"/>
    <x v="2"/>
    <x v="2"/>
  </r>
  <r>
    <x v="28"/>
    <x v="2"/>
    <x v="57"/>
    <x v="10"/>
    <x v="0"/>
    <x v="361"/>
    <x v="4"/>
    <x v="3"/>
  </r>
  <r>
    <x v="28"/>
    <x v="2"/>
    <x v="57"/>
    <x v="8"/>
    <x v="1"/>
    <x v="25"/>
    <x v="2"/>
    <x v="2"/>
  </r>
  <r>
    <x v="28"/>
    <x v="2"/>
    <x v="57"/>
    <x v="10"/>
    <x v="1"/>
    <x v="51"/>
    <x v="4"/>
    <x v="3"/>
  </r>
  <r>
    <x v="28"/>
    <x v="2"/>
    <x v="58"/>
    <x v="9"/>
    <x v="0"/>
    <x v="4"/>
    <x v="0"/>
    <x v="0"/>
  </r>
  <r>
    <x v="28"/>
    <x v="2"/>
    <x v="58"/>
    <x v="8"/>
    <x v="0"/>
    <x v="0"/>
    <x v="2"/>
    <x v="2"/>
  </r>
  <r>
    <x v="28"/>
    <x v="2"/>
    <x v="58"/>
    <x v="15"/>
    <x v="0"/>
    <x v="11"/>
    <x v="3"/>
    <x v="0"/>
  </r>
  <r>
    <x v="28"/>
    <x v="2"/>
    <x v="58"/>
    <x v="11"/>
    <x v="0"/>
    <x v="150"/>
    <x v="1"/>
    <x v="1"/>
  </r>
  <r>
    <x v="28"/>
    <x v="2"/>
    <x v="58"/>
    <x v="10"/>
    <x v="0"/>
    <x v="11"/>
    <x v="4"/>
    <x v="3"/>
  </r>
  <r>
    <x v="28"/>
    <x v="2"/>
    <x v="58"/>
    <x v="9"/>
    <x v="1"/>
    <x v="30"/>
    <x v="0"/>
    <x v="0"/>
  </r>
  <r>
    <x v="28"/>
    <x v="2"/>
    <x v="58"/>
    <x v="10"/>
    <x v="1"/>
    <x v="94"/>
    <x v="4"/>
    <x v="3"/>
  </r>
  <r>
    <x v="28"/>
    <x v="2"/>
    <x v="59"/>
    <x v="9"/>
    <x v="0"/>
    <x v="348"/>
    <x v="0"/>
    <x v="0"/>
  </r>
  <r>
    <x v="28"/>
    <x v="2"/>
    <x v="56"/>
    <x v="10"/>
    <x v="0"/>
    <x v="1"/>
    <x v="4"/>
    <x v="3"/>
  </r>
  <r>
    <x v="28"/>
    <x v="2"/>
    <x v="56"/>
    <x v="15"/>
    <x v="1"/>
    <x v="154"/>
    <x v="3"/>
    <x v="0"/>
  </r>
  <r>
    <x v="28"/>
    <x v="2"/>
    <x v="57"/>
    <x v="16"/>
    <x v="0"/>
    <x v="216"/>
    <x v="5"/>
    <x v="3"/>
  </r>
  <r>
    <x v="28"/>
    <x v="2"/>
    <x v="57"/>
    <x v="15"/>
    <x v="0"/>
    <x v="16"/>
    <x v="3"/>
    <x v="0"/>
  </r>
  <r>
    <x v="28"/>
    <x v="2"/>
    <x v="57"/>
    <x v="11"/>
    <x v="0"/>
    <x v="10"/>
    <x v="1"/>
    <x v="1"/>
  </r>
  <r>
    <x v="28"/>
    <x v="2"/>
    <x v="57"/>
    <x v="10"/>
    <x v="0"/>
    <x v="4"/>
    <x v="4"/>
    <x v="3"/>
  </r>
  <r>
    <x v="28"/>
    <x v="2"/>
    <x v="57"/>
    <x v="15"/>
    <x v="1"/>
    <x v="34"/>
    <x v="3"/>
    <x v="0"/>
  </r>
  <r>
    <x v="28"/>
    <x v="2"/>
    <x v="57"/>
    <x v="16"/>
    <x v="0"/>
    <x v="98"/>
    <x v="5"/>
    <x v="3"/>
  </r>
  <r>
    <x v="28"/>
    <x v="2"/>
    <x v="57"/>
    <x v="8"/>
    <x v="0"/>
    <x v="16"/>
    <x v="2"/>
    <x v="2"/>
  </r>
  <r>
    <x v="28"/>
    <x v="2"/>
    <x v="60"/>
    <x v="8"/>
    <x v="0"/>
    <x v="16"/>
    <x v="2"/>
    <x v="2"/>
  </r>
  <r>
    <x v="28"/>
    <x v="2"/>
    <x v="60"/>
    <x v="10"/>
    <x v="0"/>
    <x v="47"/>
    <x v="4"/>
    <x v="3"/>
  </r>
  <r>
    <x v="28"/>
    <x v="2"/>
    <x v="60"/>
    <x v="9"/>
    <x v="1"/>
    <x v="4"/>
    <x v="0"/>
    <x v="0"/>
  </r>
  <r>
    <x v="28"/>
    <x v="2"/>
    <x v="58"/>
    <x v="16"/>
    <x v="0"/>
    <x v="4"/>
    <x v="5"/>
    <x v="3"/>
  </r>
  <r>
    <x v="28"/>
    <x v="2"/>
    <x v="58"/>
    <x v="11"/>
    <x v="0"/>
    <x v="150"/>
    <x v="1"/>
    <x v="1"/>
  </r>
  <r>
    <x v="28"/>
    <x v="0"/>
    <x v="61"/>
    <x v="8"/>
    <x v="2"/>
    <x v="1"/>
    <x v="2"/>
    <x v="2"/>
  </r>
  <r>
    <x v="28"/>
    <x v="0"/>
    <x v="62"/>
    <x v="8"/>
    <x v="2"/>
    <x v="362"/>
    <x v="2"/>
    <x v="2"/>
  </r>
  <r>
    <x v="28"/>
    <x v="0"/>
    <x v="63"/>
    <x v="8"/>
    <x v="2"/>
    <x v="60"/>
    <x v="2"/>
    <x v="2"/>
  </r>
  <r>
    <x v="28"/>
    <x v="0"/>
    <x v="64"/>
    <x v="8"/>
    <x v="2"/>
    <x v="11"/>
    <x v="2"/>
    <x v="2"/>
  </r>
  <r>
    <x v="28"/>
    <x v="0"/>
    <x v="7"/>
    <x v="8"/>
    <x v="2"/>
    <x v="1"/>
    <x v="2"/>
    <x v="2"/>
  </r>
  <r>
    <x v="28"/>
    <x v="0"/>
    <x v="65"/>
    <x v="8"/>
    <x v="2"/>
    <x v="31"/>
    <x v="2"/>
    <x v="2"/>
  </r>
  <r>
    <x v="28"/>
    <x v="0"/>
    <x v="65"/>
    <x v="8"/>
    <x v="2"/>
    <x v="25"/>
    <x v="2"/>
    <x v="2"/>
  </r>
  <r>
    <x v="28"/>
    <x v="0"/>
    <x v="65"/>
    <x v="8"/>
    <x v="2"/>
    <x v="5"/>
    <x v="2"/>
    <x v="2"/>
  </r>
  <r>
    <x v="28"/>
    <x v="0"/>
    <x v="66"/>
    <x v="8"/>
    <x v="2"/>
    <x v="127"/>
    <x v="2"/>
    <x v="2"/>
  </r>
  <r>
    <x v="28"/>
    <x v="0"/>
    <x v="67"/>
    <x v="8"/>
    <x v="2"/>
    <x v="87"/>
    <x v="2"/>
    <x v="2"/>
  </r>
  <r>
    <x v="28"/>
    <x v="0"/>
    <x v="68"/>
    <x v="8"/>
    <x v="2"/>
    <x v="239"/>
    <x v="2"/>
    <x v="2"/>
  </r>
  <r>
    <x v="28"/>
    <x v="0"/>
    <x v="65"/>
    <x v="8"/>
    <x v="2"/>
    <x v="6"/>
    <x v="2"/>
    <x v="2"/>
  </r>
  <r>
    <x v="29"/>
    <x v="0"/>
    <x v="2"/>
    <x v="8"/>
    <x v="0"/>
    <x v="10"/>
    <x v="2"/>
    <x v="2"/>
  </r>
  <r>
    <x v="29"/>
    <x v="0"/>
    <x v="2"/>
    <x v="8"/>
    <x v="1"/>
    <x v="48"/>
    <x v="2"/>
    <x v="2"/>
  </r>
  <r>
    <x v="29"/>
    <x v="0"/>
    <x v="1"/>
    <x v="8"/>
    <x v="0"/>
    <x v="363"/>
    <x v="2"/>
    <x v="2"/>
  </r>
  <r>
    <x v="29"/>
    <x v="0"/>
    <x v="5"/>
    <x v="8"/>
    <x v="0"/>
    <x v="322"/>
    <x v="2"/>
    <x v="2"/>
  </r>
  <r>
    <x v="29"/>
    <x v="0"/>
    <x v="6"/>
    <x v="8"/>
    <x v="0"/>
    <x v="9"/>
    <x v="2"/>
    <x v="2"/>
  </r>
  <r>
    <x v="29"/>
    <x v="0"/>
    <x v="6"/>
    <x v="8"/>
    <x v="1"/>
    <x v="4"/>
    <x v="2"/>
    <x v="2"/>
  </r>
  <r>
    <x v="29"/>
    <x v="0"/>
    <x v="11"/>
    <x v="8"/>
    <x v="0"/>
    <x v="100"/>
    <x v="2"/>
    <x v="2"/>
  </r>
  <r>
    <x v="29"/>
    <x v="0"/>
    <x v="11"/>
    <x v="8"/>
    <x v="1"/>
    <x v="10"/>
    <x v="2"/>
    <x v="2"/>
  </r>
  <r>
    <x v="29"/>
    <x v="0"/>
    <x v="8"/>
    <x v="8"/>
    <x v="0"/>
    <x v="364"/>
    <x v="2"/>
    <x v="2"/>
  </r>
  <r>
    <x v="29"/>
    <x v="0"/>
    <x v="8"/>
    <x v="8"/>
    <x v="1"/>
    <x v="77"/>
    <x v="2"/>
    <x v="2"/>
  </r>
  <r>
    <x v="29"/>
    <x v="0"/>
    <x v="14"/>
    <x v="8"/>
    <x v="0"/>
    <x v="365"/>
    <x v="2"/>
    <x v="2"/>
  </r>
  <r>
    <x v="29"/>
    <x v="0"/>
    <x v="14"/>
    <x v="8"/>
    <x v="1"/>
    <x v="366"/>
    <x v="2"/>
    <x v="2"/>
  </r>
  <r>
    <x v="29"/>
    <x v="0"/>
    <x v="15"/>
    <x v="8"/>
    <x v="0"/>
    <x v="367"/>
    <x v="2"/>
    <x v="2"/>
  </r>
  <r>
    <x v="29"/>
    <x v="0"/>
    <x v="15"/>
    <x v="8"/>
    <x v="1"/>
    <x v="82"/>
    <x v="2"/>
    <x v="2"/>
  </r>
  <r>
    <x v="29"/>
    <x v="0"/>
    <x v="16"/>
    <x v="8"/>
    <x v="0"/>
    <x v="16"/>
    <x v="2"/>
    <x v="2"/>
  </r>
  <r>
    <x v="29"/>
    <x v="2"/>
    <x v="39"/>
    <x v="8"/>
    <x v="0"/>
    <x v="11"/>
    <x v="2"/>
    <x v="2"/>
  </r>
  <r>
    <x v="29"/>
    <x v="2"/>
    <x v="39"/>
    <x v="8"/>
    <x v="1"/>
    <x v="11"/>
    <x v="2"/>
    <x v="2"/>
  </r>
  <r>
    <x v="29"/>
    <x v="2"/>
    <x v="40"/>
    <x v="8"/>
    <x v="0"/>
    <x v="47"/>
    <x v="2"/>
    <x v="2"/>
  </r>
  <r>
    <x v="29"/>
    <x v="2"/>
    <x v="40"/>
    <x v="8"/>
    <x v="1"/>
    <x v="47"/>
    <x v="2"/>
    <x v="2"/>
  </r>
  <r>
    <x v="29"/>
    <x v="2"/>
    <x v="69"/>
    <x v="10"/>
    <x v="0"/>
    <x v="4"/>
    <x v="4"/>
    <x v="3"/>
  </r>
  <r>
    <x v="29"/>
    <x v="2"/>
    <x v="50"/>
    <x v="8"/>
    <x v="0"/>
    <x v="4"/>
    <x v="2"/>
    <x v="2"/>
  </r>
  <r>
    <x v="29"/>
    <x v="2"/>
    <x v="50"/>
    <x v="8"/>
    <x v="1"/>
    <x v="4"/>
    <x v="2"/>
    <x v="2"/>
  </r>
  <r>
    <x v="29"/>
    <x v="2"/>
    <x v="51"/>
    <x v="8"/>
    <x v="1"/>
    <x v="34"/>
    <x v="2"/>
    <x v="2"/>
  </r>
  <r>
    <x v="29"/>
    <x v="2"/>
    <x v="42"/>
    <x v="8"/>
    <x v="0"/>
    <x v="34"/>
    <x v="2"/>
    <x v="2"/>
  </r>
  <r>
    <x v="29"/>
    <x v="2"/>
    <x v="42"/>
    <x v="8"/>
    <x v="1"/>
    <x v="34"/>
    <x v="2"/>
    <x v="2"/>
  </r>
  <r>
    <x v="29"/>
    <x v="2"/>
    <x v="43"/>
    <x v="8"/>
    <x v="0"/>
    <x v="127"/>
    <x v="2"/>
    <x v="2"/>
  </r>
  <r>
    <x v="29"/>
    <x v="2"/>
    <x v="43"/>
    <x v="10"/>
    <x v="0"/>
    <x v="11"/>
    <x v="4"/>
    <x v="3"/>
  </r>
  <r>
    <x v="29"/>
    <x v="2"/>
    <x v="43"/>
    <x v="8"/>
    <x v="1"/>
    <x v="34"/>
    <x v="2"/>
    <x v="2"/>
  </r>
  <r>
    <x v="29"/>
    <x v="2"/>
    <x v="43"/>
    <x v="8"/>
    <x v="0"/>
    <x v="47"/>
    <x v="2"/>
    <x v="2"/>
  </r>
  <r>
    <x v="29"/>
    <x v="2"/>
    <x v="43"/>
    <x v="10"/>
    <x v="0"/>
    <x v="29"/>
    <x v="4"/>
    <x v="3"/>
  </r>
  <r>
    <x v="29"/>
    <x v="2"/>
    <x v="43"/>
    <x v="8"/>
    <x v="1"/>
    <x v="10"/>
    <x v="2"/>
    <x v="2"/>
  </r>
  <r>
    <x v="29"/>
    <x v="2"/>
    <x v="44"/>
    <x v="8"/>
    <x v="0"/>
    <x v="11"/>
    <x v="2"/>
    <x v="2"/>
  </r>
  <r>
    <x v="29"/>
    <x v="2"/>
    <x v="44"/>
    <x v="10"/>
    <x v="0"/>
    <x v="30"/>
    <x v="4"/>
    <x v="3"/>
  </r>
  <r>
    <x v="29"/>
    <x v="2"/>
    <x v="44"/>
    <x v="8"/>
    <x v="1"/>
    <x v="4"/>
    <x v="2"/>
    <x v="2"/>
  </r>
  <r>
    <x v="29"/>
    <x v="2"/>
    <x v="46"/>
    <x v="8"/>
    <x v="0"/>
    <x v="47"/>
    <x v="2"/>
    <x v="2"/>
  </r>
  <r>
    <x v="29"/>
    <x v="2"/>
    <x v="47"/>
    <x v="8"/>
    <x v="0"/>
    <x v="11"/>
    <x v="2"/>
    <x v="2"/>
  </r>
  <r>
    <x v="29"/>
    <x v="2"/>
    <x v="48"/>
    <x v="8"/>
    <x v="0"/>
    <x v="20"/>
    <x v="2"/>
    <x v="2"/>
  </r>
  <r>
    <x v="29"/>
    <x v="2"/>
    <x v="55"/>
    <x v="8"/>
    <x v="0"/>
    <x v="368"/>
    <x v="2"/>
    <x v="2"/>
  </r>
  <r>
    <x v="29"/>
    <x v="2"/>
    <x v="59"/>
    <x v="9"/>
    <x v="0"/>
    <x v="153"/>
    <x v="0"/>
    <x v="0"/>
  </r>
  <r>
    <x v="29"/>
    <x v="2"/>
    <x v="59"/>
    <x v="15"/>
    <x v="0"/>
    <x v="221"/>
    <x v="3"/>
    <x v="0"/>
  </r>
  <r>
    <x v="29"/>
    <x v="2"/>
    <x v="59"/>
    <x v="10"/>
    <x v="0"/>
    <x v="72"/>
    <x v="4"/>
    <x v="3"/>
  </r>
  <r>
    <x v="29"/>
    <x v="2"/>
    <x v="56"/>
    <x v="15"/>
    <x v="0"/>
    <x v="180"/>
    <x v="3"/>
    <x v="0"/>
  </r>
  <r>
    <x v="29"/>
    <x v="2"/>
    <x v="56"/>
    <x v="10"/>
    <x v="0"/>
    <x v="4"/>
    <x v="4"/>
    <x v="3"/>
  </r>
  <r>
    <x v="29"/>
    <x v="2"/>
    <x v="56"/>
    <x v="9"/>
    <x v="1"/>
    <x v="27"/>
    <x v="0"/>
    <x v="0"/>
  </r>
  <r>
    <x v="29"/>
    <x v="2"/>
    <x v="58"/>
    <x v="9"/>
    <x v="0"/>
    <x v="6"/>
    <x v="0"/>
    <x v="0"/>
  </r>
  <r>
    <x v="29"/>
    <x v="2"/>
    <x v="58"/>
    <x v="10"/>
    <x v="0"/>
    <x v="234"/>
    <x v="4"/>
    <x v="3"/>
  </r>
  <r>
    <x v="29"/>
    <x v="0"/>
    <x v="21"/>
    <x v="10"/>
    <x v="0"/>
    <x v="47"/>
    <x v="4"/>
    <x v="3"/>
  </r>
  <r>
    <x v="29"/>
    <x v="2"/>
    <x v="59"/>
    <x v="9"/>
    <x v="0"/>
    <x v="150"/>
    <x v="0"/>
    <x v="0"/>
  </r>
  <r>
    <x v="29"/>
    <x v="2"/>
    <x v="59"/>
    <x v="15"/>
    <x v="0"/>
    <x v="178"/>
    <x v="3"/>
    <x v="0"/>
  </r>
  <r>
    <x v="29"/>
    <x v="2"/>
    <x v="59"/>
    <x v="11"/>
    <x v="0"/>
    <x v="369"/>
    <x v="1"/>
    <x v="1"/>
  </r>
  <r>
    <x v="29"/>
    <x v="2"/>
    <x v="59"/>
    <x v="10"/>
    <x v="0"/>
    <x v="72"/>
    <x v="4"/>
    <x v="3"/>
  </r>
  <r>
    <x v="29"/>
    <x v="2"/>
    <x v="59"/>
    <x v="10"/>
    <x v="0"/>
    <x v="5"/>
    <x v="4"/>
    <x v="3"/>
  </r>
  <r>
    <x v="29"/>
    <x v="2"/>
    <x v="56"/>
    <x v="10"/>
    <x v="0"/>
    <x v="47"/>
    <x v="4"/>
    <x v="3"/>
  </r>
  <r>
    <x v="29"/>
    <x v="2"/>
    <x v="57"/>
    <x v="16"/>
    <x v="0"/>
    <x v="150"/>
    <x v="5"/>
    <x v="3"/>
  </r>
  <r>
    <x v="29"/>
    <x v="2"/>
    <x v="57"/>
    <x v="11"/>
    <x v="0"/>
    <x v="194"/>
    <x v="1"/>
    <x v="1"/>
  </r>
  <r>
    <x v="29"/>
    <x v="2"/>
    <x v="57"/>
    <x v="10"/>
    <x v="0"/>
    <x v="370"/>
    <x v="4"/>
    <x v="3"/>
  </r>
  <r>
    <x v="29"/>
    <x v="2"/>
    <x v="57"/>
    <x v="9"/>
    <x v="0"/>
    <x v="154"/>
    <x v="0"/>
    <x v="0"/>
  </r>
  <r>
    <x v="29"/>
    <x v="2"/>
    <x v="57"/>
    <x v="11"/>
    <x v="0"/>
    <x v="335"/>
    <x v="1"/>
    <x v="1"/>
  </r>
  <r>
    <x v="29"/>
    <x v="2"/>
    <x v="60"/>
    <x v="15"/>
    <x v="0"/>
    <x v="51"/>
    <x v="3"/>
    <x v="0"/>
  </r>
  <r>
    <x v="29"/>
    <x v="2"/>
    <x v="60"/>
    <x v="11"/>
    <x v="0"/>
    <x v="371"/>
    <x v="1"/>
    <x v="1"/>
  </r>
  <r>
    <x v="29"/>
    <x v="2"/>
    <x v="60"/>
    <x v="15"/>
    <x v="1"/>
    <x v="154"/>
    <x v="3"/>
    <x v="0"/>
  </r>
  <r>
    <x v="29"/>
    <x v="2"/>
    <x v="60"/>
    <x v="11"/>
    <x v="1"/>
    <x v="226"/>
    <x v="1"/>
    <x v="1"/>
  </r>
  <r>
    <x v="29"/>
    <x v="2"/>
    <x v="58"/>
    <x v="11"/>
    <x v="0"/>
    <x v="199"/>
    <x v="1"/>
    <x v="1"/>
  </r>
  <r>
    <x v="29"/>
    <x v="2"/>
    <x v="58"/>
    <x v="9"/>
    <x v="1"/>
    <x v="154"/>
    <x v="0"/>
    <x v="0"/>
  </r>
  <r>
    <x v="29"/>
    <x v="0"/>
    <x v="61"/>
    <x v="8"/>
    <x v="2"/>
    <x v="136"/>
    <x v="2"/>
    <x v="2"/>
  </r>
  <r>
    <x v="29"/>
    <x v="0"/>
    <x v="67"/>
    <x v="8"/>
    <x v="2"/>
    <x v="34"/>
    <x v="2"/>
    <x v="2"/>
  </r>
  <r>
    <x v="29"/>
    <x v="0"/>
    <x v="62"/>
    <x v="8"/>
    <x v="2"/>
    <x v="80"/>
    <x v="2"/>
    <x v="2"/>
  </r>
  <r>
    <x v="29"/>
    <x v="0"/>
    <x v="63"/>
    <x v="8"/>
    <x v="2"/>
    <x v="234"/>
    <x v="2"/>
    <x v="2"/>
  </r>
  <r>
    <x v="29"/>
    <x v="0"/>
    <x v="70"/>
    <x v="8"/>
    <x v="2"/>
    <x v="75"/>
    <x v="2"/>
    <x v="2"/>
  </r>
  <r>
    <x v="29"/>
    <x v="0"/>
    <x v="7"/>
    <x v="8"/>
    <x v="2"/>
    <x v="67"/>
    <x v="2"/>
    <x v="2"/>
  </r>
  <r>
    <x v="29"/>
    <x v="0"/>
    <x v="65"/>
    <x v="8"/>
    <x v="2"/>
    <x v="141"/>
    <x v="2"/>
    <x v="2"/>
  </r>
  <r>
    <x v="29"/>
    <x v="0"/>
    <x v="65"/>
    <x v="8"/>
    <x v="2"/>
    <x v="247"/>
    <x v="2"/>
    <x v="2"/>
  </r>
  <r>
    <x v="29"/>
    <x v="0"/>
    <x v="65"/>
    <x v="8"/>
    <x v="2"/>
    <x v="363"/>
    <x v="2"/>
    <x v="2"/>
  </r>
  <r>
    <x v="29"/>
    <x v="0"/>
    <x v="71"/>
    <x v="8"/>
    <x v="2"/>
    <x v="6"/>
    <x v="2"/>
    <x v="2"/>
  </r>
  <r>
    <x v="29"/>
    <x v="0"/>
    <x v="66"/>
    <x v="8"/>
    <x v="2"/>
    <x v="68"/>
    <x v="2"/>
    <x v="2"/>
  </r>
  <r>
    <x v="29"/>
    <x v="0"/>
    <x v="67"/>
    <x v="8"/>
    <x v="2"/>
    <x v="372"/>
    <x v="2"/>
    <x v="2"/>
  </r>
  <r>
    <x v="29"/>
    <x v="0"/>
    <x v="68"/>
    <x v="8"/>
    <x v="2"/>
    <x v="6"/>
    <x v="2"/>
    <x v="2"/>
  </r>
  <r>
    <x v="29"/>
    <x v="0"/>
    <x v="65"/>
    <x v="8"/>
    <x v="2"/>
    <x v="50"/>
    <x v="2"/>
    <x v="2"/>
  </r>
  <r>
    <x v="30"/>
    <x v="0"/>
    <x v="0"/>
    <x v="8"/>
    <x v="0"/>
    <x v="287"/>
    <x v="2"/>
    <x v="2"/>
  </r>
  <r>
    <x v="30"/>
    <x v="0"/>
    <x v="1"/>
    <x v="8"/>
    <x v="0"/>
    <x v="66"/>
    <x v="2"/>
    <x v="2"/>
  </r>
  <r>
    <x v="30"/>
    <x v="0"/>
    <x v="2"/>
    <x v="8"/>
    <x v="0"/>
    <x v="373"/>
    <x v="2"/>
    <x v="2"/>
  </r>
  <r>
    <x v="30"/>
    <x v="0"/>
    <x v="2"/>
    <x v="8"/>
    <x v="1"/>
    <x v="50"/>
    <x v="2"/>
    <x v="2"/>
  </r>
  <r>
    <x v="30"/>
    <x v="0"/>
    <x v="5"/>
    <x v="8"/>
    <x v="0"/>
    <x v="365"/>
    <x v="2"/>
    <x v="2"/>
  </r>
  <r>
    <x v="30"/>
    <x v="0"/>
    <x v="6"/>
    <x v="8"/>
    <x v="0"/>
    <x v="9"/>
    <x v="2"/>
    <x v="2"/>
  </r>
  <r>
    <x v="30"/>
    <x v="0"/>
    <x v="6"/>
    <x v="8"/>
    <x v="1"/>
    <x v="11"/>
    <x v="2"/>
    <x v="2"/>
  </r>
  <r>
    <x v="30"/>
    <x v="0"/>
    <x v="7"/>
    <x v="8"/>
    <x v="0"/>
    <x v="47"/>
    <x v="2"/>
    <x v="2"/>
  </r>
  <r>
    <x v="30"/>
    <x v="0"/>
    <x v="7"/>
    <x v="8"/>
    <x v="1"/>
    <x v="62"/>
    <x v="2"/>
    <x v="2"/>
  </r>
  <r>
    <x v="30"/>
    <x v="0"/>
    <x v="8"/>
    <x v="8"/>
    <x v="0"/>
    <x v="374"/>
    <x v="2"/>
    <x v="2"/>
  </r>
  <r>
    <x v="30"/>
    <x v="0"/>
    <x v="8"/>
    <x v="8"/>
    <x v="1"/>
    <x v="91"/>
    <x v="2"/>
    <x v="2"/>
  </r>
  <r>
    <x v="30"/>
    <x v="0"/>
    <x v="8"/>
    <x v="8"/>
    <x v="0"/>
    <x v="16"/>
    <x v="2"/>
    <x v="2"/>
  </r>
  <r>
    <x v="30"/>
    <x v="0"/>
    <x v="10"/>
    <x v="8"/>
    <x v="0"/>
    <x v="30"/>
    <x v="2"/>
    <x v="2"/>
  </r>
  <r>
    <x v="30"/>
    <x v="0"/>
    <x v="10"/>
    <x v="8"/>
    <x v="1"/>
    <x v="34"/>
    <x v="2"/>
    <x v="2"/>
  </r>
  <r>
    <x v="30"/>
    <x v="0"/>
    <x v="11"/>
    <x v="8"/>
    <x v="0"/>
    <x v="77"/>
    <x v="2"/>
    <x v="2"/>
  </r>
  <r>
    <x v="30"/>
    <x v="0"/>
    <x v="8"/>
    <x v="8"/>
    <x v="0"/>
    <x v="209"/>
    <x v="2"/>
    <x v="2"/>
  </r>
  <r>
    <x v="30"/>
    <x v="0"/>
    <x v="8"/>
    <x v="8"/>
    <x v="1"/>
    <x v="375"/>
    <x v="2"/>
    <x v="2"/>
  </r>
  <r>
    <x v="30"/>
    <x v="0"/>
    <x v="13"/>
    <x v="8"/>
    <x v="0"/>
    <x v="34"/>
    <x v="2"/>
    <x v="2"/>
  </r>
  <r>
    <x v="30"/>
    <x v="0"/>
    <x v="14"/>
    <x v="8"/>
    <x v="0"/>
    <x v="376"/>
    <x v="2"/>
    <x v="2"/>
  </r>
  <r>
    <x v="30"/>
    <x v="0"/>
    <x v="14"/>
    <x v="8"/>
    <x v="1"/>
    <x v="377"/>
    <x v="2"/>
    <x v="2"/>
  </r>
  <r>
    <x v="30"/>
    <x v="0"/>
    <x v="15"/>
    <x v="8"/>
    <x v="0"/>
    <x v="378"/>
    <x v="2"/>
    <x v="2"/>
  </r>
  <r>
    <x v="30"/>
    <x v="0"/>
    <x v="15"/>
    <x v="8"/>
    <x v="1"/>
    <x v="47"/>
    <x v="2"/>
    <x v="2"/>
  </r>
  <r>
    <x v="30"/>
    <x v="0"/>
    <x v="16"/>
    <x v="8"/>
    <x v="0"/>
    <x v="254"/>
    <x v="2"/>
    <x v="2"/>
  </r>
  <r>
    <x v="30"/>
    <x v="0"/>
    <x v="16"/>
    <x v="8"/>
    <x v="1"/>
    <x v="379"/>
    <x v="2"/>
    <x v="2"/>
  </r>
  <r>
    <x v="30"/>
    <x v="0"/>
    <x v="17"/>
    <x v="8"/>
    <x v="0"/>
    <x v="234"/>
    <x v="2"/>
    <x v="2"/>
  </r>
  <r>
    <x v="30"/>
    <x v="0"/>
    <x v="17"/>
    <x v="8"/>
    <x v="1"/>
    <x v="55"/>
    <x v="2"/>
    <x v="2"/>
  </r>
  <r>
    <x v="30"/>
    <x v="2"/>
    <x v="39"/>
    <x v="8"/>
    <x v="0"/>
    <x v="380"/>
    <x v="2"/>
    <x v="2"/>
  </r>
  <r>
    <x v="30"/>
    <x v="2"/>
    <x v="39"/>
    <x v="8"/>
    <x v="1"/>
    <x v="28"/>
    <x v="2"/>
    <x v="2"/>
  </r>
  <r>
    <x v="30"/>
    <x v="2"/>
    <x v="40"/>
    <x v="8"/>
    <x v="0"/>
    <x v="381"/>
    <x v="2"/>
    <x v="2"/>
  </r>
  <r>
    <x v="30"/>
    <x v="2"/>
    <x v="40"/>
    <x v="10"/>
    <x v="0"/>
    <x v="47"/>
    <x v="4"/>
    <x v="3"/>
  </r>
  <r>
    <x v="30"/>
    <x v="2"/>
    <x v="40"/>
    <x v="8"/>
    <x v="1"/>
    <x v="75"/>
    <x v="2"/>
    <x v="2"/>
  </r>
  <r>
    <x v="30"/>
    <x v="2"/>
    <x v="41"/>
    <x v="8"/>
    <x v="0"/>
    <x v="294"/>
    <x v="2"/>
    <x v="2"/>
  </r>
  <r>
    <x v="30"/>
    <x v="2"/>
    <x v="41"/>
    <x v="8"/>
    <x v="1"/>
    <x v="116"/>
    <x v="2"/>
    <x v="2"/>
  </r>
  <r>
    <x v="30"/>
    <x v="2"/>
    <x v="52"/>
    <x v="8"/>
    <x v="0"/>
    <x v="47"/>
    <x v="2"/>
    <x v="2"/>
  </r>
  <r>
    <x v="30"/>
    <x v="2"/>
    <x v="52"/>
    <x v="10"/>
    <x v="0"/>
    <x v="24"/>
    <x v="4"/>
    <x v="3"/>
  </r>
  <r>
    <x v="30"/>
    <x v="2"/>
    <x v="52"/>
    <x v="8"/>
    <x v="1"/>
    <x v="47"/>
    <x v="2"/>
    <x v="2"/>
  </r>
  <r>
    <x v="30"/>
    <x v="2"/>
    <x v="42"/>
    <x v="8"/>
    <x v="0"/>
    <x v="34"/>
    <x v="2"/>
    <x v="2"/>
  </r>
  <r>
    <x v="30"/>
    <x v="2"/>
    <x v="42"/>
    <x v="8"/>
    <x v="1"/>
    <x v="34"/>
    <x v="2"/>
    <x v="2"/>
  </r>
  <r>
    <x v="30"/>
    <x v="2"/>
    <x v="43"/>
    <x v="8"/>
    <x v="0"/>
    <x v="31"/>
    <x v="2"/>
    <x v="2"/>
  </r>
  <r>
    <x v="30"/>
    <x v="2"/>
    <x v="43"/>
    <x v="10"/>
    <x v="0"/>
    <x v="60"/>
    <x v="4"/>
    <x v="3"/>
  </r>
  <r>
    <x v="30"/>
    <x v="2"/>
    <x v="43"/>
    <x v="8"/>
    <x v="1"/>
    <x v="47"/>
    <x v="2"/>
    <x v="2"/>
  </r>
  <r>
    <x v="30"/>
    <x v="2"/>
    <x v="43"/>
    <x v="10"/>
    <x v="0"/>
    <x v="127"/>
    <x v="4"/>
    <x v="3"/>
  </r>
  <r>
    <x v="30"/>
    <x v="2"/>
    <x v="44"/>
    <x v="8"/>
    <x v="0"/>
    <x v="29"/>
    <x v="2"/>
    <x v="2"/>
  </r>
  <r>
    <x v="30"/>
    <x v="2"/>
    <x v="44"/>
    <x v="8"/>
    <x v="1"/>
    <x v="11"/>
    <x v="2"/>
    <x v="2"/>
  </r>
  <r>
    <x v="30"/>
    <x v="2"/>
    <x v="47"/>
    <x v="8"/>
    <x v="0"/>
    <x v="28"/>
    <x v="2"/>
    <x v="2"/>
  </r>
  <r>
    <x v="30"/>
    <x v="2"/>
    <x v="47"/>
    <x v="10"/>
    <x v="0"/>
    <x v="142"/>
    <x v="4"/>
    <x v="3"/>
  </r>
  <r>
    <x v="30"/>
    <x v="2"/>
    <x v="48"/>
    <x v="8"/>
    <x v="0"/>
    <x v="31"/>
    <x v="2"/>
    <x v="2"/>
  </r>
  <r>
    <x v="30"/>
    <x v="2"/>
    <x v="48"/>
    <x v="10"/>
    <x v="0"/>
    <x v="51"/>
    <x v="4"/>
    <x v="3"/>
  </r>
  <r>
    <x v="30"/>
    <x v="2"/>
    <x v="53"/>
    <x v="10"/>
    <x v="0"/>
    <x v="4"/>
    <x v="4"/>
    <x v="3"/>
  </r>
  <r>
    <x v="30"/>
    <x v="2"/>
    <x v="49"/>
    <x v="8"/>
    <x v="0"/>
    <x v="28"/>
    <x v="2"/>
    <x v="2"/>
  </r>
  <r>
    <x v="30"/>
    <x v="2"/>
    <x v="49"/>
    <x v="8"/>
    <x v="1"/>
    <x v="11"/>
    <x v="2"/>
    <x v="2"/>
  </r>
  <r>
    <x v="30"/>
    <x v="2"/>
    <x v="55"/>
    <x v="16"/>
    <x v="0"/>
    <x v="11"/>
    <x v="5"/>
    <x v="3"/>
  </r>
  <r>
    <x v="30"/>
    <x v="2"/>
    <x v="55"/>
    <x v="8"/>
    <x v="0"/>
    <x v="77"/>
    <x v="2"/>
    <x v="2"/>
  </r>
  <r>
    <x v="30"/>
    <x v="2"/>
    <x v="55"/>
    <x v="15"/>
    <x v="0"/>
    <x v="197"/>
    <x v="3"/>
    <x v="0"/>
  </r>
  <r>
    <x v="30"/>
    <x v="2"/>
    <x v="55"/>
    <x v="11"/>
    <x v="0"/>
    <x v="324"/>
    <x v="1"/>
    <x v="1"/>
  </r>
  <r>
    <x v="30"/>
    <x v="2"/>
    <x v="55"/>
    <x v="15"/>
    <x v="1"/>
    <x v="4"/>
    <x v="3"/>
    <x v="0"/>
  </r>
  <r>
    <x v="30"/>
    <x v="2"/>
    <x v="59"/>
    <x v="9"/>
    <x v="0"/>
    <x v="11"/>
    <x v="0"/>
    <x v="0"/>
  </r>
  <r>
    <x v="30"/>
    <x v="2"/>
    <x v="59"/>
    <x v="16"/>
    <x v="0"/>
    <x v="11"/>
    <x v="5"/>
    <x v="3"/>
  </r>
  <r>
    <x v="30"/>
    <x v="2"/>
    <x v="59"/>
    <x v="11"/>
    <x v="0"/>
    <x v="382"/>
    <x v="1"/>
    <x v="1"/>
  </r>
  <r>
    <x v="30"/>
    <x v="2"/>
    <x v="56"/>
    <x v="9"/>
    <x v="0"/>
    <x v="11"/>
    <x v="0"/>
    <x v="0"/>
  </r>
  <r>
    <x v="30"/>
    <x v="2"/>
    <x v="56"/>
    <x v="15"/>
    <x v="0"/>
    <x v="177"/>
    <x v="3"/>
    <x v="0"/>
  </r>
  <r>
    <x v="30"/>
    <x v="2"/>
    <x v="56"/>
    <x v="11"/>
    <x v="0"/>
    <x v="4"/>
    <x v="1"/>
    <x v="1"/>
  </r>
  <r>
    <x v="30"/>
    <x v="2"/>
    <x v="56"/>
    <x v="10"/>
    <x v="0"/>
    <x v="10"/>
    <x v="4"/>
    <x v="3"/>
  </r>
  <r>
    <x v="30"/>
    <x v="2"/>
    <x v="56"/>
    <x v="16"/>
    <x v="1"/>
    <x v="180"/>
    <x v="5"/>
    <x v="3"/>
  </r>
  <r>
    <x v="30"/>
    <x v="2"/>
    <x v="56"/>
    <x v="11"/>
    <x v="1"/>
    <x v="180"/>
    <x v="1"/>
    <x v="1"/>
  </r>
  <r>
    <x v="30"/>
    <x v="2"/>
    <x v="57"/>
    <x v="8"/>
    <x v="0"/>
    <x v="383"/>
    <x v="2"/>
    <x v="2"/>
  </r>
  <r>
    <x v="30"/>
    <x v="2"/>
    <x v="57"/>
    <x v="11"/>
    <x v="0"/>
    <x v="384"/>
    <x v="1"/>
    <x v="1"/>
  </r>
  <r>
    <x v="30"/>
    <x v="2"/>
    <x v="57"/>
    <x v="10"/>
    <x v="0"/>
    <x v="137"/>
    <x v="4"/>
    <x v="3"/>
  </r>
  <r>
    <x v="30"/>
    <x v="2"/>
    <x v="57"/>
    <x v="10"/>
    <x v="1"/>
    <x v="67"/>
    <x v="4"/>
    <x v="3"/>
  </r>
  <r>
    <x v="30"/>
    <x v="2"/>
    <x v="58"/>
    <x v="9"/>
    <x v="0"/>
    <x v="385"/>
    <x v="0"/>
    <x v="0"/>
  </r>
  <r>
    <x v="30"/>
    <x v="2"/>
    <x v="58"/>
    <x v="10"/>
    <x v="0"/>
    <x v="16"/>
    <x v="4"/>
    <x v="3"/>
  </r>
  <r>
    <x v="30"/>
    <x v="2"/>
    <x v="58"/>
    <x v="9"/>
    <x v="1"/>
    <x v="47"/>
    <x v="0"/>
    <x v="0"/>
  </r>
  <r>
    <x v="30"/>
    <x v="2"/>
    <x v="59"/>
    <x v="11"/>
    <x v="0"/>
    <x v="386"/>
    <x v="1"/>
    <x v="1"/>
  </r>
  <r>
    <x v="30"/>
    <x v="2"/>
    <x v="59"/>
    <x v="10"/>
    <x v="0"/>
    <x v="387"/>
    <x v="4"/>
    <x v="3"/>
  </r>
  <r>
    <x v="30"/>
    <x v="2"/>
    <x v="56"/>
    <x v="9"/>
    <x v="0"/>
    <x v="11"/>
    <x v="0"/>
    <x v="0"/>
  </r>
  <r>
    <x v="30"/>
    <x v="2"/>
    <x v="56"/>
    <x v="16"/>
    <x v="0"/>
    <x v="51"/>
    <x v="5"/>
    <x v="3"/>
  </r>
  <r>
    <x v="30"/>
    <x v="2"/>
    <x v="56"/>
    <x v="11"/>
    <x v="0"/>
    <x v="257"/>
    <x v="1"/>
    <x v="1"/>
  </r>
  <r>
    <x v="30"/>
    <x v="2"/>
    <x v="56"/>
    <x v="9"/>
    <x v="1"/>
    <x v="11"/>
    <x v="0"/>
    <x v="0"/>
  </r>
  <r>
    <x v="30"/>
    <x v="2"/>
    <x v="56"/>
    <x v="16"/>
    <x v="1"/>
    <x v="16"/>
    <x v="5"/>
    <x v="3"/>
  </r>
  <r>
    <x v="30"/>
    <x v="2"/>
    <x v="57"/>
    <x v="9"/>
    <x v="0"/>
    <x v="6"/>
    <x v="0"/>
    <x v="0"/>
  </r>
  <r>
    <x v="30"/>
    <x v="2"/>
    <x v="57"/>
    <x v="16"/>
    <x v="0"/>
    <x v="168"/>
    <x v="5"/>
    <x v="3"/>
  </r>
  <r>
    <x v="30"/>
    <x v="2"/>
    <x v="57"/>
    <x v="11"/>
    <x v="0"/>
    <x v="257"/>
    <x v="1"/>
    <x v="1"/>
  </r>
  <r>
    <x v="30"/>
    <x v="2"/>
    <x v="57"/>
    <x v="10"/>
    <x v="0"/>
    <x v="29"/>
    <x v="4"/>
    <x v="3"/>
  </r>
  <r>
    <x v="30"/>
    <x v="2"/>
    <x v="57"/>
    <x v="9"/>
    <x v="1"/>
    <x v="34"/>
    <x v="0"/>
    <x v="0"/>
  </r>
  <r>
    <x v="30"/>
    <x v="2"/>
    <x v="57"/>
    <x v="9"/>
    <x v="0"/>
    <x v="11"/>
    <x v="0"/>
    <x v="0"/>
  </r>
  <r>
    <x v="30"/>
    <x v="2"/>
    <x v="57"/>
    <x v="16"/>
    <x v="0"/>
    <x v="234"/>
    <x v="5"/>
    <x v="3"/>
  </r>
  <r>
    <x v="30"/>
    <x v="2"/>
    <x v="57"/>
    <x v="10"/>
    <x v="0"/>
    <x v="173"/>
    <x v="4"/>
    <x v="3"/>
  </r>
  <r>
    <x v="30"/>
    <x v="2"/>
    <x v="57"/>
    <x v="9"/>
    <x v="1"/>
    <x v="4"/>
    <x v="0"/>
    <x v="0"/>
  </r>
  <r>
    <x v="30"/>
    <x v="2"/>
    <x v="57"/>
    <x v="16"/>
    <x v="1"/>
    <x v="388"/>
    <x v="5"/>
    <x v="3"/>
  </r>
  <r>
    <x v="30"/>
    <x v="2"/>
    <x v="57"/>
    <x v="10"/>
    <x v="1"/>
    <x v="47"/>
    <x v="4"/>
    <x v="3"/>
  </r>
  <r>
    <x v="30"/>
    <x v="2"/>
    <x v="60"/>
    <x v="9"/>
    <x v="0"/>
    <x v="23"/>
    <x v="0"/>
    <x v="0"/>
  </r>
  <r>
    <x v="30"/>
    <x v="2"/>
    <x v="60"/>
    <x v="16"/>
    <x v="0"/>
    <x v="11"/>
    <x v="5"/>
    <x v="3"/>
  </r>
  <r>
    <x v="30"/>
    <x v="2"/>
    <x v="60"/>
    <x v="11"/>
    <x v="0"/>
    <x v="154"/>
    <x v="1"/>
    <x v="1"/>
  </r>
  <r>
    <x v="30"/>
    <x v="2"/>
    <x v="60"/>
    <x v="15"/>
    <x v="1"/>
    <x v="5"/>
    <x v="3"/>
    <x v="0"/>
  </r>
  <r>
    <x v="30"/>
    <x v="2"/>
    <x v="58"/>
    <x v="10"/>
    <x v="0"/>
    <x v="75"/>
    <x v="4"/>
    <x v="3"/>
  </r>
  <r>
    <x v="30"/>
    <x v="0"/>
    <x v="61"/>
    <x v="8"/>
    <x v="2"/>
    <x v="91"/>
    <x v="2"/>
    <x v="2"/>
  </r>
  <r>
    <x v="30"/>
    <x v="0"/>
    <x v="62"/>
    <x v="8"/>
    <x v="2"/>
    <x v="389"/>
    <x v="2"/>
    <x v="2"/>
  </r>
  <r>
    <x v="30"/>
    <x v="0"/>
    <x v="63"/>
    <x v="8"/>
    <x v="2"/>
    <x v="5"/>
    <x v="2"/>
    <x v="2"/>
  </r>
  <r>
    <x v="30"/>
    <x v="0"/>
    <x v="64"/>
    <x v="8"/>
    <x v="2"/>
    <x v="1"/>
    <x v="2"/>
    <x v="2"/>
  </r>
  <r>
    <x v="30"/>
    <x v="0"/>
    <x v="65"/>
    <x v="8"/>
    <x v="2"/>
    <x v="1"/>
    <x v="2"/>
    <x v="2"/>
  </r>
  <r>
    <x v="30"/>
    <x v="0"/>
    <x v="65"/>
    <x v="8"/>
    <x v="2"/>
    <x v="11"/>
    <x v="2"/>
    <x v="2"/>
  </r>
  <r>
    <x v="30"/>
    <x v="0"/>
    <x v="65"/>
    <x v="8"/>
    <x v="2"/>
    <x v="24"/>
    <x v="2"/>
    <x v="2"/>
  </r>
  <r>
    <x v="30"/>
    <x v="0"/>
    <x v="65"/>
    <x v="8"/>
    <x v="2"/>
    <x v="67"/>
    <x v="2"/>
    <x v="2"/>
  </r>
  <r>
    <x v="30"/>
    <x v="0"/>
    <x v="66"/>
    <x v="8"/>
    <x v="2"/>
    <x v="390"/>
    <x v="2"/>
    <x v="2"/>
  </r>
  <r>
    <x v="30"/>
    <x v="0"/>
    <x v="68"/>
    <x v="8"/>
    <x v="2"/>
    <x v="47"/>
    <x v="2"/>
    <x v="2"/>
  </r>
  <r>
    <x v="31"/>
    <x v="0"/>
    <x v="0"/>
    <x v="8"/>
    <x v="0"/>
    <x v="24"/>
    <x v="2"/>
    <x v="2"/>
  </r>
  <r>
    <x v="31"/>
    <x v="0"/>
    <x v="1"/>
    <x v="8"/>
    <x v="0"/>
    <x v="6"/>
    <x v="2"/>
    <x v="2"/>
  </r>
  <r>
    <x v="31"/>
    <x v="0"/>
    <x v="1"/>
    <x v="8"/>
    <x v="1"/>
    <x v="72"/>
    <x v="2"/>
    <x v="2"/>
  </r>
  <r>
    <x v="31"/>
    <x v="0"/>
    <x v="2"/>
    <x v="8"/>
    <x v="0"/>
    <x v="391"/>
    <x v="2"/>
    <x v="2"/>
  </r>
  <r>
    <x v="31"/>
    <x v="0"/>
    <x v="2"/>
    <x v="8"/>
    <x v="1"/>
    <x v="114"/>
    <x v="2"/>
    <x v="2"/>
  </r>
  <r>
    <x v="31"/>
    <x v="0"/>
    <x v="3"/>
    <x v="8"/>
    <x v="0"/>
    <x v="6"/>
    <x v="2"/>
    <x v="2"/>
  </r>
  <r>
    <x v="31"/>
    <x v="0"/>
    <x v="4"/>
    <x v="8"/>
    <x v="0"/>
    <x v="34"/>
    <x v="2"/>
    <x v="2"/>
  </r>
  <r>
    <x v="31"/>
    <x v="0"/>
    <x v="5"/>
    <x v="8"/>
    <x v="0"/>
    <x v="32"/>
    <x v="2"/>
    <x v="2"/>
  </r>
  <r>
    <x v="31"/>
    <x v="0"/>
    <x v="5"/>
    <x v="8"/>
    <x v="1"/>
    <x v="128"/>
    <x v="2"/>
    <x v="2"/>
  </r>
  <r>
    <x v="31"/>
    <x v="0"/>
    <x v="6"/>
    <x v="8"/>
    <x v="0"/>
    <x v="313"/>
    <x v="2"/>
    <x v="2"/>
  </r>
  <r>
    <x v="31"/>
    <x v="0"/>
    <x v="7"/>
    <x v="8"/>
    <x v="0"/>
    <x v="23"/>
    <x v="2"/>
    <x v="2"/>
  </r>
  <r>
    <x v="31"/>
    <x v="0"/>
    <x v="8"/>
    <x v="8"/>
    <x v="1"/>
    <x v="34"/>
    <x v="2"/>
    <x v="2"/>
  </r>
  <r>
    <x v="31"/>
    <x v="0"/>
    <x v="8"/>
    <x v="8"/>
    <x v="0"/>
    <x v="24"/>
    <x v="2"/>
    <x v="2"/>
  </r>
  <r>
    <x v="31"/>
    <x v="0"/>
    <x v="9"/>
    <x v="8"/>
    <x v="0"/>
    <x v="51"/>
    <x v="2"/>
    <x v="2"/>
  </r>
  <r>
    <x v="31"/>
    <x v="0"/>
    <x v="10"/>
    <x v="8"/>
    <x v="0"/>
    <x v="6"/>
    <x v="2"/>
    <x v="2"/>
  </r>
  <r>
    <x v="31"/>
    <x v="0"/>
    <x v="10"/>
    <x v="8"/>
    <x v="1"/>
    <x v="1"/>
    <x v="2"/>
    <x v="2"/>
  </r>
  <r>
    <x v="31"/>
    <x v="0"/>
    <x v="11"/>
    <x v="8"/>
    <x v="0"/>
    <x v="392"/>
    <x v="2"/>
    <x v="2"/>
  </r>
  <r>
    <x v="31"/>
    <x v="0"/>
    <x v="11"/>
    <x v="8"/>
    <x v="1"/>
    <x v="13"/>
    <x v="2"/>
    <x v="2"/>
  </r>
  <r>
    <x v="31"/>
    <x v="0"/>
    <x v="8"/>
    <x v="8"/>
    <x v="0"/>
    <x v="24"/>
    <x v="2"/>
    <x v="2"/>
  </r>
  <r>
    <x v="31"/>
    <x v="0"/>
    <x v="8"/>
    <x v="8"/>
    <x v="1"/>
    <x v="16"/>
    <x v="2"/>
    <x v="2"/>
  </r>
  <r>
    <x v="31"/>
    <x v="0"/>
    <x v="12"/>
    <x v="8"/>
    <x v="0"/>
    <x v="34"/>
    <x v="2"/>
    <x v="2"/>
  </r>
  <r>
    <x v="31"/>
    <x v="0"/>
    <x v="13"/>
    <x v="8"/>
    <x v="0"/>
    <x v="24"/>
    <x v="2"/>
    <x v="2"/>
  </r>
  <r>
    <x v="31"/>
    <x v="0"/>
    <x v="14"/>
    <x v="8"/>
    <x v="0"/>
    <x v="393"/>
    <x v="2"/>
    <x v="2"/>
  </r>
  <r>
    <x v="31"/>
    <x v="0"/>
    <x v="14"/>
    <x v="8"/>
    <x v="1"/>
    <x v="394"/>
    <x v="2"/>
    <x v="2"/>
  </r>
  <r>
    <x v="31"/>
    <x v="0"/>
    <x v="15"/>
    <x v="8"/>
    <x v="0"/>
    <x v="128"/>
    <x v="2"/>
    <x v="2"/>
  </r>
  <r>
    <x v="31"/>
    <x v="0"/>
    <x v="15"/>
    <x v="8"/>
    <x v="1"/>
    <x v="83"/>
    <x v="2"/>
    <x v="2"/>
  </r>
  <r>
    <x v="31"/>
    <x v="0"/>
    <x v="16"/>
    <x v="8"/>
    <x v="0"/>
    <x v="25"/>
    <x v="2"/>
    <x v="2"/>
  </r>
  <r>
    <x v="31"/>
    <x v="0"/>
    <x v="17"/>
    <x v="8"/>
    <x v="0"/>
    <x v="395"/>
    <x v="2"/>
    <x v="2"/>
  </r>
  <r>
    <x v="31"/>
    <x v="0"/>
    <x v="17"/>
    <x v="8"/>
    <x v="1"/>
    <x v="13"/>
    <x v="2"/>
    <x v="2"/>
  </r>
  <r>
    <x v="31"/>
    <x v="0"/>
    <x v="18"/>
    <x v="8"/>
    <x v="0"/>
    <x v="6"/>
    <x v="2"/>
    <x v="2"/>
  </r>
  <r>
    <x v="31"/>
    <x v="0"/>
    <x v="18"/>
    <x v="8"/>
    <x v="1"/>
    <x v="6"/>
    <x v="2"/>
    <x v="2"/>
  </r>
  <r>
    <x v="31"/>
    <x v="0"/>
    <x v="21"/>
    <x v="3"/>
    <x v="0"/>
    <x v="25"/>
    <x v="2"/>
    <x v="2"/>
  </r>
  <r>
    <x v="31"/>
    <x v="0"/>
    <x v="21"/>
    <x v="14"/>
    <x v="0"/>
    <x v="16"/>
    <x v="2"/>
    <x v="2"/>
  </r>
  <r>
    <x v="31"/>
    <x v="0"/>
    <x v="22"/>
    <x v="9"/>
    <x v="0"/>
    <x v="217"/>
    <x v="0"/>
    <x v="0"/>
  </r>
  <r>
    <x v="31"/>
    <x v="0"/>
    <x v="22"/>
    <x v="3"/>
    <x v="0"/>
    <x v="95"/>
    <x v="2"/>
    <x v="2"/>
  </r>
  <r>
    <x v="31"/>
    <x v="0"/>
    <x v="22"/>
    <x v="10"/>
    <x v="0"/>
    <x v="24"/>
    <x v="4"/>
    <x v="3"/>
  </r>
  <r>
    <x v="31"/>
    <x v="0"/>
    <x v="22"/>
    <x v="3"/>
    <x v="1"/>
    <x v="330"/>
    <x v="2"/>
    <x v="2"/>
  </r>
  <r>
    <x v="31"/>
    <x v="0"/>
    <x v="23"/>
    <x v="9"/>
    <x v="0"/>
    <x v="162"/>
    <x v="0"/>
    <x v="0"/>
  </r>
  <r>
    <x v="31"/>
    <x v="0"/>
    <x v="23"/>
    <x v="3"/>
    <x v="0"/>
    <x v="110"/>
    <x v="2"/>
    <x v="2"/>
  </r>
  <r>
    <x v="31"/>
    <x v="0"/>
    <x v="23"/>
    <x v="14"/>
    <x v="0"/>
    <x v="9"/>
    <x v="2"/>
    <x v="2"/>
  </r>
  <r>
    <x v="31"/>
    <x v="0"/>
    <x v="23"/>
    <x v="10"/>
    <x v="0"/>
    <x v="295"/>
    <x v="4"/>
    <x v="3"/>
  </r>
  <r>
    <x v="31"/>
    <x v="0"/>
    <x v="24"/>
    <x v="9"/>
    <x v="0"/>
    <x v="150"/>
    <x v="0"/>
    <x v="0"/>
  </r>
  <r>
    <x v="31"/>
    <x v="0"/>
    <x v="24"/>
    <x v="3"/>
    <x v="0"/>
    <x v="153"/>
    <x v="2"/>
    <x v="2"/>
  </r>
  <r>
    <x v="31"/>
    <x v="0"/>
    <x v="26"/>
    <x v="9"/>
    <x v="0"/>
    <x v="153"/>
    <x v="0"/>
    <x v="0"/>
  </r>
  <r>
    <x v="31"/>
    <x v="0"/>
    <x v="26"/>
    <x v="3"/>
    <x v="0"/>
    <x v="263"/>
    <x v="2"/>
    <x v="2"/>
  </r>
  <r>
    <x v="31"/>
    <x v="0"/>
    <x v="27"/>
    <x v="14"/>
    <x v="0"/>
    <x v="368"/>
    <x v="2"/>
    <x v="2"/>
  </r>
  <r>
    <x v="31"/>
    <x v="0"/>
    <x v="27"/>
    <x v="3"/>
    <x v="0"/>
    <x v="194"/>
    <x v="2"/>
    <x v="2"/>
  </r>
  <r>
    <x v="31"/>
    <x v="0"/>
    <x v="27"/>
    <x v="13"/>
    <x v="0"/>
    <x v="396"/>
    <x v="3"/>
    <x v="0"/>
  </r>
  <r>
    <x v="31"/>
    <x v="0"/>
    <x v="28"/>
    <x v="9"/>
    <x v="1"/>
    <x v="249"/>
    <x v="0"/>
    <x v="0"/>
  </r>
  <r>
    <x v="31"/>
    <x v="0"/>
    <x v="28"/>
    <x v="3"/>
    <x v="1"/>
    <x v="226"/>
    <x v="2"/>
    <x v="2"/>
  </r>
  <r>
    <x v="31"/>
    <x v="0"/>
    <x v="38"/>
    <x v="9"/>
    <x v="0"/>
    <x v="30"/>
    <x v="0"/>
    <x v="0"/>
  </r>
  <r>
    <x v="31"/>
    <x v="0"/>
    <x v="38"/>
    <x v="3"/>
    <x v="1"/>
    <x v="4"/>
    <x v="2"/>
    <x v="2"/>
  </r>
  <r>
    <x v="31"/>
    <x v="0"/>
    <x v="29"/>
    <x v="9"/>
    <x v="1"/>
    <x v="150"/>
    <x v="0"/>
    <x v="0"/>
  </r>
  <r>
    <x v="31"/>
    <x v="0"/>
    <x v="29"/>
    <x v="13"/>
    <x v="1"/>
    <x v="16"/>
    <x v="3"/>
    <x v="0"/>
  </r>
  <r>
    <x v="31"/>
    <x v="0"/>
    <x v="30"/>
    <x v="14"/>
    <x v="0"/>
    <x v="168"/>
    <x v="2"/>
    <x v="2"/>
  </r>
  <r>
    <x v="31"/>
    <x v="0"/>
    <x v="30"/>
    <x v="10"/>
    <x v="0"/>
    <x v="28"/>
    <x v="4"/>
    <x v="3"/>
  </r>
  <r>
    <x v="31"/>
    <x v="0"/>
    <x v="31"/>
    <x v="9"/>
    <x v="0"/>
    <x v="4"/>
    <x v="0"/>
    <x v="0"/>
  </r>
  <r>
    <x v="31"/>
    <x v="0"/>
    <x v="31"/>
    <x v="14"/>
    <x v="0"/>
    <x v="234"/>
    <x v="2"/>
    <x v="2"/>
  </r>
  <r>
    <x v="31"/>
    <x v="0"/>
    <x v="31"/>
    <x v="10"/>
    <x v="0"/>
    <x v="370"/>
    <x v="4"/>
    <x v="3"/>
  </r>
  <r>
    <x v="31"/>
    <x v="0"/>
    <x v="31"/>
    <x v="10"/>
    <x v="1"/>
    <x v="31"/>
    <x v="4"/>
    <x v="3"/>
  </r>
  <r>
    <x v="31"/>
    <x v="0"/>
    <x v="32"/>
    <x v="9"/>
    <x v="0"/>
    <x v="151"/>
    <x v="0"/>
    <x v="0"/>
  </r>
  <r>
    <x v="31"/>
    <x v="0"/>
    <x v="32"/>
    <x v="14"/>
    <x v="0"/>
    <x v="1"/>
    <x v="2"/>
    <x v="2"/>
  </r>
  <r>
    <x v="31"/>
    <x v="0"/>
    <x v="32"/>
    <x v="13"/>
    <x v="0"/>
    <x v="4"/>
    <x v="3"/>
    <x v="0"/>
  </r>
  <r>
    <x v="31"/>
    <x v="0"/>
    <x v="32"/>
    <x v="10"/>
    <x v="0"/>
    <x v="1"/>
    <x v="4"/>
    <x v="3"/>
  </r>
  <r>
    <x v="31"/>
    <x v="0"/>
    <x v="32"/>
    <x v="10"/>
    <x v="1"/>
    <x v="6"/>
    <x v="4"/>
    <x v="3"/>
  </r>
  <r>
    <x v="31"/>
    <x v="0"/>
    <x v="33"/>
    <x v="14"/>
    <x v="0"/>
    <x v="397"/>
    <x v="2"/>
    <x v="2"/>
  </r>
  <r>
    <x v="31"/>
    <x v="0"/>
    <x v="33"/>
    <x v="3"/>
    <x v="0"/>
    <x v="259"/>
    <x v="2"/>
    <x v="2"/>
  </r>
  <r>
    <x v="31"/>
    <x v="0"/>
    <x v="33"/>
    <x v="10"/>
    <x v="0"/>
    <x v="295"/>
    <x v="4"/>
    <x v="3"/>
  </r>
  <r>
    <x v="31"/>
    <x v="0"/>
    <x v="34"/>
    <x v="9"/>
    <x v="0"/>
    <x v="398"/>
    <x v="0"/>
    <x v="0"/>
  </r>
  <r>
    <x v="31"/>
    <x v="0"/>
    <x v="6"/>
    <x v="9"/>
    <x v="0"/>
    <x v="150"/>
    <x v="0"/>
    <x v="0"/>
  </r>
  <r>
    <x v="31"/>
    <x v="0"/>
    <x v="6"/>
    <x v="14"/>
    <x v="0"/>
    <x v="399"/>
    <x v="2"/>
    <x v="2"/>
  </r>
  <r>
    <x v="31"/>
    <x v="0"/>
    <x v="6"/>
    <x v="3"/>
    <x v="0"/>
    <x v="34"/>
    <x v="2"/>
    <x v="2"/>
  </r>
  <r>
    <x v="31"/>
    <x v="0"/>
    <x v="6"/>
    <x v="9"/>
    <x v="1"/>
    <x v="150"/>
    <x v="0"/>
    <x v="0"/>
  </r>
  <r>
    <x v="31"/>
    <x v="0"/>
    <x v="6"/>
    <x v="9"/>
    <x v="0"/>
    <x v="253"/>
    <x v="0"/>
    <x v="0"/>
  </r>
  <r>
    <x v="31"/>
    <x v="0"/>
    <x v="35"/>
    <x v="9"/>
    <x v="0"/>
    <x v="11"/>
    <x v="0"/>
    <x v="0"/>
  </r>
  <r>
    <x v="31"/>
    <x v="0"/>
    <x v="35"/>
    <x v="3"/>
    <x v="0"/>
    <x v="34"/>
    <x v="2"/>
    <x v="2"/>
  </r>
  <r>
    <x v="31"/>
    <x v="0"/>
    <x v="36"/>
    <x v="9"/>
    <x v="0"/>
    <x v="150"/>
    <x v="0"/>
    <x v="0"/>
  </r>
  <r>
    <x v="31"/>
    <x v="0"/>
    <x v="36"/>
    <x v="14"/>
    <x v="0"/>
    <x v="227"/>
    <x v="2"/>
    <x v="2"/>
  </r>
  <r>
    <x v="31"/>
    <x v="0"/>
    <x v="36"/>
    <x v="13"/>
    <x v="0"/>
    <x v="34"/>
    <x v="3"/>
    <x v="0"/>
  </r>
  <r>
    <x v="31"/>
    <x v="0"/>
    <x v="37"/>
    <x v="9"/>
    <x v="0"/>
    <x v="175"/>
    <x v="0"/>
    <x v="0"/>
  </r>
  <r>
    <x v="31"/>
    <x v="0"/>
    <x v="37"/>
    <x v="9"/>
    <x v="1"/>
    <x v="267"/>
    <x v="0"/>
    <x v="0"/>
  </r>
  <r>
    <x v="31"/>
    <x v="0"/>
    <x v="37"/>
    <x v="12"/>
    <x v="1"/>
    <x v="177"/>
    <x v="3"/>
    <x v="0"/>
  </r>
  <r>
    <x v="31"/>
    <x v="0"/>
    <x v="37"/>
    <x v="10"/>
    <x v="1"/>
    <x v="6"/>
    <x v="4"/>
    <x v="3"/>
  </r>
  <r>
    <x v="31"/>
    <x v="2"/>
    <x v="20"/>
    <x v="8"/>
    <x v="0"/>
    <x v="400"/>
    <x v="2"/>
    <x v="2"/>
  </r>
  <r>
    <x v="31"/>
    <x v="2"/>
    <x v="55"/>
    <x v="16"/>
    <x v="0"/>
    <x v="154"/>
    <x v="5"/>
    <x v="3"/>
  </r>
  <r>
    <x v="31"/>
    <x v="2"/>
    <x v="55"/>
    <x v="8"/>
    <x v="0"/>
    <x v="34"/>
    <x v="2"/>
    <x v="2"/>
  </r>
  <r>
    <x v="31"/>
    <x v="2"/>
    <x v="56"/>
    <x v="9"/>
    <x v="1"/>
    <x v="401"/>
    <x v="0"/>
    <x v="0"/>
  </r>
  <r>
    <x v="31"/>
    <x v="2"/>
    <x v="57"/>
    <x v="8"/>
    <x v="0"/>
    <x v="79"/>
    <x v="2"/>
    <x v="2"/>
  </r>
  <r>
    <x v="31"/>
    <x v="2"/>
    <x v="57"/>
    <x v="10"/>
    <x v="0"/>
    <x v="47"/>
    <x v="4"/>
    <x v="3"/>
  </r>
  <r>
    <x v="31"/>
    <x v="2"/>
    <x v="58"/>
    <x v="16"/>
    <x v="0"/>
    <x v="150"/>
    <x v="5"/>
    <x v="3"/>
  </r>
  <r>
    <x v="31"/>
    <x v="2"/>
    <x v="58"/>
    <x v="8"/>
    <x v="0"/>
    <x v="402"/>
    <x v="2"/>
    <x v="2"/>
  </r>
  <r>
    <x v="31"/>
    <x v="2"/>
    <x v="58"/>
    <x v="10"/>
    <x v="0"/>
    <x v="20"/>
    <x v="4"/>
    <x v="3"/>
  </r>
  <r>
    <x v="31"/>
    <x v="2"/>
    <x v="58"/>
    <x v="8"/>
    <x v="1"/>
    <x v="346"/>
    <x v="2"/>
    <x v="2"/>
  </r>
  <r>
    <x v="31"/>
    <x v="2"/>
    <x v="59"/>
    <x v="9"/>
    <x v="0"/>
    <x v="180"/>
    <x v="0"/>
    <x v="0"/>
  </r>
  <r>
    <x v="31"/>
    <x v="2"/>
    <x v="59"/>
    <x v="16"/>
    <x v="0"/>
    <x v="403"/>
    <x v="5"/>
    <x v="3"/>
  </r>
  <r>
    <x v="31"/>
    <x v="2"/>
    <x v="59"/>
    <x v="16"/>
    <x v="1"/>
    <x v="77"/>
    <x v="5"/>
    <x v="3"/>
  </r>
  <r>
    <x v="31"/>
    <x v="2"/>
    <x v="59"/>
    <x v="9"/>
    <x v="0"/>
    <x v="4"/>
    <x v="0"/>
    <x v="0"/>
  </r>
  <r>
    <x v="31"/>
    <x v="2"/>
    <x v="59"/>
    <x v="10"/>
    <x v="0"/>
    <x v="20"/>
    <x v="4"/>
    <x v="3"/>
  </r>
  <r>
    <x v="31"/>
    <x v="2"/>
    <x v="56"/>
    <x v="16"/>
    <x v="0"/>
    <x v="11"/>
    <x v="5"/>
    <x v="3"/>
  </r>
  <r>
    <x v="31"/>
    <x v="2"/>
    <x v="56"/>
    <x v="8"/>
    <x v="0"/>
    <x v="295"/>
    <x v="2"/>
    <x v="2"/>
  </r>
  <r>
    <x v="31"/>
    <x v="2"/>
    <x v="56"/>
    <x v="10"/>
    <x v="0"/>
    <x v="72"/>
    <x v="4"/>
    <x v="3"/>
  </r>
  <r>
    <x v="31"/>
    <x v="2"/>
    <x v="57"/>
    <x v="8"/>
    <x v="0"/>
    <x v="51"/>
    <x v="2"/>
    <x v="2"/>
  </r>
  <r>
    <x v="31"/>
    <x v="2"/>
    <x v="57"/>
    <x v="10"/>
    <x v="0"/>
    <x v="141"/>
    <x v="4"/>
    <x v="3"/>
  </r>
  <r>
    <x v="31"/>
    <x v="2"/>
    <x v="57"/>
    <x v="8"/>
    <x v="1"/>
    <x v="37"/>
    <x v="2"/>
    <x v="2"/>
  </r>
  <r>
    <x v="31"/>
    <x v="2"/>
    <x v="60"/>
    <x v="8"/>
    <x v="0"/>
    <x v="67"/>
    <x v="2"/>
    <x v="2"/>
  </r>
  <r>
    <x v="31"/>
    <x v="2"/>
    <x v="60"/>
    <x v="8"/>
    <x v="1"/>
    <x v="404"/>
    <x v="2"/>
    <x v="2"/>
  </r>
  <r>
    <x v="31"/>
    <x v="2"/>
    <x v="60"/>
    <x v="8"/>
    <x v="0"/>
    <x v="51"/>
    <x v="2"/>
    <x v="2"/>
  </r>
  <r>
    <x v="31"/>
    <x v="2"/>
    <x v="58"/>
    <x v="10"/>
    <x v="0"/>
    <x v="0"/>
    <x v="4"/>
    <x v="3"/>
  </r>
  <r>
    <x v="31"/>
    <x v="0"/>
    <x v="61"/>
    <x v="8"/>
    <x v="2"/>
    <x v="47"/>
    <x v="2"/>
    <x v="2"/>
  </r>
  <r>
    <x v="31"/>
    <x v="0"/>
    <x v="62"/>
    <x v="8"/>
    <x v="2"/>
    <x v="47"/>
    <x v="2"/>
    <x v="2"/>
  </r>
  <r>
    <x v="31"/>
    <x v="0"/>
    <x v="63"/>
    <x v="8"/>
    <x v="2"/>
    <x v="67"/>
    <x v="2"/>
    <x v="2"/>
  </r>
  <r>
    <x v="31"/>
    <x v="0"/>
    <x v="64"/>
    <x v="8"/>
    <x v="2"/>
    <x v="4"/>
    <x v="2"/>
    <x v="2"/>
  </r>
  <r>
    <x v="31"/>
    <x v="0"/>
    <x v="72"/>
    <x v="8"/>
    <x v="2"/>
    <x v="47"/>
    <x v="2"/>
    <x v="2"/>
  </r>
  <r>
    <x v="31"/>
    <x v="0"/>
    <x v="65"/>
    <x v="8"/>
    <x v="2"/>
    <x v="50"/>
    <x v="2"/>
    <x v="2"/>
  </r>
  <r>
    <x v="31"/>
    <x v="0"/>
    <x v="65"/>
    <x v="8"/>
    <x v="2"/>
    <x v="16"/>
    <x v="2"/>
    <x v="2"/>
  </r>
  <r>
    <x v="31"/>
    <x v="0"/>
    <x v="65"/>
    <x v="8"/>
    <x v="2"/>
    <x v="37"/>
    <x v="2"/>
    <x v="2"/>
  </r>
  <r>
    <x v="31"/>
    <x v="0"/>
    <x v="73"/>
    <x v="8"/>
    <x v="2"/>
    <x v="4"/>
    <x v="2"/>
    <x v="2"/>
  </r>
  <r>
    <x v="31"/>
    <x v="0"/>
    <x v="71"/>
    <x v="8"/>
    <x v="2"/>
    <x v="128"/>
    <x v="2"/>
    <x v="2"/>
  </r>
  <r>
    <x v="31"/>
    <x v="0"/>
    <x v="66"/>
    <x v="8"/>
    <x v="2"/>
    <x v="11"/>
    <x v="2"/>
    <x v="2"/>
  </r>
  <r>
    <x v="31"/>
    <x v="0"/>
    <x v="67"/>
    <x v="8"/>
    <x v="2"/>
    <x v="9"/>
    <x v="2"/>
    <x v="2"/>
  </r>
  <r>
    <x v="31"/>
    <x v="0"/>
    <x v="65"/>
    <x v="8"/>
    <x v="2"/>
    <x v="4"/>
    <x v="2"/>
    <x v="2"/>
  </r>
  <r>
    <x v="32"/>
    <x v="0"/>
    <x v="0"/>
    <x v="17"/>
    <x v="0"/>
    <x v="50"/>
    <x v="0"/>
    <x v="0"/>
  </r>
  <r>
    <x v="32"/>
    <x v="0"/>
    <x v="1"/>
    <x v="17"/>
    <x v="0"/>
    <x v="11"/>
    <x v="0"/>
    <x v="0"/>
  </r>
  <r>
    <x v="32"/>
    <x v="0"/>
    <x v="1"/>
    <x v="5"/>
    <x v="0"/>
    <x v="34"/>
    <x v="3"/>
    <x v="0"/>
  </r>
  <r>
    <x v="32"/>
    <x v="0"/>
    <x v="1"/>
    <x v="18"/>
    <x v="0"/>
    <x v="150"/>
    <x v="1"/>
    <x v="1"/>
  </r>
  <r>
    <x v="32"/>
    <x v="0"/>
    <x v="1"/>
    <x v="5"/>
    <x v="1"/>
    <x v="24"/>
    <x v="3"/>
    <x v="0"/>
  </r>
  <r>
    <x v="32"/>
    <x v="0"/>
    <x v="1"/>
    <x v="4"/>
    <x v="1"/>
    <x v="6"/>
    <x v="3"/>
    <x v="0"/>
  </r>
  <r>
    <x v="32"/>
    <x v="0"/>
    <x v="2"/>
    <x v="3"/>
    <x v="0"/>
    <x v="11"/>
    <x v="2"/>
    <x v="2"/>
  </r>
  <r>
    <x v="32"/>
    <x v="0"/>
    <x v="2"/>
    <x v="19"/>
    <x v="0"/>
    <x v="405"/>
    <x v="3"/>
    <x v="0"/>
  </r>
  <r>
    <x v="32"/>
    <x v="0"/>
    <x v="2"/>
    <x v="17"/>
    <x v="1"/>
    <x v="4"/>
    <x v="0"/>
    <x v="0"/>
  </r>
  <r>
    <x v="32"/>
    <x v="0"/>
    <x v="2"/>
    <x v="4"/>
    <x v="1"/>
    <x v="11"/>
    <x v="3"/>
    <x v="0"/>
  </r>
  <r>
    <x v="32"/>
    <x v="0"/>
    <x v="3"/>
    <x v="20"/>
    <x v="1"/>
    <x v="150"/>
    <x v="3"/>
    <x v="0"/>
  </r>
  <r>
    <x v="32"/>
    <x v="0"/>
    <x v="5"/>
    <x v="21"/>
    <x v="0"/>
    <x v="17"/>
    <x v="6"/>
    <x v="3"/>
  </r>
  <r>
    <x v="32"/>
    <x v="0"/>
    <x v="5"/>
    <x v="17"/>
    <x v="0"/>
    <x v="77"/>
    <x v="0"/>
    <x v="0"/>
  </r>
  <r>
    <x v="32"/>
    <x v="0"/>
    <x v="5"/>
    <x v="22"/>
    <x v="0"/>
    <x v="10"/>
    <x v="7"/>
    <x v="3"/>
  </r>
  <r>
    <x v="32"/>
    <x v="0"/>
    <x v="5"/>
    <x v="23"/>
    <x v="0"/>
    <x v="255"/>
    <x v="1"/>
    <x v="1"/>
  </r>
  <r>
    <x v="32"/>
    <x v="0"/>
    <x v="5"/>
    <x v="21"/>
    <x v="1"/>
    <x v="406"/>
    <x v="6"/>
    <x v="3"/>
  </r>
  <r>
    <x v="32"/>
    <x v="0"/>
    <x v="5"/>
    <x v="24"/>
    <x v="1"/>
    <x v="77"/>
    <x v="3"/>
    <x v="0"/>
  </r>
  <r>
    <x v="32"/>
    <x v="0"/>
    <x v="6"/>
    <x v="17"/>
    <x v="0"/>
    <x v="407"/>
    <x v="0"/>
    <x v="0"/>
  </r>
  <r>
    <x v="32"/>
    <x v="0"/>
    <x v="6"/>
    <x v="3"/>
    <x v="0"/>
    <x v="77"/>
    <x v="2"/>
    <x v="2"/>
  </r>
  <r>
    <x v="32"/>
    <x v="0"/>
    <x v="6"/>
    <x v="4"/>
    <x v="0"/>
    <x v="4"/>
    <x v="3"/>
    <x v="0"/>
  </r>
  <r>
    <x v="32"/>
    <x v="0"/>
    <x v="6"/>
    <x v="17"/>
    <x v="1"/>
    <x v="47"/>
    <x v="0"/>
    <x v="0"/>
  </r>
  <r>
    <x v="32"/>
    <x v="0"/>
    <x v="6"/>
    <x v="3"/>
    <x v="1"/>
    <x v="30"/>
    <x v="2"/>
    <x v="2"/>
  </r>
  <r>
    <x v="32"/>
    <x v="0"/>
    <x v="7"/>
    <x v="3"/>
    <x v="0"/>
    <x v="11"/>
    <x v="2"/>
    <x v="2"/>
  </r>
  <r>
    <x v="32"/>
    <x v="0"/>
    <x v="7"/>
    <x v="3"/>
    <x v="1"/>
    <x v="11"/>
    <x v="2"/>
    <x v="2"/>
  </r>
  <r>
    <x v="32"/>
    <x v="0"/>
    <x v="8"/>
    <x v="17"/>
    <x v="0"/>
    <x v="51"/>
    <x v="0"/>
    <x v="0"/>
  </r>
  <r>
    <x v="32"/>
    <x v="0"/>
    <x v="8"/>
    <x v="5"/>
    <x v="0"/>
    <x v="30"/>
    <x v="3"/>
    <x v="0"/>
  </r>
  <r>
    <x v="32"/>
    <x v="0"/>
    <x v="8"/>
    <x v="17"/>
    <x v="1"/>
    <x v="34"/>
    <x v="0"/>
    <x v="0"/>
  </r>
  <r>
    <x v="32"/>
    <x v="0"/>
    <x v="8"/>
    <x v="17"/>
    <x v="0"/>
    <x v="154"/>
    <x v="0"/>
    <x v="0"/>
  </r>
  <r>
    <x v="32"/>
    <x v="0"/>
    <x v="8"/>
    <x v="3"/>
    <x v="0"/>
    <x v="11"/>
    <x v="2"/>
    <x v="2"/>
  </r>
  <r>
    <x v="32"/>
    <x v="0"/>
    <x v="8"/>
    <x v="25"/>
    <x v="0"/>
    <x v="30"/>
    <x v="3"/>
    <x v="0"/>
  </r>
  <r>
    <x v="32"/>
    <x v="0"/>
    <x v="8"/>
    <x v="5"/>
    <x v="0"/>
    <x v="11"/>
    <x v="3"/>
    <x v="0"/>
  </r>
  <r>
    <x v="32"/>
    <x v="0"/>
    <x v="8"/>
    <x v="1"/>
    <x v="0"/>
    <x v="4"/>
    <x v="1"/>
    <x v="1"/>
  </r>
  <r>
    <x v="32"/>
    <x v="0"/>
    <x v="9"/>
    <x v="3"/>
    <x v="0"/>
    <x v="11"/>
    <x v="2"/>
    <x v="2"/>
  </r>
  <r>
    <x v="32"/>
    <x v="0"/>
    <x v="10"/>
    <x v="26"/>
    <x v="0"/>
    <x v="0"/>
    <x v="7"/>
    <x v="3"/>
  </r>
  <r>
    <x v="32"/>
    <x v="0"/>
    <x v="10"/>
    <x v="3"/>
    <x v="0"/>
    <x v="51"/>
    <x v="2"/>
    <x v="2"/>
  </r>
  <r>
    <x v="32"/>
    <x v="0"/>
    <x v="10"/>
    <x v="25"/>
    <x v="0"/>
    <x v="11"/>
    <x v="3"/>
    <x v="0"/>
  </r>
  <r>
    <x v="32"/>
    <x v="0"/>
    <x v="8"/>
    <x v="17"/>
    <x v="0"/>
    <x v="34"/>
    <x v="0"/>
    <x v="0"/>
  </r>
  <r>
    <x v="32"/>
    <x v="0"/>
    <x v="8"/>
    <x v="3"/>
    <x v="0"/>
    <x v="16"/>
    <x v="2"/>
    <x v="2"/>
  </r>
  <r>
    <x v="32"/>
    <x v="0"/>
    <x v="8"/>
    <x v="20"/>
    <x v="0"/>
    <x v="8"/>
    <x v="3"/>
    <x v="0"/>
  </r>
  <r>
    <x v="32"/>
    <x v="0"/>
    <x v="8"/>
    <x v="1"/>
    <x v="0"/>
    <x v="11"/>
    <x v="1"/>
    <x v="1"/>
  </r>
  <r>
    <x v="32"/>
    <x v="0"/>
    <x v="8"/>
    <x v="4"/>
    <x v="1"/>
    <x v="47"/>
    <x v="3"/>
    <x v="0"/>
  </r>
  <r>
    <x v="32"/>
    <x v="0"/>
    <x v="12"/>
    <x v="17"/>
    <x v="0"/>
    <x v="408"/>
    <x v="0"/>
    <x v="0"/>
  </r>
  <r>
    <x v="32"/>
    <x v="0"/>
    <x v="12"/>
    <x v="3"/>
    <x v="0"/>
    <x v="47"/>
    <x v="2"/>
    <x v="2"/>
  </r>
  <r>
    <x v="32"/>
    <x v="0"/>
    <x v="12"/>
    <x v="25"/>
    <x v="0"/>
    <x v="29"/>
    <x v="3"/>
    <x v="0"/>
  </r>
  <r>
    <x v="32"/>
    <x v="0"/>
    <x v="12"/>
    <x v="20"/>
    <x v="0"/>
    <x v="47"/>
    <x v="3"/>
    <x v="0"/>
  </r>
  <r>
    <x v="32"/>
    <x v="0"/>
    <x v="12"/>
    <x v="1"/>
    <x v="1"/>
    <x v="67"/>
    <x v="1"/>
    <x v="1"/>
  </r>
  <r>
    <x v="32"/>
    <x v="0"/>
    <x v="13"/>
    <x v="4"/>
    <x v="0"/>
    <x v="6"/>
    <x v="3"/>
    <x v="0"/>
  </r>
  <r>
    <x v="32"/>
    <x v="0"/>
    <x v="13"/>
    <x v="4"/>
    <x v="1"/>
    <x v="6"/>
    <x v="3"/>
    <x v="0"/>
  </r>
  <r>
    <x v="32"/>
    <x v="0"/>
    <x v="14"/>
    <x v="17"/>
    <x v="0"/>
    <x v="113"/>
    <x v="0"/>
    <x v="0"/>
  </r>
  <r>
    <x v="32"/>
    <x v="0"/>
    <x v="14"/>
    <x v="3"/>
    <x v="0"/>
    <x v="11"/>
    <x v="2"/>
    <x v="2"/>
  </r>
  <r>
    <x v="32"/>
    <x v="0"/>
    <x v="14"/>
    <x v="18"/>
    <x v="0"/>
    <x v="50"/>
    <x v="1"/>
    <x v="1"/>
  </r>
  <r>
    <x v="32"/>
    <x v="0"/>
    <x v="14"/>
    <x v="23"/>
    <x v="0"/>
    <x v="1"/>
    <x v="1"/>
    <x v="1"/>
  </r>
  <r>
    <x v="32"/>
    <x v="0"/>
    <x v="14"/>
    <x v="26"/>
    <x v="1"/>
    <x v="26"/>
    <x v="7"/>
    <x v="3"/>
  </r>
  <r>
    <x v="32"/>
    <x v="0"/>
    <x v="14"/>
    <x v="27"/>
    <x v="1"/>
    <x v="4"/>
    <x v="5"/>
    <x v="3"/>
  </r>
  <r>
    <x v="32"/>
    <x v="0"/>
    <x v="14"/>
    <x v="24"/>
    <x v="1"/>
    <x v="409"/>
    <x v="3"/>
    <x v="0"/>
  </r>
  <r>
    <x v="32"/>
    <x v="0"/>
    <x v="15"/>
    <x v="17"/>
    <x v="0"/>
    <x v="60"/>
    <x v="0"/>
    <x v="0"/>
  </r>
  <r>
    <x v="32"/>
    <x v="0"/>
    <x v="15"/>
    <x v="17"/>
    <x v="1"/>
    <x v="47"/>
    <x v="0"/>
    <x v="0"/>
  </r>
  <r>
    <x v="32"/>
    <x v="0"/>
    <x v="15"/>
    <x v="3"/>
    <x v="1"/>
    <x v="11"/>
    <x v="2"/>
    <x v="2"/>
  </r>
  <r>
    <x v="32"/>
    <x v="0"/>
    <x v="16"/>
    <x v="17"/>
    <x v="0"/>
    <x v="410"/>
    <x v="0"/>
    <x v="0"/>
  </r>
  <r>
    <x v="32"/>
    <x v="0"/>
    <x v="16"/>
    <x v="3"/>
    <x v="0"/>
    <x v="13"/>
    <x v="2"/>
    <x v="2"/>
  </r>
  <r>
    <x v="32"/>
    <x v="0"/>
    <x v="16"/>
    <x v="25"/>
    <x v="0"/>
    <x v="411"/>
    <x v="3"/>
    <x v="0"/>
  </r>
  <r>
    <x v="32"/>
    <x v="0"/>
    <x v="16"/>
    <x v="25"/>
    <x v="0"/>
    <x v="76"/>
    <x v="3"/>
    <x v="0"/>
  </r>
  <r>
    <x v="32"/>
    <x v="0"/>
    <x v="16"/>
    <x v="1"/>
    <x v="0"/>
    <x v="11"/>
    <x v="1"/>
    <x v="1"/>
  </r>
  <r>
    <x v="32"/>
    <x v="0"/>
    <x v="17"/>
    <x v="17"/>
    <x v="0"/>
    <x v="412"/>
    <x v="0"/>
    <x v="0"/>
  </r>
  <r>
    <x v="32"/>
    <x v="0"/>
    <x v="17"/>
    <x v="17"/>
    <x v="0"/>
    <x v="10"/>
    <x v="0"/>
    <x v="0"/>
  </r>
  <r>
    <x v="32"/>
    <x v="0"/>
    <x v="17"/>
    <x v="23"/>
    <x v="0"/>
    <x v="413"/>
    <x v="1"/>
    <x v="1"/>
  </r>
  <r>
    <x v="32"/>
    <x v="0"/>
    <x v="17"/>
    <x v="18"/>
    <x v="0"/>
    <x v="183"/>
    <x v="1"/>
    <x v="1"/>
  </r>
  <r>
    <x v="32"/>
    <x v="0"/>
    <x v="17"/>
    <x v="18"/>
    <x v="0"/>
    <x v="6"/>
    <x v="1"/>
    <x v="1"/>
  </r>
  <r>
    <x v="32"/>
    <x v="0"/>
    <x v="18"/>
    <x v="17"/>
    <x v="0"/>
    <x v="11"/>
    <x v="0"/>
    <x v="0"/>
  </r>
  <r>
    <x v="32"/>
    <x v="0"/>
    <x v="18"/>
    <x v="5"/>
    <x v="0"/>
    <x v="10"/>
    <x v="3"/>
    <x v="0"/>
  </r>
  <r>
    <x v="32"/>
    <x v="0"/>
    <x v="18"/>
    <x v="17"/>
    <x v="1"/>
    <x v="11"/>
    <x v="0"/>
    <x v="0"/>
  </r>
  <r>
    <x v="32"/>
    <x v="0"/>
    <x v="18"/>
    <x v="5"/>
    <x v="1"/>
    <x v="34"/>
    <x v="3"/>
    <x v="0"/>
  </r>
  <r>
    <x v="32"/>
    <x v="0"/>
    <x v="21"/>
    <x v="14"/>
    <x v="0"/>
    <x v="414"/>
    <x v="2"/>
    <x v="2"/>
  </r>
  <r>
    <x v="32"/>
    <x v="0"/>
    <x v="21"/>
    <x v="10"/>
    <x v="0"/>
    <x v="10"/>
    <x v="4"/>
    <x v="3"/>
  </r>
  <r>
    <x v="32"/>
    <x v="0"/>
    <x v="22"/>
    <x v="14"/>
    <x v="0"/>
    <x v="415"/>
    <x v="2"/>
    <x v="2"/>
  </r>
  <r>
    <x v="32"/>
    <x v="0"/>
    <x v="22"/>
    <x v="3"/>
    <x v="0"/>
    <x v="227"/>
    <x v="2"/>
    <x v="2"/>
  </r>
  <r>
    <x v="32"/>
    <x v="0"/>
    <x v="22"/>
    <x v="10"/>
    <x v="0"/>
    <x v="129"/>
    <x v="4"/>
    <x v="3"/>
  </r>
  <r>
    <x v="32"/>
    <x v="0"/>
    <x v="22"/>
    <x v="14"/>
    <x v="1"/>
    <x v="416"/>
    <x v="2"/>
    <x v="2"/>
  </r>
  <r>
    <x v="32"/>
    <x v="0"/>
    <x v="23"/>
    <x v="9"/>
    <x v="0"/>
    <x v="47"/>
    <x v="0"/>
    <x v="0"/>
  </r>
  <r>
    <x v="32"/>
    <x v="0"/>
    <x v="23"/>
    <x v="14"/>
    <x v="0"/>
    <x v="417"/>
    <x v="2"/>
    <x v="2"/>
  </r>
  <r>
    <x v="32"/>
    <x v="0"/>
    <x v="23"/>
    <x v="10"/>
    <x v="0"/>
    <x v="104"/>
    <x v="4"/>
    <x v="3"/>
  </r>
  <r>
    <x v="32"/>
    <x v="0"/>
    <x v="23"/>
    <x v="14"/>
    <x v="1"/>
    <x v="11"/>
    <x v="2"/>
    <x v="2"/>
  </r>
  <r>
    <x v="32"/>
    <x v="0"/>
    <x v="24"/>
    <x v="9"/>
    <x v="0"/>
    <x v="221"/>
    <x v="0"/>
    <x v="0"/>
  </r>
  <r>
    <x v="32"/>
    <x v="0"/>
    <x v="24"/>
    <x v="10"/>
    <x v="0"/>
    <x v="150"/>
    <x v="4"/>
    <x v="3"/>
  </r>
  <r>
    <x v="32"/>
    <x v="0"/>
    <x v="27"/>
    <x v="9"/>
    <x v="0"/>
    <x v="4"/>
    <x v="0"/>
    <x v="0"/>
  </r>
  <r>
    <x v="32"/>
    <x v="0"/>
    <x v="27"/>
    <x v="14"/>
    <x v="0"/>
    <x v="4"/>
    <x v="2"/>
    <x v="2"/>
  </r>
  <r>
    <x v="32"/>
    <x v="0"/>
    <x v="27"/>
    <x v="14"/>
    <x v="1"/>
    <x v="11"/>
    <x v="2"/>
    <x v="2"/>
  </r>
  <r>
    <x v="32"/>
    <x v="0"/>
    <x v="28"/>
    <x v="9"/>
    <x v="0"/>
    <x v="11"/>
    <x v="0"/>
    <x v="0"/>
  </r>
  <r>
    <x v="32"/>
    <x v="0"/>
    <x v="28"/>
    <x v="3"/>
    <x v="0"/>
    <x v="11"/>
    <x v="2"/>
    <x v="2"/>
  </r>
  <r>
    <x v="32"/>
    <x v="0"/>
    <x v="38"/>
    <x v="9"/>
    <x v="0"/>
    <x v="4"/>
    <x v="0"/>
    <x v="0"/>
  </r>
  <r>
    <x v="32"/>
    <x v="0"/>
    <x v="38"/>
    <x v="3"/>
    <x v="0"/>
    <x v="4"/>
    <x v="2"/>
    <x v="2"/>
  </r>
  <r>
    <x v="32"/>
    <x v="0"/>
    <x v="29"/>
    <x v="14"/>
    <x v="0"/>
    <x v="347"/>
    <x v="2"/>
    <x v="2"/>
  </r>
  <r>
    <x v="32"/>
    <x v="0"/>
    <x v="29"/>
    <x v="9"/>
    <x v="1"/>
    <x v="47"/>
    <x v="0"/>
    <x v="0"/>
  </r>
  <r>
    <x v="32"/>
    <x v="0"/>
    <x v="29"/>
    <x v="3"/>
    <x v="1"/>
    <x v="9"/>
    <x v="2"/>
    <x v="2"/>
  </r>
  <r>
    <x v="32"/>
    <x v="0"/>
    <x v="29"/>
    <x v="13"/>
    <x v="1"/>
    <x v="34"/>
    <x v="3"/>
    <x v="0"/>
  </r>
  <r>
    <x v="32"/>
    <x v="0"/>
    <x v="30"/>
    <x v="3"/>
    <x v="0"/>
    <x v="34"/>
    <x v="2"/>
    <x v="2"/>
  </r>
  <r>
    <x v="32"/>
    <x v="0"/>
    <x v="30"/>
    <x v="14"/>
    <x v="0"/>
    <x v="227"/>
    <x v="2"/>
    <x v="2"/>
  </r>
  <r>
    <x v="32"/>
    <x v="0"/>
    <x v="30"/>
    <x v="10"/>
    <x v="0"/>
    <x v="1"/>
    <x v="4"/>
    <x v="3"/>
  </r>
  <r>
    <x v="32"/>
    <x v="0"/>
    <x v="32"/>
    <x v="9"/>
    <x v="0"/>
    <x v="47"/>
    <x v="0"/>
    <x v="0"/>
  </r>
  <r>
    <x v="32"/>
    <x v="0"/>
    <x v="32"/>
    <x v="14"/>
    <x v="0"/>
    <x v="418"/>
    <x v="2"/>
    <x v="2"/>
  </r>
  <r>
    <x v="32"/>
    <x v="0"/>
    <x v="32"/>
    <x v="3"/>
    <x v="0"/>
    <x v="11"/>
    <x v="2"/>
    <x v="2"/>
  </r>
  <r>
    <x v="32"/>
    <x v="0"/>
    <x v="32"/>
    <x v="12"/>
    <x v="0"/>
    <x v="16"/>
    <x v="3"/>
    <x v="0"/>
  </r>
  <r>
    <x v="32"/>
    <x v="0"/>
    <x v="32"/>
    <x v="11"/>
    <x v="0"/>
    <x v="47"/>
    <x v="1"/>
    <x v="1"/>
  </r>
  <r>
    <x v="32"/>
    <x v="0"/>
    <x v="32"/>
    <x v="10"/>
    <x v="0"/>
    <x v="82"/>
    <x v="4"/>
    <x v="3"/>
  </r>
  <r>
    <x v="32"/>
    <x v="0"/>
    <x v="32"/>
    <x v="14"/>
    <x v="1"/>
    <x v="385"/>
    <x v="2"/>
    <x v="2"/>
  </r>
  <r>
    <x v="32"/>
    <x v="0"/>
    <x v="33"/>
    <x v="14"/>
    <x v="0"/>
    <x v="419"/>
    <x v="2"/>
    <x v="2"/>
  </r>
  <r>
    <x v="32"/>
    <x v="0"/>
    <x v="33"/>
    <x v="11"/>
    <x v="0"/>
    <x v="72"/>
    <x v="1"/>
    <x v="1"/>
  </r>
  <r>
    <x v="32"/>
    <x v="0"/>
    <x v="33"/>
    <x v="10"/>
    <x v="0"/>
    <x v="50"/>
    <x v="4"/>
    <x v="3"/>
  </r>
  <r>
    <x v="32"/>
    <x v="0"/>
    <x v="33"/>
    <x v="11"/>
    <x v="1"/>
    <x v="50"/>
    <x v="1"/>
    <x v="1"/>
  </r>
  <r>
    <x v="32"/>
    <x v="0"/>
    <x v="34"/>
    <x v="9"/>
    <x v="0"/>
    <x v="4"/>
    <x v="0"/>
    <x v="0"/>
  </r>
  <r>
    <x v="32"/>
    <x v="0"/>
    <x v="34"/>
    <x v="14"/>
    <x v="0"/>
    <x v="34"/>
    <x v="2"/>
    <x v="2"/>
  </r>
  <r>
    <x v="32"/>
    <x v="0"/>
    <x v="34"/>
    <x v="13"/>
    <x v="0"/>
    <x v="420"/>
    <x v="3"/>
    <x v="0"/>
  </r>
  <r>
    <x v="32"/>
    <x v="0"/>
    <x v="34"/>
    <x v="11"/>
    <x v="0"/>
    <x v="421"/>
    <x v="1"/>
    <x v="1"/>
  </r>
  <r>
    <x v="32"/>
    <x v="0"/>
    <x v="34"/>
    <x v="9"/>
    <x v="1"/>
    <x v="4"/>
    <x v="0"/>
    <x v="0"/>
  </r>
  <r>
    <x v="32"/>
    <x v="0"/>
    <x v="34"/>
    <x v="13"/>
    <x v="1"/>
    <x v="77"/>
    <x v="3"/>
    <x v="0"/>
  </r>
  <r>
    <x v="32"/>
    <x v="0"/>
    <x v="34"/>
    <x v="11"/>
    <x v="1"/>
    <x v="30"/>
    <x v="1"/>
    <x v="1"/>
  </r>
  <r>
    <x v="32"/>
    <x v="0"/>
    <x v="6"/>
    <x v="14"/>
    <x v="0"/>
    <x v="422"/>
    <x v="2"/>
    <x v="2"/>
  </r>
  <r>
    <x v="32"/>
    <x v="0"/>
    <x v="6"/>
    <x v="3"/>
    <x v="0"/>
    <x v="4"/>
    <x v="2"/>
    <x v="2"/>
  </r>
  <r>
    <x v="32"/>
    <x v="0"/>
    <x v="6"/>
    <x v="3"/>
    <x v="0"/>
    <x v="154"/>
    <x v="2"/>
    <x v="2"/>
  </r>
  <r>
    <x v="32"/>
    <x v="0"/>
    <x v="35"/>
    <x v="10"/>
    <x v="0"/>
    <x v="98"/>
    <x v="4"/>
    <x v="3"/>
  </r>
  <r>
    <x v="32"/>
    <x v="0"/>
    <x v="36"/>
    <x v="10"/>
    <x v="0"/>
    <x v="154"/>
    <x v="4"/>
    <x v="3"/>
  </r>
  <r>
    <x v="32"/>
    <x v="0"/>
    <x v="37"/>
    <x v="9"/>
    <x v="0"/>
    <x v="168"/>
    <x v="0"/>
    <x v="0"/>
  </r>
  <r>
    <x v="32"/>
    <x v="0"/>
    <x v="37"/>
    <x v="14"/>
    <x v="0"/>
    <x v="330"/>
    <x v="2"/>
    <x v="2"/>
  </r>
  <r>
    <x v="32"/>
    <x v="0"/>
    <x v="37"/>
    <x v="11"/>
    <x v="0"/>
    <x v="226"/>
    <x v="1"/>
    <x v="1"/>
  </r>
  <r>
    <x v="32"/>
    <x v="0"/>
    <x v="37"/>
    <x v="13"/>
    <x v="1"/>
    <x v="9"/>
    <x v="3"/>
    <x v="0"/>
  </r>
  <r>
    <x v="32"/>
    <x v="2"/>
    <x v="20"/>
    <x v="8"/>
    <x v="0"/>
    <x v="423"/>
    <x v="2"/>
    <x v="2"/>
  </r>
  <r>
    <x v="32"/>
    <x v="2"/>
    <x v="55"/>
    <x v="8"/>
    <x v="0"/>
    <x v="47"/>
    <x v="2"/>
    <x v="2"/>
  </r>
  <r>
    <x v="32"/>
    <x v="2"/>
    <x v="55"/>
    <x v="15"/>
    <x v="0"/>
    <x v="16"/>
    <x v="3"/>
    <x v="0"/>
  </r>
  <r>
    <x v="32"/>
    <x v="2"/>
    <x v="55"/>
    <x v="11"/>
    <x v="0"/>
    <x v="11"/>
    <x v="1"/>
    <x v="1"/>
  </r>
  <r>
    <x v="32"/>
    <x v="2"/>
    <x v="59"/>
    <x v="15"/>
    <x v="0"/>
    <x v="178"/>
    <x v="3"/>
    <x v="0"/>
  </r>
  <r>
    <x v="32"/>
    <x v="2"/>
    <x v="59"/>
    <x v="11"/>
    <x v="0"/>
    <x v="51"/>
    <x v="1"/>
    <x v="1"/>
  </r>
  <r>
    <x v="32"/>
    <x v="2"/>
    <x v="59"/>
    <x v="9"/>
    <x v="1"/>
    <x v="47"/>
    <x v="0"/>
    <x v="0"/>
  </r>
  <r>
    <x v="32"/>
    <x v="2"/>
    <x v="59"/>
    <x v="11"/>
    <x v="1"/>
    <x v="51"/>
    <x v="1"/>
    <x v="1"/>
  </r>
  <r>
    <x v="32"/>
    <x v="2"/>
    <x v="56"/>
    <x v="9"/>
    <x v="0"/>
    <x v="109"/>
    <x v="0"/>
    <x v="0"/>
  </r>
  <r>
    <x v="32"/>
    <x v="2"/>
    <x v="56"/>
    <x v="16"/>
    <x v="0"/>
    <x v="11"/>
    <x v="5"/>
    <x v="3"/>
  </r>
  <r>
    <x v="32"/>
    <x v="2"/>
    <x v="56"/>
    <x v="15"/>
    <x v="0"/>
    <x v="131"/>
    <x v="3"/>
    <x v="0"/>
  </r>
  <r>
    <x v="32"/>
    <x v="2"/>
    <x v="56"/>
    <x v="11"/>
    <x v="0"/>
    <x v="11"/>
    <x v="1"/>
    <x v="1"/>
  </r>
  <r>
    <x v="32"/>
    <x v="2"/>
    <x v="56"/>
    <x v="10"/>
    <x v="0"/>
    <x v="67"/>
    <x v="4"/>
    <x v="3"/>
  </r>
  <r>
    <x v="32"/>
    <x v="2"/>
    <x v="56"/>
    <x v="16"/>
    <x v="1"/>
    <x v="11"/>
    <x v="5"/>
    <x v="3"/>
  </r>
  <r>
    <x v="32"/>
    <x v="2"/>
    <x v="56"/>
    <x v="15"/>
    <x v="1"/>
    <x v="326"/>
    <x v="3"/>
    <x v="0"/>
  </r>
  <r>
    <x v="32"/>
    <x v="2"/>
    <x v="56"/>
    <x v="11"/>
    <x v="1"/>
    <x v="11"/>
    <x v="1"/>
    <x v="1"/>
  </r>
  <r>
    <x v="32"/>
    <x v="2"/>
    <x v="57"/>
    <x v="8"/>
    <x v="0"/>
    <x v="373"/>
    <x v="2"/>
    <x v="2"/>
  </r>
  <r>
    <x v="32"/>
    <x v="2"/>
    <x v="57"/>
    <x v="11"/>
    <x v="0"/>
    <x v="150"/>
    <x v="1"/>
    <x v="1"/>
  </r>
  <r>
    <x v="32"/>
    <x v="2"/>
    <x v="57"/>
    <x v="10"/>
    <x v="0"/>
    <x v="30"/>
    <x v="4"/>
    <x v="3"/>
  </r>
  <r>
    <x v="32"/>
    <x v="2"/>
    <x v="57"/>
    <x v="16"/>
    <x v="1"/>
    <x v="11"/>
    <x v="5"/>
    <x v="3"/>
  </r>
  <r>
    <x v="32"/>
    <x v="2"/>
    <x v="57"/>
    <x v="8"/>
    <x v="1"/>
    <x v="107"/>
    <x v="2"/>
    <x v="2"/>
  </r>
  <r>
    <x v="32"/>
    <x v="2"/>
    <x v="58"/>
    <x v="8"/>
    <x v="0"/>
    <x v="424"/>
    <x v="2"/>
    <x v="2"/>
  </r>
  <r>
    <x v="32"/>
    <x v="2"/>
    <x v="58"/>
    <x v="10"/>
    <x v="0"/>
    <x v="220"/>
    <x v="4"/>
    <x v="3"/>
  </r>
  <r>
    <x v="32"/>
    <x v="2"/>
    <x v="58"/>
    <x v="8"/>
    <x v="1"/>
    <x v="51"/>
    <x v="2"/>
    <x v="2"/>
  </r>
  <r>
    <x v="32"/>
    <x v="2"/>
    <x v="59"/>
    <x v="9"/>
    <x v="0"/>
    <x v="194"/>
    <x v="0"/>
    <x v="0"/>
  </r>
  <r>
    <x v="32"/>
    <x v="2"/>
    <x v="59"/>
    <x v="10"/>
    <x v="0"/>
    <x v="5"/>
    <x v="4"/>
    <x v="3"/>
  </r>
  <r>
    <x v="32"/>
    <x v="2"/>
    <x v="56"/>
    <x v="11"/>
    <x v="0"/>
    <x v="173"/>
    <x v="1"/>
    <x v="1"/>
  </r>
  <r>
    <x v="32"/>
    <x v="2"/>
    <x v="56"/>
    <x v="10"/>
    <x v="0"/>
    <x v="425"/>
    <x v="4"/>
    <x v="3"/>
  </r>
  <r>
    <x v="32"/>
    <x v="2"/>
    <x v="57"/>
    <x v="9"/>
    <x v="0"/>
    <x v="4"/>
    <x v="0"/>
    <x v="0"/>
  </r>
  <r>
    <x v="32"/>
    <x v="2"/>
    <x v="57"/>
    <x v="16"/>
    <x v="0"/>
    <x v="16"/>
    <x v="5"/>
    <x v="3"/>
  </r>
  <r>
    <x v="32"/>
    <x v="2"/>
    <x v="57"/>
    <x v="8"/>
    <x v="0"/>
    <x v="47"/>
    <x v="2"/>
    <x v="2"/>
  </r>
  <r>
    <x v="32"/>
    <x v="2"/>
    <x v="57"/>
    <x v="11"/>
    <x v="0"/>
    <x v="47"/>
    <x v="1"/>
    <x v="1"/>
  </r>
  <r>
    <x v="32"/>
    <x v="2"/>
    <x v="57"/>
    <x v="10"/>
    <x v="0"/>
    <x v="10"/>
    <x v="4"/>
    <x v="3"/>
  </r>
  <r>
    <x v="32"/>
    <x v="2"/>
    <x v="57"/>
    <x v="8"/>
    <x v="1"/>
    <x v="1"/>
    <x v="2"/>
    <x v="2"/>
  </r>
  <r>
    <x v="32"/>
    <x v="2"/>
    <x v="57"/>
    <x v="9"/>
    <x v="0"/>
    <x v="226"/>
    <x v="0"/>
    <x v="0"/>
  </r>
  <r>
    <x v="32"/>
    <x v="2"/>
    <x v="57"/>
    <x v="8"/>
    <x v="0"/>
    <x v="426"/>
    <x v="2"/>
    <x v="2"/>
  </r>
  <r>
    <x v="32"/>
    <x v="2"/>
    <x v="57"/>
    <x v="11"/>
    <x v="0"/>
    <x v="275"/>
    <x v="1"/>
    <x v="1"/>
  </r>
  <r>
    <x v="32"/>
    <x v="2"/>
    <x v="57"/>
    <x v="8"/>
    <x v="1"/>
    <x v="10"/>
    <x v="2"/>
    <x v="2"/>
  </r>
  <r>
    <x v="32"/>
    <x v="2"/>
    <x v="57"/>
    <x v="11"/>
    <x v="1"/>
    <x v="11"/>
    <x v="1"/>
    <x v="1"/>
  </r>
  <r>
    <x v="32"/>
    <x v="2"/>
    <x v="60"/>
    <x v="9"/>
    <x v="0"/>
    <x v="4"/>
    <x v="0"/>
    <x v="0"/>
  </r>
  <r>
    <x v="32"/>
    <x v="2"/>
    <x v="60"/>
    <x v="16"/>
    <x v="0"/>
    <x v="4"/>
    <x v="5"/>
    <x v="3"/>
  </r>
  <r>
    <x v="32"/>
    <x v="2"/>
    <x v="60"/>
    <x v="8"/>
    <x v="0"/>
    <x v="6"/>
    <x v="2"/>
    <x v="2"/>
  </r>
  <r>
    <x v="32"/>
    <x v="2"/>
    <x v="60"/>
    <x v="15"/>
    <x v="0"/>
    <x v="4"/>
    <x v="3"/>
    <x v="0"/>
  </r>
  <r>
    <x v="32"/>
    <x v="2"/>
    <x v="60"/>
    <x v="10"/>
    <x v="0"/>
    <x v="67"/>
    <x v="4"/>
    <x v="3"/>
  </r>
  <r>
    <x v="32"/>
    <x v="2"/>
    <x v="60"/>
    <x v="9"/>
    <x v="1"/>
    <x v="11"/>
    <x v="0"/>
    <x v="0"/>
  </r>
  <r>
    <x v="32"/>
    <x v="2"/>
    <x v="60"/>
    <x v="16"/>
    <x v="1"/>
    <x v="4"/>
    <x v="5"/>
    <x v="3"/>
  </r>
  <r>
    <x v="32"/>
    <x v="2"/>
    <x v="60"/>
    <x v="8"/>
    <x v="1"/>
    <x v="77"/>
    <x v="2"/>
    <x v="2"/>
  </r>
  <r>
    <x v="32"/>
    <x v="2"/>
    <x v="60"/>
    <x v="8"/>
    <x v="0"/>
    <x v="16"/>
    <x v="2"/>
    <x v="2"/>
  </r>
  <r>
    <x v="32"/>
    <x v="2"/>
    <x v="60"/>
    <x v="15"/>
    <x v="0"/>
    <x v="51"/>
    <x v="3"/>
    <x v="0"/>
  </r>
  <r>
    <x v="32"/>
    <x v="2"/>
    <x v="60"/>
    <x v="8"/>
    <x v="1"/>
    <x v="34"/>
    <x v="2"/>
    <x v="2"/>
  </r>
  <r>
    <x v="32"/>
    <x v="2"/>
    <x v="58"/>
    <x v="11"/>
    <x v="0"/>
    <x v="11"/>
    <x v="1"/>
    <x v="1"/>
  </r>
  <r>
    <x v="32"/>
    <x v="2"/>
    <x v="58"/>
    <x v="16"/>
    <x v="1"/>
    <x v="11"/>
    <x v="5"/>
    <x v="3"/>
  </r>
  <r>
    <x v="32"/>
    <x v="0"/>
    <x v="61"/>
    <x v="8"/>
    <x v="2"/>
    <x v="1"/>
    <x v="2"/>
    <x v="2"/>
  </r>
  <r>
    <x v="32"/>
    <x v="0"/>
    <x v="62"/>
    <x v="8"/>
    <x v="2"/>
    <x v="46"/>
    <x v="2"/>
    <x v="2"/>
  </r>
  <r>
    <x v="32"/>
    <x v="0"/>
    <x v="63"/>
    <x v="8"/>
    <x v="2"/>
    <x v="141"/>
    <x v="2"/>
    <x v="2"/>
  </r>
  <r>
    <x v="32"/>
    <x v="0"/>
    <x v="64"/>
    <x v="8"/>
    <x v="2"/>
    <x v="34"/>
    <x v="2"/>
    <x v="2"/>
  </r>
  <r>
    <x v="32"/>
    <x v="0"/>
    <x v="72"/>
    <x v="8"/>
    <x v="2"/>
    <x v="6"/>
    <x v="2"/>
    <x v="2"/>
  </r>
  <r>
    <x v="32"/>
    <x v="0"/>
    <x v="65"/>
    <x v="8"/>
    <x v="2"/>
    <x v="95"/>
    <x v="2"/>
    <x v="2"/>
  </r>
  <r>
    <x v="32"/>
    <x v="0"/>
    <x v="65"/>
    <x v="8"/>
    <x v="2"/>
    <x v="427"/>
    <x v="2"/>
    <x v="2"/>
  </r>
  <r>
    <x v="32"/>
    <x v="0"/>
    <x v="65"/>
    <x v="8"/>
    <x v="2"/>
    <x v="47"/>
    <x v="2"/>
    <x v="2"/>
  </r>
  <r>
    <x v="32"/>
    <x v="0"/>
    <x v="73"/>
    <x v="8"/>
    <x v="2"/>
    <x v="11"/>
    <x v="2"/>
    <x v="2"/>
  </r>
  <r>
    <x v="32"/>
    <x v="0"/>
    <x v="71"/>
    <x v="8"/>
    <x v="2"/>
    <x v="106"/>
    <x v="2"/>
    <x v="2"/>
  </r>
  <r>
    <x v="32"/>
    <x v="0"/>
    <x v="66"/>
    <x v="8"/>
    <x v="2"/>
    <x v="115"/>
    <x v="2"/>
    <x v="2"/>
  </r>
  <r>
    <x v="32"/>
    <x v="0"/>
    <x v="67"/>
    <x v="8"/>
    <x v="2"/>
    <x v="66"/>
    <x v="2"/>
    <x v="2"/>
  </r>
  <r>
    <x v="32"/>
    <x v="0"/>
    <x v="65"/>
    <x v="8"/>
    <x v="2"/>
    <x v="77"/>
    <x v="2"/>
    <x v="2"/>
  </r>
  <r>
    <x v="33"/>
    <x v="0"/>
    <x v="0"/>
    <x v="17"/>
    <x v="0"/>
    <x v="31"/>
    <x v="0"/>
    <x v="0"/>
  </r>
  <r>
    <x v="33"/>
    <x v="0"/>
    <x v="1"/>
    <x v="3"/>
    <x v="0"/>
    <x v="31"/>
    <x v="2"/>
    <x v="2"/>
  </r>
  <r>
    <x v="33"/>
    <x v="0"/>
    <x v="1"/>
    <x v="3"/>
    <x v="1"/>
    <x v="4"/>
    <x v="2"/>
    <x v="2"/>
  </r>
  <r>
    <x v="33"/>
    <x v="0"/>
    <x v="2"/>
    <x v="24"/>
    <x v="0"/>
    <x v="7"/>
    <x v="3"/>
    <x v="0"/>
  </r>
  <r>
    <x v="33"/>
    <x v="0"/>
    <x v="2"/>
    <x v="4"/>
    <x v="0"/>
    <x v="4"/>
    <x v="3"/>
    <x v="0"/>
  </r>
  <r>
    <x v="33"/>
    <x v="0"/>
    <x v="2"/>
    <x v="18"/>
    <x v="0"/>
    <x v="24"/>
    <x v="1"/>
    <x v="1"/>
  </r>
  <r>
    <x v="33"/>
    <x v="0"/>
    <x v="2"/>
    <x v="17"/>
    <x v="1"/>
    <x v="4"/>
    <x v="0"/>
    <x v="0"/>
  </r>
  <r>
    <x v="33"/>
    <x v="0"/>
    <x v="2"/>
    <x v="24"/>
    <x v="1"/>
    <x v="82"/>
    <x v="3"/>
    <x v="0"/>
  </r>
  <r>
    <x v="33"/>
    <x v="0"/>
    <x v="5"/>
    <x v="20"/>
    <x v="0"/>
    <x v="355"/>
    <x v="3"/>
    <x v="0"/>
  </r>
  <r>
    <x v="33"/>
    <x v="0"/>
    <x v="6"/>
    <x v="17"/>
    <x v="0"/>
    <x v="34"/>
    <x v="0"/>
    <x v="0"/>
  </r>
  <r>
    <x v="33"/>
    <x v="0"/>
    <x v="6"/>
    <x v="23"/>
    <x v="0"/>
    <x v="154"/>
    <x v="1"/>
    <x v="1"/>
  </r>
  <r>
    <x v="33"/>
    <x v="0"/>
    <x v="6"/>
    <x v="17"/>
    <x v="1"/>
    <x v="5"/>
    <x v="0"/>
    <x v="0"/>
  </r>
  <r>
    <x v="33"/>
    <x v="0"/>
    <x v="6"/>
    <x v="24"/>
    <x v="1"/>
    <x v="195"/>
    <x v="3"/>
    <x v="0"/>
  </r>
  <r>
    <x v="33"/>
    <x v="0"/>
    <x v="7"/>
    <x v="17"/>
    <x v="0"/>
    <x v="239"/>
    <x v="0"/>
    <x v="0"/>
  </r>
  <r>
    <x v="33"/>
    <x v="0"/>
    <x v="8"/>
    <x v="17"/>
    <x v="0"/>
    <x v="58"/>
    <x v="0"/>
    <x v="0"/>
  </r>
  <r>
    <x v="33"/>
    <x v="0"/>
    <x v="8"/>
    <x v="5"/>
    <x v="0"/>
    <x v="11"/>
    <x v="3"/>
    <x v="0"/>
  </r>
  <r>
    <x v="33"/>
    <x v="0"/>
    <x v="8"/>
    <x v="17"/>
    <x v="1"/>
    <x v="11"/>
    <x v="0"/>
    <x v="0"/>
  </r>
  <r>
    <x v="33"/>
    <x v="0"/>
    <x v="8"/>
    <x v="1"/>
    <x v="0"/>
    <x v="11"/>
    <x v="1"/>
    <x v="1"/>
  </r>
  <r>
    <x v="33"/>
    <x v="0"/>
    <x v="8"/>
    <x v="3"/>
    <x v="1"/>
    <x v="11"/>
    <x v="2"/>
    <x v="2"/>
  </r>
  <r>
    <x v="33"/>
    <x v="0"/>
    <x v="9"/>
    <x v="17"/>
    <x v="0"/>
    <x v="48"/>
    <x v="0"/>
    <x v="0"/>
  </r>
  <r>
    <x v="33"/>
    <x v="0"/>
    <x v="9"/>
    <x v="17"/>
    <x v="1"/>
    <x v="11"/>
    <x v="0"/>
    <x v="0"/>
  </r>
  <r>
    <x v="33"/>
    <x v="0"/>
    <x v="10"/>
    <x v="20"/>
    <x v="0"/>
    <x v="113"/>
    <x v="3"/>
    <x v="0"/>
  </r>
  <r>
    <x v="33"/>
    <x v="0"/>
    <x v="10"/>
    <x v="18"/>
    <x v="0"/>
    <x v="189"/>
    <x v="1"/>
    <x v="1"/>
  </r>
  <r>
    <x v="33"/>
    <x v="0"/>
    <x v="11"/>
    <x v="17"/>
    <x v="0"/>
    <x v="11"/>
    <x v="0"/>
    <x v="0"/>
  </r>
  <r>
    <x v="33"/>
    <x v="0"/>
    <x v="8"/>
    <x v="17"/>
    <x v="0"/>
    <x v="4"/>
    <x v="0"/>
    <x v="0"/>
  </r>
  <r>
    <x v="33"/>
    <x v="0"/>
    <x v="8"/>
    <x v="3"/>
    <x v="0"/>
    <x v="24"/>
    <x v="2"/>
    <x v="2"/>
  </r>
  <r>
    <x v="33"/>
    <x v="0"/>
    <x v="8"/>
    <x v="24"/>
    <x v="0"/>
    <x v="37"/>
    <x v="3"/>
    <x v="0"/>
  </r>
  <r>
    <x v="33"/>
    <x v="0"/>
    <x v="8"/>
    <x v="23"/>
    <x v="0"/>
    <x v="253"/>
    <x v="1"/>
    <x v="1"/>
  </r>
  <r>
    <x v="33"/>
    <x v="0"/>
    <x v="12"/>
    <x v="17"/>
    <x v="0"/>
    <x v="11"/>
    <x v="0"/>
    <x v="0"/>
  </r>
  <r>
    <x v="33"/>
    <x v="0"/>
    <x v="12"/>
    <x v="23"/>
    <x v="0"/>
    <x v="155"/>
    <x v="1"/>
    <x v="1"/>
  </r>
  <r>
    <x v="33"/>
    <x v="0"/>
    <x v="12"/>
    <x v="28"/>
    <x v="1"/>
    <x v="11"/>
    <x v="3"/>
    <x v="0"/>
  </r>
  <r>
    <x v="33"/>
    <x v="0"/>
    <x v="13"/>
    <x v="4"/>
    <x v="0"/>
    <x v="11"/>
    <x v="3"/>
    <x v="0"/>
  </r>
  <r>
    <x v="33"/>
    <x v="0"/>
    <x v="14"/>
    <x v="17"/>
    <x v="0"/>
    <x v="428"/>
    <x v="0"/>
    <x v="0"/>
  </r>
  <r>
    <x v="33"/>
    <x v="0"/>
    <x v="14"/>
    <x v="17"/>
    <x v="1"/>
    <x v="367"/>
    <x v="0"/>
    <x v="0"/>
  </r>
  <r>
    <x v="33"/>
    <x v="0"/>
    <x v="14"/>
    <x v="24"/>
    <x v="1"/>
    <x v="47"/>
    <x v="3"/>
    <x v="0"/>
  </r>
  <r>
    <x v="33"/>
    <x v="0"/>
    <x v="15"/>
    <x v="17"/>
    <x v="0"/>
    <x v="87"/>
    <x v="0"/>
    <x v="0"/>
  </r>
  <r>
    <x v="33"/>
    <x v="0"/>
    <x v="15"/>
    <x v="3"/>
    <x v="0"/>
    <x v="429"/>
    <x v="2"/>
    <x v="2"/>
  </r>
  <r>
    <x v="33"/>
    <x v="0"/>
    <x v="15"/>
    <x v="17"/>
    <x v="1"/>
    <x v="11"/>
    <x v="0"/>
    <x v="0"/>
  </r>
  <r>
    <x v="33"/>
    <x v="0"/>
    <x v="15"/>
    <x v="3"/>
    <x v="1"/>
    <x v="1"/>
    <x v="2"/>
    <x v="2"/>
  </r>
  <r>
    <x v="33"/>
    <x v="0"/>
    <x v="16"/>
    <x v="17"/>
    <x v="0"/>
    <x v="6"/>
    <x v="0"/>
    <x v="0"/>
  </r>
  <r>
    <x v="33"/>
    <x v="0"/>
    <x v="16"/>
    <x v="24"/>
    <x v="0"/>
    <x v="1"/>
    <x v="3"/>
    <x v="0"/>
  </r>
  <r>
    <x v="33"/>
    <x v="0"/>
    <x v="16"/>
    <x v="19"/>
    <x v="0"/>
    <x v="34"/>
    <x v="3"/>
    <x v="0"/>
  </r>
  <r>
    <x v="33"/>
    <x v="0"/>
    <x v="16"/>
    <x v="17"/>
    <x v="1"/>
    <x v="34"/>
    <x v="0"/>
    <x v="0"/>
  </r>
  <r>
    <x v="33"/>
    <x v="0"/>
    <x v="17"/>
    <x v="17"/>
    <x v="0"/>
    <x v="11"/>
    <x v="0"/>
    <x v="0"/>
  </r>
  <r>
    <x v="33"/>
    <x v="0"/>
    <x v="17"/>
    <x v="3"/>
    <x v="0"/>
    <x v="11"/>
    <x v="2"/>
    <x v="2"/>
  </r>
  <r>
    <x v="33"/>
    <x v="0"/>
    <x v="17"/>
    <x v="29"/>
    <x v="0"/>
    <x v="311"/>
    <x v="3"/>
    <x v="0"/>
  </r>
  <r>
    <x v="33"/>
    <x v="0"/>
    <x v="17"/>
    <x v="18"/>
    <x v="0"/>
    <x v="6"/>
    <x v="1"/>
    <x v="1"/>
  </r>
  <r>
    <x v="33"/>
    <x v="0"/>
    <x v="17"/>
    <x v="17"/>
    <x v="1"/>
    <x v="131"/>
    <x v="0"/>
    <x v="0"/>
  </r>
  <r>
    <x v="33"/>
    <x v="0"/>
    <x v="18"/>
    <x v="17"/>
    <x v="0"/>
    <x v="161"/>
    <x v="0"/>
    <x v="0"/>
  </r>
  <r>
    <x v="33"/>
    <x v="0"/>
    <x v="18"/>
    <x v="4"/>
    <x v="0"/>
    <x v="4"/>
    <x v="3"/>
    <x v="0"/>
  </r>
  <r>
    <x v="33"/>
    <x v="0"/>
    <x v="18"/>
    <x v="1"/>
    <x v="0"/>
    <x v="11"/>
    <x v="1"/>
    <x v="1"/>
  </r>
  <r>
    <x v="33"/>
    <x v="0"/>
    <x v="18"/>
    <x v="17"/>
    <x v="1"/>
    <x v="34"/>
    <x v="0"/>
    <x v="0"/>
  </r>
  <r>
    <x v="33"/>
    <x v="0"/>
    <x v="18"/>
    <x v="4"/>
    <x v="1"/>
    <x v="4"/>
    <x v="3"/>
    <x v="0"/>
  </r>
  <r>
    <x v="33"/>
    <x v="0"/>
    <x v="18"/>
    <x v="1"/>
    <x v="1"/>
    <x v="4"/>
    <x v="1"/>
    <x v="1"/>
  </r>
  <r>
    <x v="33"/>
    <x v="0"/>
    <x v="21"/>
    <x v="14"/>
    <x v="0"/>
    <x v="86"/>
    <x v="2"/>
    <x v="2"/>
  </r>
  <r>
    <x v="33"/>
    <x v="0"/>
    <x v="22"/>
    <x v="10"/>
    <x v="0"/>
    <x v="53"/>
    <x v="4"/>
    <x v="3"/>
  </r>
  <r>
    <x v="33"/>
    <x v="0"/>
    <x v="23"/>
    <x v="9"/>
    <x v="0"/>
    <x v="11"/>
    <x v="0"/>
    <x v="0"/>
  </r>
  <r>
    <x v="33"/>
    <x v="0"/>
    <x v="26"/>
    <x v="10"/>
    <x v="0"/>
    <x v="24"/>
    <x v="4"/>
    <x v="3"/>
  </r>
  <r>
    <x v="33"/>
    <x v="0"/>
    <x v="27"/>
    <x v="3"/>
    <x v="0"/>
    <x v="6"/>
    <x v="2"/>
    <x v="2"/>
  </r>
  <r>
    <x v="33"/>
    <x v="0"/>
    <x v="27"/>
    <x v="9"/>
    <x v="1"/>
    <x v="11"/>
    <x v="0"/>
    <x v="0"/>
  </r>
  <r>
    <x v="33"/>
    <x v="0"/>
    <x v="27"/>
    <x v="3"/>
    <x v="1"/>
    <x v="34"/>
    <x v="2"/>
    <x v="2"/>
  </r>
  <r>
    <x v="33"/>
    <x v="0"/>
    <x v="28"/>
    <x v="9"/>
    <x v="0"/>
    <x v="6"/>
    <x v="0"/>
    <x v="0"/>
  </r>
  <r>
    <x v="33"/>
    <x v="0"/>
    <x v="28"/>
    <x v="9"/>
    <x v="1"/>
    <x v="6"/>
    <x v="0"/>
    <x v="0"/>
  </r>
  <r>
    <x v="33"/>
    <x v="0"/>
    <x v="28"/>
    <x v="11"/>
    <x v="1"/>
    <x v="11"/>
    <x v="1"/>
    <x v="1"/>
  </r>
  <r>
    <x v="33"/>
    <x v="0"/>
    <x v="38"/>
    <x v="9"/>
    <x v="0"/>
    <x v="11"/>
    <x v="0"/>
    <x v="0"/>
  </r>
  <r>
    <x v="33"/>
    <x v="0"/>
    <x v="38"/>
    <x v="3"/>
    <x v="0"/>
    <x v="34"/>
    <x v="2"/>
    <x v="2"/>
  </r>
  <r>
    <x v="33"/>
    <x v="0"/>
    <x v="29"/>
    <x v="12"/>
    <x v="0"/>
    <x v="4"/>
    <x v="3"/>
    <x v="0"/>
  </r>
  <r>
    <x v="33"/>
    <x v="0"/>
    <x v="29"/>
    <x v="9"/>
    <x v="1"/>
    <x v="4"/>
    <x v="0"/>
    <x v="0"/>
  </r>
  <r>
    <x v="33"/>
    <x v="0"/>
    <x v="29"/>
    <x v="3"/>
    <x v="1"/>
    <x v="9"/>
    <x v="2"/>
    <x v="2"/>
  </r>
  <r>
    <x v="33"/>
    <x v="0"/>
    <x v="30"/>
    <x v="9"/>
    <x v="0"/>
    <x v="34"/>
    <x v="0"/>
    <x v="0"/>
  </r>
  <r>
    <x v="33"/>
    <x v="0"/>
    <x v="30"/>
    <x v="10"/>
    <x v="0"/>
    <x v="51"/>
    <x v="4"/>
    <x v="3"/>
  </r>
  <r>
    <x v="33"/>
    <x v="0"/>
    <x v="30"/>
    <x v="3"/>
    <x v="1"/>
    <x v="34"/>
    <x v="2"/>
    <x v="2"/>
  </r>
  <r>
    <x v="33"/>
    <x v="0"/>
    <x v="31"/>
    <x v="3"/>
    <x v="0"/>
    <x v="4"/>
    <x v="2"/>
    <x v="2"/>
  </r>
  <r>
    <x v="33"/>
    <x v="0"/>
    <x v="31"/>
    <x v="10"/>
    <x v="0"/>
    <x v="34"/>
    <x v="4"/>
    <x v="3"/>
  </r>
  <r>
    <x v="33"/>
    <x v="0"/>
    <x v="32"/>
    <x v="9"/>
    <x v="0"/>
    <x v="30"/>
    <x v="0"/>
    <x v="0"/>
  </r>
  <r>
    <x v="33"/>
    <x v="0"/>
    <x v="32"/>
    <x v="11"/>
    <x v="0"/>
    <x v="11"/>
    <x v="1"/>
    <x v="1"/>
  </r>
  <r>
    <x v="33"/>
    <x v="0"/>
    <x v="32"/>
    <x v="10"/>
    <x v="0"/>
    <x v="5"/>
    <x v="4"/>
    <x v="3"/>
  </r>
  <r>
    <x v="33"/>
    <x v="0"/>
    <x v="33"/>
    <x v="13"/>
    <x v="0"/>
    <x v="4"/>
    <x v="3"/>
    <x v="0"/>
  </r>
  <r>
    <x v="33"/>
    <x v="0"/>
    <x v="33"/>
    <x v="10"/>
    <x v="0"/>
    <x v="28"/>
    <x v="4"/>
    <x v="3"/>
  </r>
  <r>
    <x v="33"/>
    <x v="0"/>
    <x v="34"/>
    <x v="3"/>
    <x v="0"/>
    <x v="190"/>
    <x v="2"/>
    <x v="2"/>
  </r>
  <r>
    <x v="33"/>
    <x v="0"/>
    <x v="34"/>
    <x v="13"/>
    <x v="0"/>
    <x v="47"/>
    <x v="3"/>
    <x v="0"/>
  </r>
  <r>
    <x v="33"/>
    <x v="0"/>
    <x v="34"/>
    <x v="12"/>
    <x v="0"/>
    <x v="6"/>
    <x v="3"/>
    <x v="0"/>
  </r>
  <r>
    <x v="33"/>
    <x v="0"/>
    <x v="34"/>
    <x v="3"/>
    <x v="1"/>
    <x v="190"/>
    <x v="2"/>
    <x v="2"/>
  </r>
  <r>
    <x v="33"/>
    <x v="0"/>
    <x v="34"/>
    <x v="12"/>
    <x v="1"/>
    <x v="16"/>
    <x v="3"/>
    <x v="0"/>
  </r>
  <r>
    <x v="33"/>
    <x v="0"/>
    <x v="34"/>
    <x v="13"/>
    <x v="1"/>
    <x v="47"/>
    <x v="3"/>
    <x v="0"/>
  </r>
  <r>
    <x v="33"/>
    <x v="0"/>
    <x v="6"/>
    <x v="9"/>
    <x v="0"/>
    <x v="34"/>
    <x v="0"/>
    <x v="0"/>
  </r>
  <r>
    <x v="33"/>
    <x v="0"/>
    <x v="6"/>
    <x v="9"/>
    <x v="1"/>
    <x v="4"/>
    <x v="0"/>
    <x v="0"/>
  </r>
  <r>
    <x v="33"/>
    <x v="0"/>
    <x v="6"/>
    <x v="3"/>
    <x v="0"/>
    <x v="10"/>
    <x v="2"/>
    <x v="2"/>
  </r>
  <r>
    <x v="33"/>
    <x v="0"/>
    <x v="6"/>
    <x v="11"/>
    <x v="1"/>
    <x v="51"/>
    <x v="1"/>
    <x v="1"/>
  </r>
  <r>
    <x v="33"/>
    <x v="0"/>
    <x v="35"/>
    <x v="10"/>
    <x v="0"/>
    <x v="234"/>
    <x v="4"/>
    <x v="3"/>
  </r>
  <r>
    <x v="33"/>
    <x v="0"/>
    <x v="36"/>
    <x v="14"/>
    <x v="0"/>
    <x v="6"/>
    <x v="2"/>
    <x v="2"/>
  </r>
  <r>
    <x v="33"/>
    <x v="0"/>
    <x v="36"/>
    <x v="3"/>
    <x v="0"/>
    <x v="6"/>
    <x v="2"/>
    <x v="2"/>
  </r>
  <r>
    <x v="33"/>
    <x v="0"/>
    <x v="36"/>
    <x v="14"/>
    <x v="1"/>
    <x v="72"/>
    <x v="2"/>
    <x v="2"/>
  </r>
  <r>
    <x v="33"/>
    <x v="0"/>
    <x v="36"/>
    <x v="3"/>
    <x v="1"/>
    <x v="72"/>
    <x v="2"/>
    <x v="2"/>
  </r>
  <r>
    <x v="33"/>
    <x v="0"/>
    <x v="37"/>
    <x v="9"/>
    <x v="0"/>
    <x v="76"/>
    <x v="0"/>
    <x v="0"/>
  </r>
  <r>
    <x v="33"/>
    <x v="0"/>
    <x v="37"/>
    <x v="3"/>
    <x v="0"/>
    <x v="113"/>
    <x v="2"/>
    <x v="2"/>
  </r>
  <r>
    <x v="33"/>
    <x v="0"/>
    <x v="37"/>
    <x v="11"/>
    <x v="0"/>
    <x v="28"/>
    <x v="1"/>
    <x v="1"/>
  </r>
  <r>
    <x v="33"/>
    <x v="0"/>
    <x v="37"/>
    <x v="10"/>
    <x v="0"/>
    <x v="5"/>
    <x v="4"/>
    <x v="3"/>
  </r>
  <r>
    <x v="33"/>
    <x v="0"/>
    <x v="37"/>
    <x v="9"/>
    <x v="1"/>
    <x v="30"/>
    <x v="0"/>
    <x v="0"/>
  </r>
  <r>
    <x v="33"/>
    <x v="0"/>
    <x v="37"/>
    <x v="3"/>
    <x v="1"/>
    <x v="30"/>
    <x v="2"/>
    <x v="2"/>
  </r>
  <r>
    <x v="33"/>
    <x v="2"/>
    <x v="20"/>
    <x v="8"/>
    <x v="0"/>
    <x v="430"/>
    <x v="2"/>
    <x v="2"/>
  </r>
  <r>
    <x v="33"/>
    <x v="2"/>
    <x v="55"/>
    <x v="9"/>
    <x v="0"/>
    <x v="7"/>
    <x v="0"/>
    <x v="0"/>
  </r>
  <r>
    <x v="33"/>
    <x v="2"/>
    <x v="55"/>
    <x v="8"/>
    <x v="0"/>
    <x v="346"/>
    <x v="2"/>
    <x v="2"/>
  </r>
  <r>
    <x v="33"/>
    <x v="2"/>
    <x v="55"/>
    <x v="11"/>
    <x v="0"/>
    <x v="11"/>
    <x v="1"/>
    <x v="1"/>
  </r>
  <r>
    <x v="33"/>
    <x v="2"/>
    <x v="55"/>
    <x v="10"/>
    <x v="0"/>
    <x v="103"/>
    <x v="4"/>
    <x v="3"/>
  </r>
  <r>
    <x v="33"/>
    <x v="2"/>
    <x v="55"/>
    <x v="9"/>
    <x v="1"/>
    <x v="148"/>
    <x v="0"/>
    <x v="0"/>
  </r>
  <r>
    <x v="33"/>
    <x v="2"/>
    <x v="55"/>
    <x v="16"/>
    <x v="1"/>
    <x v="11"/>
    <x v="5"/>
    <x v="3"/>
  </r>
  <r>
    <x v="33"/>
    <x v="2"/>
    <x v="59"/>
    <x v="9"/>
    <x v="0"/>
    <x v="431"/>
    <x v="0"/>
    <x v="0"/>
  </r>
  <r>
    <x v="33"/>
    <x v="2"/>
    <x v="56"/>
    <x v="9"/>
    <x v="0"/>
    <x v="421"/>
    <x v="0"/>
    <x v="0"/>
  </r>
  <r>
    <x v="33"/>
    <x v="2"/>
    <x v="56"/>
    <x v="16"/>
    <x v="0"/>
    <x v="30"/>
    <x v="5"/>
    <x v="3"/>
  </r>
  <r>
    <x v="33"/>
    <x v="2"/>
    <x v="56"/>
    <x v="15"/>
    <x v="0"/>
    <x v="67"/>
    <x v="3"/>
    <x v="0"/>
  </r>
  <r>
    <x v="33"/>
    <x v="2"/>
    <x v="56"/>
    <x v="10"/>
    <x v="0"/>
    <x v="21"/>
    <x v="4"/>
    <x v="3"/>
  </r>
  <r>
    <x v="33"/>
    <x v="2"/>
    <x v="56"/>
    <x v="9"/>
    <x v="1"/>
    <x v="30"/>
    <x v="0"/>
    <x v="0"/>
  </r>
  <r>
    <x v="33"/>
    <x v="2"/>
    <x v="56"/>
    <x v="16"/>
    <x v="1"/>
    <x v="47"/>
    <x v="5"/>
    <x v="3"/>
  </r>
  <r>
    <x v="33"/>
    <x v="2"/>
    <x v="57"/>
    <x v="16"/>
    <x v="0"/>
    <x v="11"/>
    <x v="5"/>
    <x v="3"/>
  </r>
  <r>
    <x v="33"/>
    <x v="2"/>
    <x v="57"/>
    <x v="10"/>
    <x v="0"/>
    <x v="367"/>
    <x v="4"/>
    <x v="3"/>
  </r>
  <r>
    <x v="33"/>
    <x v="2"/>
    <x v="58"/>
    <x v="9"/>
    <x v="0"/>
    <x v="432"/>
    <x v="0"/>
    <x v="0"/>
  </r>
  <r>
    <x v="33"/>
    <x v="2"/>
    <x v="58"/>
    <x v="16"/>
    <x v="0"/>
    <x v="4"/>
    <x v="5"/>
    <x v="3"/>
  </r>
  <r>
    <x v="33"/>
    <x v="2"/>
    <x v="58"/>
    <x v="15"/>
    <x v="0"/>
    <x v="141"/>
    <x v="3"/>
    <x v="0"/>
  </r>
  <r>
    <x v="33"/>
    <x v="2"/>
    <x v="58"/>
    <x v="11"/>
    <x v="0"/>
    <x v="221"/>
    <x v="1"/>
    <x v="1"/>
  </r>
  <r>
    <x v="33"/>
    <x v="2"/>
    <x v="58"/>
    <x v="10"/>
    <x v="0"/>
    <x v="65"/>
    <x v="4"/>
    <x v="3"/>
  </r>
  <r>
    <x v="33"/>
    <x v="2"/>
    <x v="58"/>
    <x v="15"/>
    <x v="1"/>
    <x v="150"/>
    <x v="3"/>
    <x v="0"/>
  </r>
  <r>
    <x v="33"/>
    <x v="2"/>
    <x v="58"/>
    <x v="10"/>
    <x v="1"/>
    <x v="10"/>
    <x v="4"/>
    <x v="3"/>
  </r>
  <r>
    <x v="33"/>
    <x v="2"/>
    <x v="59"/>
    <x v="9"/>
    <x v="0"/>
    <x v="255"/>
    <x v="0"/>
    <x v="0"/>
  </r>
  <r>
    <x v="33"/>
    <x v="2"/>
    <x v="59"/>
    <x v="16"/>
    <x v="0"/>
    <x v="51"/>
    <x v="5"/>
    <x v="3"/>
  </r>
  <r>
    <x v="33"/>
    <x v="2"/>
    <x v="59"/>
    <x v="15"/>
    <x v="0"/>
    <x v="11"/>
    <x v="3"/>
    <x v="0"/>
  </r>
  <r>
    <x v="33"/>
    <x v="2"/>
    <x v="59"/>
    <x v="11"/>
    <x v="0"/>
    <x v="295"/>
    <x v="1"/>
    <x v="1"/>
  </r>
  <r>
    <x v="33"/>
    <x v="2"/>
    <x v="59"/>
    <x v="10"/>
    <x v="0"/>
    <x v="24"/>
    <x v="4"/>
    <x v="3"/>
  </r>
  <r>
    <x v="33"/>
    <x v="2"/>
    <x v="59"/>
    <x v="9"/>
    <x v="1"/>
    <x v="34"/>
    <x v="0"/>
    <x v="0"/>
  </r>
  <r>
    <x v="33"/>
    <x v="2"/>
    <x v="59"/>
    <x v="11"/>
    <x v="0"/>
    <x v="226"/>
    <x v="1"/>
    <x v="1"/>
  </r>
  <r>
    <x v="33"/>
    <x v="2"/>
    <x v="59"/>
    <x v="10"/>
    <x v="0"/>
    <x v="63"/>
    <x v="4"/>
    <x v="3"/>
  </r>
  <r>
    <x v="33"/>
    <x v="2"/>
    <x v="56"/>
    <x v="9"/>
    <x v="0"/>
    <x v="433"/>
    <x v="0"/>
    <x v="0"/>
  </r>
  <r>
    <x v="33"/>
    <x v="2"/>
    <x v="56"/>
    <x v="15"/>
    <x v="0"/>
    <x v="47"/>
    <x v="3"/>
    <x v="0"/>
  </r>
  <r>
    <x v="33"/>
    <x v="2"/>
    <x v="56"/>
    <x v="11"/>
    <x v="0"/>
    <x v="82"/>
    <x v="1"/>
    <x v="1"/>
  </r>
  <r>
    <x v="33"/>
    <x v="2"/>
    <x v="56"/>
    <x v="10"/>
    <x v="0"/>
    <x v="4"/>
    <x v="4"/>
    <x v="3"/>
  </r>
  <r>
    <x v="33"/>
    <x v="2"/>
    <x v="56"/>
    <x v="16"/>
    <x v="1"/>
    <x v="6"/>
    <x v="5"/>
    <x v="3"/>
  </r>
  <r>
    <x v="33"/>
    <x v="2"/>
    <x v="57"/>
    <x v="9"/>
    <x v="0"/>
    <x v="175"/>
    <x v="0"/>
    <x v="0"/>
  </r>
  <r>
    <x v="33"/>
    <x v="2"/>
    <x v="57"/>
    <x v="16"/>
    <x v="0"/>
    <x v="34"/>
    <x v="5"/>
    <x v="3"/>
  </r>
  <r>
    <x v="33"/>
    <x v="2"/>
    <x v="57"/>
    <x v="11"/>
    <x v="0"/>
    <x v="34"/>
    <x v="1"/>
    <x v="1"/>
  </r>
  <r>
    <x v="33"/>
    <x v="2"/>
    <x v="57"/>
    <x v="9"/>
    <x v="1"/>
    <x v="4"/>
    <x v="0"/>
    <x v="0"/>
  </r>
  <r>
    <x v="33"/>
    <x v="2"/>
    <x v="57"/>
    <x v="9"/>
    <x v="0"/>
    <x v="6"/>
    <x v="0"/>
    <x v="0"/>
  </r>
  <r>
    <x v="33"/>
    <x v="2"/>
    <x v="57"/>
    <x v="16"/>
    <x v="0"/>
    <x v="34"/>
    <x v="5"/>
    <x v="3"/>
  </r>
  <r>
    <x v="33"/>
    <x v="2"/>
    <x v="57"/>
    <x v="11"/>
    <x v="0"/>
    <x v="11"/>
    <x v="1"/>
    <x v="1"/>
  </r>
  <r>
    <x v="33"/>
    <x v="2"/>
    <x v="57"/>
    <x v="16"/>
    <x v="1"/>
    <x v="47"/>
    <x v="5"/>
    <x v="3"/>
  </r>
  <r>
    <x v="33"/>
    <x v="2"/>
    <x v="57"/>
    <x v="8"/>
    <x v="1"/>
    <x v="5"/>
    <x v="2"/>
    <x v="2"/>
  </r>
  <r>
    <x v="33"/>
    <x v="2"/>
    <x v="60"/>
    <x v="16"/>
    <x v="0"/>
    <x v="47"/>
    <x v="5"/>
    <x v="3"/>
  </r>
  <r>
    <x v="33"/>
    <x v="2"/>
    <x v="60"/>
    <x v="8"/>
    <x v="0"/>
    <x v="5"/>
    <x v="2"/>
    <x v="2"/>
  </r>
  <r>
    <x v="33"/>
    <x v="2"/>
    <x v="60"/>
    <x v="11"/>
    <x v="0"/>
    <x v="154"/>
    <x v="1"/>
    <x v="1"/>
  </r>
  <r>
    <x v="33"/>
    <x v="2"/>
    <x v="60"/>
    <x v="10"/>
    <x v="0"/>
    <x v="10"/>
    <x v="4"/>
    <x v="3"/>
  </r>
  <r>
    <x v="33"/>
    <x v="2"/>
    <x v="60"/>
    <x v="15"/>
    <x v="0"/>
    <x v="434"/>
    <x v="3"/>
    <x v="0"/>
  </r>
  <r>
    <x v="33"/>
    <x v="2"/>
    <x v="58"/>
    <x v="9"/>
    <x v="0"/>
    <x v="227"/>
    <x v="0"/>
    <x v="0"/>
  </r>
  <r>
    <x v="33"/>
    <x v="2"/>
    <x v="58"/>
    <x v="16"/>
    <x v="0"/>
    <x v="189"/>
    <x v="5"/>
    <x v="3"/>
  </r>
  <r>
    <x v="33"/>
    <x v="2"/>
    <x v="58"/>
    <x v="10"/>
    <x v="0"/>
    <x v="21"/>
    <x v="4"/>
    <x v="3"/>
  </r>
  <r>
    <x v="33"/>
    <x v="2"/>
    <x v="58"/>
    <x v="9"/>
    <x v="1"/>
    <x v="6"/>
    <x v="0"/>
    <x v="0"/>
  </r>
  <r>
    <x v="33"/>
    <x v="0"/>
    <x v="61"/>
    <x v="8"/>
    <x v="2"/>
    <x v="113"/>
    <x v="2"/>
    <x v="2"/>
  </r>
  <r>
    <x v="33"/>
    <x v="0"/>
    <x v="67"/>
    <x v="8"/>
    <x v="2"/>
    <x v="48"/>
    <x v="2"/>
    <x v="2"/>
  </r>
  <r>
    <x v="33"/>
    <x v="0"/>
    <x v="62"/>
    <x v="8"/>
    <x v="2"/>
    <x v="77"/>
    <x v="2"/>
    <x v="2"/>
  </r>
  <r>
    <x v="33"/>
    <x v="0"/>
    <x v="63"/>
    <x v="8"/>
    <x v="2"/>
    <x v="51"/>
    <x v="2"/>
    <x v="2"/>
  </r>
  <r>
    <x v="33"/>
    <x v="0"/>
    <x v="64"/>
    <x v="8"/>
    <x v="2"/>
    <x v="11"/>
    <x v="2"/>
    <x v="2"/>
  </r>
  <r>
    <x v="33"/>
    <x v="0"/>
    <x v="72"/>
    <x v="8"/>
    <x v="2"/>
    <x v="4"/>
    <x v="2"/>
    <x v="2"/>
  </r>
  <r>
    <x v="33"/>
    <x v="0"/>
    <x v="65"/>
    <x v="8"/>
    <x v="2"/>
    <x v="10"/>
    <x v="2"/>
    <x v="2"/>
  </r>
  <r>
    <x v="33"/>
    <x v="0"/>
    <x v="65"/>
    <x v="8"/>
    <x v="2"/>
    <x v="435"/>
    <x v="2"/>
    <x v="2"/>
  </r>
  <r>
    <x v="33"/>
    <x v="0"/>
    <x v="65"/>
    <x v="8"/>
    <x v="2"/>
    <x v="34"/>
    <x v="2"/>
    <x v="2"/>
  </r>
  <r>
    <x v="33"/>
    <x v="0"/>
    <x v="65"/>
    <x v="8"/>
    <x v="2"/>
    <x v="28"/>
    <x v="2"/>
    <x v="2"/>
  </r>
  <r>
    <x v="33"/>
    <x v="0"/>
    <x v="73"/>
    <x v="8"/>
    <x v="2"/>
    <x v="13"/>
    <x v="2"/>
    <x v="2"/>
  </r>
  <r>
    <x v="33"/>
    <x v="0"/>
    <x v="71"/>
    <x v="8"/>
    <x v="2"/>
    <x v="121"/>
    <x v="2"/>
    <x v="2"/>
  </r>
  <r>
    <x v="33"/>
    <x v="0"/>
    <x v="66"/>
    <x v="8"/>
    <x v="2"/>
    <x v="50"/>
    <x v="2"/>
    <x v="2"/>
  </r>
  <r>
    <x v="33"/>
    <x v="0"/>
    <x v="67"/>
    <x v="8"/>
    <x v="2"/>
    <x v="24"/>
    <x v="2"/>
    <x v="2"/>
  </r>
  <r>
    <x v="34"/>
    <x v="0"/>
    <x v="0"/>
    <x v="17"/>
    <x v="0"/>
    <x v="6"/>
    <x v="0"/>
    <x v="0"/>
  </r>
  <r>
    <x v="34"/>
    <x v="0"/>
    <x v="0"/>
    <x v="3"/>
    <x v="0"/>
    <x v="34"/>
    <x v="2"/>
    <x v="2"/>
  </r>
  <r>
    <x v="34"/>
    <x v="0"/>
    <x v="0"/>
    <x v="24"/>
    <x v="0"/>
    <x v="50"/>
    <x v="3"/>
    <x v="0"/>
  </r>
  <r>
    <x v="34"/>
    <x v="0"/>
    <x v="0"/>
    <x v="30"/>
    <x v="0"/>
    <x v="4"/>
    <x v="3"/>
    <x v="0"/>
  </r>
  <r>
    <x v="34"/>
    <x v="0"/>
    <x v="0"/>
    <x v="23"/>
    <x v="0"/>
    <x v="396"/>
    <x v="1"/>
    <x v="1"/>
  </r>
  <r>
    <x v="34"/>
    <x v="0"/>
    <x v="0"/>
    <x v="31"/>
    <x v="1"/>
    <x v="25"/>
    <x v="8"/>
    <x v="0"/>
  </r>
  <r>
    <x v="34"/>
    <x v="0"/>
    <x v="1"/>
    <x v="17"/>
    <x v="0"/>
    <x v="11"/>
    <x v="0"/>
    <x v="0"/>
  </r>
  <r>
    <x v="34"/>
    <x v="0"/>
    <x v="1"/>
    <x v="3"/>
    <x v="0"/>
    <x v="436"/>
    <x v="2"/>
    <x v="2"/>
  </r>
  <r>
    <x v="34"/>
    <x v="0"/>
    <x v="1"/>
    <x v="4"/>
    <x v="0"/>
    <x v="6"/>
    <x v="3"/>
    <x v="0"/>
  </r>
  <r>
    <x v="34"/>
    <x v="0"/>
    <x v="1"/>
    <x v="19"/>
    <x v="1"/>
    <x v="272"/>
    <x v="3"/>
    <x v="0"/>
  </r>
  <r>
    <x v="34"/>
    <x v="0"/>
    <x v="1"/>
    <x v="4"/>
    <x v="1"/>
    <x v="4"/>
    <x v="3"/>
    <x v="0"/>
  </r>
  <r>
    <x v="34"/>
    <x v="0"/>
    <x v="2"/>
    <x v="17"/>
    <x v="0"/>
    <x v="67"/>
    <x v="0"/>
    <x v="0"/>
  </r>
  <r>
    <x v="34"/>
    <x v="0"/>
    <x v="2"/>
    <x v="20"/>
    <x v="0"/>
    <x v="34"/>
    <x v="3"/>
    <x v="0"/>
  </r>
  <r>
    <x v="34"/>
    <x v="0"/>
    <x v="3"/>
    <x v="17"/>
    <x v="0"/>
    <x v="47"/>
    <x v="0"/>
    <x v="0"/>
  </r>
  <r>
    <x v="34"/>
    <x v="0"/>
    <x v="3"/>
    <x v="32"/>
    <x v="0"/>
    <x v="34"/>
    <x v="3"/>
    <x v="0"/>
  </r>
  <r>
    <x v="34"/>
    <x v="0"/>
    <x v="5"/>
    <x v="3"/>
    <x v="0"/>
    <x v="437"/>
    <x v="2"/>
    <x v="2"/>
  </r>
  <r>
    <x v="34"/>
    <x v="0"/>
    <x v="5"/>
    <x v="29"/>
    <x v="1"/>
    <x v="34"/>
    <x v="3"/>
    <x v="0"/>
  </r>
  <r>
    <x v="34"/>
    <x v="0"/>
    <x v="6"/>
    <x v="17"/>
    <x v="0"/>
    <x v="162"/>
    <x v="0"/>
    <x v="0"/>
  </r>
  <r>
    <x v="34"/>
    <x v="0"/>
    <x v="6"/>
    <x v="20"/>
    <x v="0"/>
    <x v="9"/>
    <x v="3"/>
    <x v="0"/>
  </r>
  <r>
    <x v="34"/>
    <x v="0"/>
    <x v="6"/>
    <x v="17"/>
    <x v="1"/>
    <x v="154"/>
    <x v="0"/>
    <x v="0"/>
  </r>
  <r>
    <x v="34"/>
    <x v="0"/>
    <x v="7"/>
    <x v="3"/>
    <x v="0"/>
    <x v="77"/>
    <x v="2"/>
    <x v="2"/>
  </r>
  <r>
    <x v="34"/>
    <x v="0"/>
    <x v="7"/>
    <x v="17"/>
    <x v="1"/>
    <x v="51"/>
    <x v="0"/>
    <x v="0"/>
  </r>
  <r>
    <x v="34"/>
    <x v="0"/>
    <x v="8"/>
    <x v="17"/>
    <x v="0"/>
    <x v="21"/>
    <x v="0"/>
    <x v="0"/>
  </r>
  <r>
    <x v="34"/>
    <x v="0"/>
    <x v="8"/>
    <x v="4"/>
    <x v="0"/>
    <x v="406"/>
    <x v="3"/>
    <x v="0"/>
  </r>
  <r>
    <x v="34"/>
    <x v="0"/>
    <x v="8"/>
    <x v="18"/>
    <x v="0"/>
    <x v="438"/>
    <x v="1"/>
    <x v="1"/>
  </r>
  <r>
    <x v="34"/>
    <x v="0"/>
    <x v="8"/>
    <x v="23"/>
    <x v="0"/>
    <x v="197"/>
    <x v="1"/>
    <x v="1"/>
  </r>
  <r>
    <x v="34"/>
    <x v="0"/>
    <x v="8"/>
    <x v="4"/>
    <x v="1"/>
    <x v="9"/>
    <x v="3"/>
    <x v="0"/>
  </r>
  <r>
    <x v="34"/>
    <x v="0"/>
    <x v="8"/>
    <x v="18"/>
    <x v="1"/>
    <x v="216"/>
    <x v="1"/>
    <x v="1"/>
  </r>
  <r>
    <x v="34"/>
    <x v="0"/>
    <x v="8"/>
    <x v="3"/>
    <x v="0"/>
    <x v="7"/>
    <x v="2"/>
    <x v="2"/>
  </r>
  <r>
    <x v="34"/>
    <x v="0"/>
    <x v="8"/>
    <x v="5"/>
    <x v="0"/>
    <x v="11"/>
    <x v="3"/>
    <x v="0"/>
  </r>
  <r>
    <x v="34"/>
    <x v="0"/>
    <x v="8"/>
    <x v="1"/>
    <x v="0"/>
    <x v="11"/>
    <x v="1"/>
    <x v="1"/>
  </r>
  <r>
    <x v="34"/>
    <x v="0"/>
    <x v="9"/>
    <x v="17"/>
    <x v="0"/>
    <x v="34"/>
    <x v="0"/>
    <x v="0"/>
  </r>
  <r>
    <x v="34"/>
    <x v="0"/>
    <x v="9"/>
    <x v="17"/>
    <x v="1"/>
    <x v="34"/>
    <x v="0"/>
    <x v="0"/>
  </r>
  <r>
    <x v="34"/>
    <x v="0"/>
    <x v="10"/>
    <x v="33"/>
    <x v="0"/>
    <x v="267"/>
    <x v="8"/>
    <x v="0"/>
  </r>
  <r>
    <x v="34"/>
    <x v="0"/>
    <x v="10"/>
    <x v="34"/>
    <x v="0"/>
    <x v="55"/>
    <x v="7"/>
    <x v="3"/>
  </r>
  <r>
    <x v="34"/>
    <x v="0"/>
    <x v="10"/>
    <x v="19"/>
    <x v="0"/>
    <x v="128"/>
    <x v="3"/>
    <x v="0"/>
  </r>
  <r>
    <x v="34"/>
    <x v="0"/>
    <x v="10"/>
    <x v="4"/>
    <x v="0"/>
    <x v="47"/>
    <x v="3"/>
    <x v="0"/>
  </r>
  <r>
    <x v="34"/>
    <x v="0"/>
    <x v="11"/>
    <x v="17"/>
    <x v="0"/>
    <x v="51"/>
    <x v="0"/>
    <x v="0"/>
  </r>
  <r>
    <x v="34"/>
    <x v="0"/>
    <x v="11"/>
    <x v="19"/>
    <x v="0"/>
    <x v="5"/>
    <x v="3"/>
    <x v="0"/>
  </r>
  <r>
    <x v="34"/>
    <x v="0"/>
    <x v="8"/>
    <x v="17"/>
    <x v="0"/>
    <x v="11"/>
    <x v="0"/>
    <x v="0"/>
  </r>
  <r>
    <x v="34"/>
    <x v="0"/>
    <x v="8"/>
    <x v="23"/>
    <x v="0"/>
    <x v="439"/>
    <x v="1"/>
    <x v="1"/>
  </r>
  <r>
    <x v="34"/>
    <x v="0"/>
    <x v="8"/>
    <x v="17"/>
    <x v="1"/>
    <x v="4"/>
    <x v="0"/>
    <x v="0"/>
  </r>
  <r>
    <x v="34"/>
    <x v="0"/>
    <x v="8"/>
    <x v="23"/>
    <x v="1"/>
    <x v="244"/>
    <x v="1"/>
    <x v="1"/>
  </r>
  <r>
    <x v="34"/>
    <x v="0"/>
    <x v="12"/>
    <x v="19"/>
    <x v="0"/>
    <x v="197"/>
    <x v="3"/>
    <x v="0"/>
  </r>
  <r>
    <x v="34"/>
    <x v="0"/>
    <x v="13"/>
    <x v="17"/>
    <x v="0"/>
    <x v="4"/>
    <x v="0"/>
    <x v="0"/>
  </r>
  <r>
    <x v="34"/>
    <x v="0"/>
    <x v="13"/>
    <x v="25"/>
    <x v="0"/>
    <x v="440"/>
    <x v="3"/>
    <x v="0"/>
  </r>
  <r>
    <x v="34"/>
    <x v="0"/>
    <x v="14"/>
    <x v="17"/>
    <x v="0"/>
    <x v="441"/>
    <x v="0"/>
    <x v="0"/>
  </r>
  <r>
    <x v="34"/>
    <x v="0"/>
    <x v="14"/>
    <x v="3"/>
    <x v="0"/>
    <x v="16"/>
    <x v="2"/>
    <x v="2"/>
  </r>
  <r>
    <x v="34"/>
    <x v="0"/>
    <x v="14"/>
    <x v="5"/>
    <x v="0"/>
    <x v="82"/>
    <x v="3"/>
    <x v="0"/>
  </r>
  <r>
    <x v="34"/>
    <x v="0"/>
    <x v="14"/>
    <x v="20"/>
    <x v="0"/>
    <x v="34"/>
    <x v="3"/>
    <x v="0"/>
  </r>
  <r>
    <x v="34"/>
    <x v="0"/>
    <x v="14"/>
    <x v="17"/>
    <x v="1"/>
    <x v="13"/>
    <x v="0"/>
    <x v="0"/>
  </r>
  <r>
    <x v="34"/>
    <x v="0"/>
    <x v="14"/>
    <x v="20"/>
    <x v="1"/>
    <x v="107"/>
    <x v="3"/>
    <x v="0"/>
  </r>
  <r>
    <x v="34"/>
    <x v="0"/>
    <x v="15"/>
    <x v="17"/>
    <x v="0"/>
    <x v="72"/>
    <x v="0"/>
    <x v="0"/>
  </r>
  <r>
    <x v="34"/>
    <x v="0"/>
    <x v="15"/>
    <x v="3"/>
    <x v="0"/>
    <x v="51"/>
    <x v="2"/>
    <x v="2"/>
  </r>
  <r>
    <x v="34"/>
    <x v="0"/>
    <x v="15"/>
    <x v="1"/>
    <x v="0"/>
    <x v="11"/>
    <x v="1"/>
    <x v="1"/>
  </r>
  <r>
    <x v="34"/>
    <x v="0"/>
    <x v="15"/>
    <x v="17"/>
    <x v="1"/>
    <x v="442"/>
    <x v="0"/>
    <x v="0"/>
  </r>
  <r>
    <x v="34"/>
    <x v="0"/>
    <x v="15"/>
    <x v="3"/>
    <x v="1"/>
    <x v="10"/>
    <x v="2"/>
    <x v="2"/>
  </r>
  <r>
    <x v="34"/>
    <x v="0"/>
    <x v="15"/>
    <x v="35"/>
    <x v="1"/>
    <x v="267"/>
    <x v="1"/>
    <x v="1"/>
  </r>
  <r>
    <x v="34"/>
    <x v="0"/>
    <x v="16"/>
    <x v="17"/>
    <x v="0"/>
    <x v="87"/>
    <x v="0"/>
    <x v="0"/>
  </r>
  <r>
    <x v="34"/>
    <x v="0"/>
    <x v="16"/>
    <x v="3"/>
    <x v="0"/>
    <x v="11"/>
    <x v="2"/>
    <x v="2"/>
  </r>
  <r>
    <x v="34"/>
    <x v="0"/>
    <x v="16"/>
    <x v="5"/>
    <x v="0"/>
    <x v="8"/>
    <x v="3"/>
    <x v="0"/>
  </r>
  <r>
    <x v="34"/>
    <x v="0"/>
    <x v="16"/>
    <x v="19"/>
    <x v="0"/>
    <x v="67"/>
    <x v="3"/>
    <x v="0"/>
  </r>
  <r>
    <x v="34"/>
    <x v="0"/>
    <x v="16"/>
    <x v="19"/>
    <x v="0"/>
    <x v="4"/>
    <x v="3"/>
    <x v="0"/>
  </r>
  <r>
    <x v="34"/>
    <x v="0"/>
    <x v="16"/>
    <x v="17"/>
    <x v="1"/>
    <x v="4"/>
    <x v="0"/>
    <x v="0"/>
  </r>
  <r>
    <x v="34"/>
    <x v="0"/>
    <x v="16"/>
    <x v="28"/>
    <x v="1"/>
    <x v="7"/>
    <x v="3"/>
    <x v="0"/>
  </r>
  <r>
    <x v="34"/>
    <x v="0"/>
    <x v="16"/>
    <x v="5"/>
    <x v="1"/>
    <x v="8"/>
    <x v="3"/>
    <x v="0"/>
  </r>
  <r>
    <x v="34"/>
    <x v="0"/>
    <x v="17"/>
    <x v="17"/>
    <x v="0"/>
    <x v="72"/>
    <x v="0"/>
    <x v="0"/>
  </r>
  <r>
    <x v="34"/>
    <x v="0"/>
    <x v="17"/>
    <x v="3"/>
    <x v="0"/>
    <x v="4"/>
    <x v="2"/>
    <x v="2"/>
  </r>
  <r>
    <x v="34"/>
    <x v="0"/>
    <x v="17"/>
    <x v="1"/>
    <x v="0"/>
    <x v="1"/>
    <x v="1"/>
    <x v="1"/>
  </r>
  <r>
    <x v="34"/>
    <x v="0"/>
    <x v="17"/>
    <x v="18"/>
    <x v="0"/>
    <x v="1"/>
    <x v="1"/>
    <x v="1"/>
  </r>
  <r>
    <x v="34"/>
    <x v="0"/>
    <x v="17"/>
    <x v="17"/>
    <x v="1"/>
    <x v="28"/>
    <x v="0"/>
    <x v="0"/>
  </r>
  <r>
    <x v="34"/>
    <x v="0"/>
    <x v="17"/>
    <x v="19"/>
    <x v="1"/>
    <x v="35"/>
    <x v="3"/>
    <x v="0"/>
  </r>
  <r>
    <x v="34"/>
    <x v="0"/>
    <x v="17"/>
    <x v="1"/>
    <x v="1"/>
    <x v="28"/>
    <x v="1"/>
    <x v="1"/>
  </r>
  <r>
    <x v="34"/>
    <x v="0"/>
    <x v="18"/>
    <x v="17"/>
    <x v="0"/>
    <x v="34"/>
    <x v="0"/>
    <x v="0"/>
  </r>
  <r>
    <x v="34"/>
    <x v="0"/>
    <x v="18"/>
    <x v="3"/>
    <x v="0"/>
    <x v="11"/>
    <x v="2"/>
    <x v="2"/>
  </r>
  <r>
    <x v="34"/>
    <x v="0"/>
    <x v="18"/>
    <x v="17"/>
    <x v="1"/>
    <x v="34"/>
    <x v="0"/>
    <x v="0"/>
  </r>
  <r>
    <x v="34"/>
    <x v="0"/>
    <x v="18"/>
    <x v="3"/>
    <x v="1"/>
    <x v="6"/>
    <x v="2"/>
    <x v="2"/>
  </r>
  <r>
    <x v="34"/>
    <x v="0"/>
    <x v="23"/>
    <x v="9"/>
    <x v="0"/>
    <x v="28"/>
    <x v="0"/>
    <x v="0"/>
  </r>
  <r>
    <x v="34"/>
    <x v="0"/>
    <x v="24"/>
    <x v="9"/>
    <x v="0"/>
    <x v="4"/>
    <x v="0"/>
    <x v="0"/>
  </r>
  <r>
    <x v="34"/>
    <x v="0"/>
    <x v="24"/>
    <x v="3"/>
    <x v="0"/>
    <x v="34"/>
    <x v="2"/>
    <x v="2"/>
  </r>
  <r>
    <x v="34"/>
    <x v="0"/>
    <x v="25"/>
    <x v="9"/>
    <x v="0"/>
    <x v="11"/>
    <x v="0"/>
    <x v="0"/>
  </r>
  <r>
    <x v="34"/>
    <x v="0"/>
    <x v="25"/>
    <x v="9"/>
    <x v="1"/>
    <x v="6"/>
    <x v="0"/>
    <x v="0"/>
  </r>
  <r>
    <x v="34"/>
    <x v="0"/>
    <x v="26"/>
    <x v="9"/>
    <x v="0"/>
    <x v="4"/>
    <x v="0"/>
    <x v="0"/>
  </r>
  <r>
    <x v="34"/>
    <x v="0"/>
    <x v="26"/>
    <x v="3"/>
    <x v="0"/>
    <x v="16"/>
    <x v="2"/>
    <x v="2"/>
  </r>
  <r>
    <x v="34"/>
    <x v="0"/>
    <x v="27"/>
    <x v="9"/>
    <x v="0"/>
    <x v="11"/>
    <x v="0"/>
    <x v="0"/>
  </r>
  <r>
    <x v="34"/>
    <x v="0"/>
    <x v="27"/>
    <x v="13"/>
    <x v="0"/>
    <x v="4"/>
    <x v="3"/>
    <x v="0"/>
  </r>
  <r>
    <x v="34"/>
    <x v="0"/>
    <x v="27"/>
    <x v="9"/>
    <x v="1"/>
    <x v="11"/>
    <x v="0"/>
    <x v="0"/>
  </r>
  <r>
    <x v="34"/>
    <x v="0"/>
    <x v="27"/>
    <x v="13"/>
    <x v="1"/>
    <x v="4"/>
    <x v="3"/>
    <x v="0"/>
  </r>
  <r>
    <x v="34"/>
    <x v="0"/>
    <x v="28"/>
    <x v="9"/>
    <x v="0"/>
    <x v="11"/>
    <x v="0"/>
    <x v="0"/>
  </r>
  <r>
    <x v="34"/>
    <x v="0"/>
    <x v="28"/>
    <x v="3"/>
    <x v="0"/>
    <x v="13"/>
    <x v="2"/>
    <x v="2"/>
  </r>
  <r>
    <x v="34"/>
    <x v="0"/>
    <x v="28"/>
    <x v="11"/>
    <x v="0"/>
    <x v="11"/>
    <x v="1"/>
    <x v="1"/>
  </r>
  <r>
    <x v="34"/>
    <x v="0"/>
    <x v="38"/>
    <x v="3"/>
    <x v="0"/>
    <x v="11"/>
    <x v="2"/>
    <x v="2"/>
  </r>
  <r>
    <x v="34"/>
    <x v="0"/>
    <x v="38"/>
    <x v="10"/>
    <x v="0"/>
    <x v="47"/>
    <x v="4"/>
    <x v="3"/>
  </r>
  <r>
    <x v="34"/>
    <x v="0"/>
    <x v="38"/>
    <x v="10"/>
    <x v="1"/>
    <x v="47"/>
    <x v="4"/>
    <x v="3"/>
  </r>
  <r>
    <x v="34"/>
    <x v="0"/>
    <x v="31"/>
    <x v="9"/>
    <x v="0"/>
    <x v="47"/>
    <x v="0"/>
    <x v="0"/>
  </r>
  <r>
    <x v="34"/>
    <x v="0"/>
    <x v="31"/>
    <x v="3"/>
    <x v="0"/>
    <x v="34"/>
    <x v="2"/>
    <x v="2"/>
  </r>
  <r>
    <x v="34"/>
    <x v="0"/>
    <x v="31"/>
    <x v="10"/>
    <x v="0"/>
    <x v="4"/>
    <x v="4"/>
    <x v="3"/>
  </r>
  <r>
    <x v="34"/>
    <x v="0"/>
    <x v="31"/>
    <x v="9"/>
    <x v="1"/>
    <x v="4"/>
    <x v="0"/>
    <x v="0"/>
  </r>
  <r>
    <x v="34"/>
    <x v="0"/>
    <x v="32"/>
    <x v="9"/>
    <x v="0"/>
    <x v="1"/>
    <x v="0"/>
    <x v="0"/>
  </r>
  <r>
    <x v="34"/>
    <x v="0"/>
    <x v="34"/>
    <x v="9"/>
    <x v="0"/>
    <x v="10"/>
    <x v="0"/>
    <x v="0"/>
  </r>
  <r>
    <x v="34"/>
    <x v="0"/>
    <x v="34"/>
    <x v="3"/>
    <x v="0"/>
    <x v="1"/>
    <x v="2"/>
    <x v="2"/>
  </r>
  <r>
    <x v="34"/>
    <x v="0"/>
    <x v="34"/>
    <x v="12"/>
    <x v="0"/>
    <x v="16"/>
    <x v="3"/>
    <x v="0"/>
  </r>
  <r>
    <x v="34"/>
    <x v="0"/>
    <x v="34"/>
    <x v="13"/>
    <x v="0"/>
    <x v="4"/>
    <x v="3"/>
    <x v="0"/>
  </r>
  <r>
    <x v="34"/>
    <x v="0"/>
    <x v="34"/>
    <x v="11"/>
    <x v="0"/>
    <x v="11"/>
    <x v="1"/>
    <x v="1"/>
  </r>
  <r>
    <x v="34"/>
    <x v="0"/>
    <x v="34"/>
    <x v="10"/>
    <x v="0"/>
    <x v="16"/>
    <x v="4"/>
    <x v="3"/>
  </r>
  <r>
    <x v="34"/>
    <x v="0"/>
    <x v="34"/>
    <x v="9"/>
    <x v="1"/>
    <x v="62"/>
    <x v="0"/>
    <x v="0"/>
  </r>
  <r>
    <x v="34"/>
    <x v="0"/>
    <x v="34"/>
    <x v="3"/>
    <x v="1"/>
    <x v="47"/>
    <x v="2"/>
    <x v="2"/>
  </r>
  <r>
    <x v="34"/>
    <x v="0"/>
    <x v="34"/>
    <x v="12"/>
    <x v="1"/>
    <x v="16"/>
    <x v="3"/>
    <x v="0"/>
  </r>
  <r>
    <x v="34"/>
    <x v="0"/>
    <x v="34"/>
    <x v="13"/>
    <x v="1"/>
    <x v="34"/>
    <x v="3"/>
    <x v="0"/>
  </r>
  <r>
    <x v="34"/>
    <x v="0"/>
    <x v="34"/>
    <x v="11"/>
    <x v="1"/>
    <x v="4"/>
    <x v="1"/>
    <x v="1"/>
  </r>
  <r>
    <x v="34"/>
    <x v="0"/>
    <x v="34"/>
    <x v="10"/>
    <x v="1"/>
    <x v="16"/>
    <x v="4"/>
    <x v="3"/>
  </r>
  <r>
    <x v="34"/>
    <x v="0"/>
    <x v="6"/>
    <x v="3"/>
    <x v="0"/>
    <x v="40"/>
    <x v="2"/>
    <x v="2"/>
  </r>
  <r>
    <x v="34"/>
    <x v="0"/>
    <x v="6"/>
    <x v="3"/>
    <x v="1"/>
    <x v="55"/>
    <x v="2"/>
    <x v="2"/>
  </r>
  <r>
    <x v="34"/>
    <x v="0"/>
    <x v="37"/>
    <x v="9"/>
    <x v="0"/>
    <x v="4"/>
    <x v="0"/>
    <x v="0"/>
  </r>
  <r>
    <x v="34"/>
    <x v="0"/>
    <x v="37"/>
    <x v="3"/>
    <x v="0"/>
    <x v="11"/>
    <x v="2"/>
    <x v="2"/>
  </r>
  <r>
    <x v="34"/>
    <x v="1"/>
    <x v="19"/>
    <x v="26"/>
    <x v="1"/>
    <x v="443"/>
    <x v="7"/>
    <x v="3"/>
  </r>
  <r>
    <x v="34"/>
    <x v="2"/>
    <x v="20"/>
    <x v="8"/>
    <x v="0"/>
    <x v="245"/>
    <x v="2"/>
    <x v="2"/>
  </r>
  <r>
    <x v="34"/>
    <x v="2"/>
    <x v="55"/>
    <x v="9"/>
    <x v="0"/>
    <x v="1"/>
    <x v="0"/>
    <x v="0"/>
  </r>
  <r>
    <x v="34"/>
    <x v="2"/>
    <x v="55"/>
    <x v="16"/>
    <x v="0"/>
    <x v="34"/>
    <x v="5"/>
    <x v="3"/>
  </r>
  <r>
    <x v="34"/>
    <x v="2"/>
    <x v="55"/>
    <x v="11"/>
    <x v="0"/>
    <x v="18"/>
    <x v="1"/>
    <x v="1"/>
  </r>
  <r>
    <x v="34"/>
    <x v="2"/>
    <x v="55"/>
    <x v="10"/>
    <x v="0"/>
    <x v="1"/>
    <x v="4"/>
    <x v="3"/>
  </r>
  <r>
    <x v="34"/>
    <x v="2"/>
    <x v="56"/>
    <x v="9"/>
    <x v="0"/>
    <x v="52"/>
    <x v="0"/>
    <x v="0"/>
  </r>
  <r>
    <x v="34"/>
    <x v="2"/>
    <x v="56"/>
    <x v="10"/>
    <x v="0"/>
    <x v="4"/>
    <x v="4"/>
    <x v="3"/>
  </r>
  <r>
    <x v="34"/>
    <x v="2"/>
    <x v="56"/>
    <x v="15"/>
    <x v="1"/>
    <x v="86"/>
    <x v="3"/>
    <x v="0"/>
  </r>
  <r>
    <x v="34"/>
    <x v="2"/>
    <x v="56"/>
    <x v="10"/>
    <x v="1"/>
    <x v="4"/>
    <x v="4"/>
    <x v="3"/>
  </r>
  <r>
    <x v="34"/>
    <x v="2"/>
    <x v="57"/>
    <x v="9"/>
    <x v="0"/>
    <x v="444"/>
    <x v="0"/>
    <x v="0"/>
  </r>
  <r>
    <x v="34"/>
    <x v="2"/>
    <x v="57"/>
    <x v="11"/>
    <x v="0"/>
    <x v="47"/>
    <x v="1"/>
    <x v="1"/>
  </r>
  <r>
    <x v="34"/>
    <x v="2"/>
    <x v="57"/>
    <x v="10"/>
    <x v="0"/>
    <x v="445"/>
    <x v="4"/>
    <x v="3"/>
  </r>
  <r>
    <x v="34"/>
    <x v="2"/>
    <x v="57"/>
    <x v="9"/>
    <x v="1"/>
    <x v="31"/>
    <x v="0"/>
    <x v="0"/>
  </r>
  <r>
    <x v="34"/>
    <x v="2"/>
    <x v="58"/>
    <x v="9"/>
    <x v="0"/>
    <x v="11"/>
    <x v="0"/>
    <x v="0"/>
  </r>
  <r>
    <x v="34"/>
    <x v="2"/>
    <x v="58"/>
    <x v="16"/>
    <x v="0"/>
    <x v="47"/>
    <x v="5"/>
    <x v="3"/>
  </r>
  <r>
    <x v="34"/>
    <x v="2"/>
    <x v="59"/>
    <x v="15"/>
    <x v="0"/>
    <x v="41"/>
    <x v="3"/>
    <x v="0"/>
  </r>
  <r>
    <x v="34"/>
    <x v="2"/>
    <x v="59"/>
    <x v="10"/>
    <x v="0"/>
    <x v="50"/>
    <x v="4"/>
    <x v="3"/>
  </r>
  <r>
    <x v="34"/>
    <x v="2"/>
    <x v="59"/>
    <x v="15"/>
    <x v="0"/>
    <x v="104"/>
    <x v="3"/>
    <x v="0"/>
  </r>
  <r>
    <x v="34"/>
    <x v="2"/>
    <x v="59"/>
    <x v="10"/>
    <x v="0"/>
    <x v="9"/>
    <x v="4"/>
    <x v="3"/>
  </r>
  <r>
    <x v="34"/>
    <x v="2"/>
    <x v="56"/>
    <x v="9"/>
    <x v="0"/>
    <x v="11"/>
    <x v="0"/>
    <x v="0"/>
  </r>
  <r>
    <x v="34"/>
    <x v="2"/>
    <x v="56"/>
    <x v="15"/>
    <x v="0"/>
    <x v="100"/>
    <x v="3"/>
    <x v="0"/>
  </r>
  <r>
    <x v="34"/>
    <x v="2"/>
    <x v="56"/>
    <x v="11"/>
    <x v="0"/>
    <x v="95"/>
    <x v="1"/>
    <x v="1"/>
  </r>
  <r>
    <x v="34"/>
    <x v="2"/>
    <x v="56"/>
    <x v="10"/>
    <x v="0"/>
    <x v="4"/>
    <x v="4"/>
    <x v="3"/>
  </r>
  <r>
    <x v="34"/>
    <x v="2"/>
    <x v="57"/>
    <x v="9"/>
    <x v="0"/>
    <x v="11"/>
    <x v="0"/>
    <x v="0"/>
  </r>
  <r>
    <x v="34"/>
    <x v="2"/>
    <x v="57"/>
    <x v="11"/>
    <x v="0"/>
    <x v="11"/>
    <x v="1"/>
    <x v="1"/>
  </r>
  <r>
    <x v="34"/>
    <x v="2"/>
    <x v="57"/>
    <x v="10"/>
    <x v="0"/>
    <x v="11"/>
    <x v="4"/>
    <x v="3"/>
  </r>
  <r>
    <x v="34"/>
    <x v="2"/>
    <x v="57"/>
    <x v="10"/>
    <x v="1"/>
    <x v="11"/>
    <x v="4"/>
    <x v="3"/>
  </r>
  <r>
    <x v="34"/>
    <x v="2"/>
    <x v="57"/>
    <x v="16"/>
    <x v="0"/>
    <x v="4"/>
    <x v="5"/>
    <x v="3"/>
  </r>
  <r>
    <x v="34"/>
    <x v="2"/>
    <x v="57"/>
    <x v="16"/>
    <x v="1"/>
    <x v="4"/>
    <x v="5"/>
    <x v="3"/>
  </r>
  <r>
    <x v="34"/>
    <x v="2"/>
    <x v="60"/>
    <x v="10"/>
    <x v="0"/>
    <x v="51"/>
    <x v="4"/>
    <x v="3"/>
  </r>
  <r>
    <x v="34"/>
    <x v="2"/>
    <x v="58"/>
    <x v="16"/>
    <x v="0"/>
    <x v="47"/>
    <x v="5"/>
    <x v="3"/>
  </r>
  <r>
    <x v="34"/>
    <x v="0"/>
    <x v="61"/>
    <x v="8"/>
    <x v="2"/>
    <x v="24"/>
    <x v="2"/>
    <x v="2"/>
  </r>
  <r>
    <x v="34"/>
    <x v="0"/>
    <x v="67"/>
    <x v="8"/>
    <x v="2"/>
    <x v="11"/>
    <x v="2"/>
    <x v="2"/>
  </r>
  <r>
    <x v="34"/>
    <x v="0"/>
    <x v="62"/>
    <x v="8"/>
    <x v="2"/>
    <x v="446"/>
    <x v="2"/>
    <x v="2"/>
  </r>
  <r>
    <x v="34"/>
    <x v="0"/>
    <x v="63"/>
    <x v="8"/>
    <x v="2"/>
    <x v="11"/>
    <x v="2"/>
    <x v="2"/>
  </r>
  <r>
    <x v="34"/>
    <x v="0"/>
    <x v="70"/>
    <x v="8"/>
    <x v="2"/>
    <x v="36"/>
    <x v="2"/>
    <x v="2"/>
  </r>
  <r>
    <x v="34"/>
    <x v="0"/>
    <x v="72"/>
    <x v="8"/>
    <x v="2"/>
    <x v="6"/>
    <x v="2"/>
    <x v="2"/>
  </r>
  <r>
    <x v="34"/>
    <x v="0"/>
    <x v="65"/>
    <x v="8"/>
    <x v="2"/>
    <x v="9"/>
    <x v="2"/>
    <x v="2"/>
  </r>
  <r>
    <x v="34"/>
    <x v="0"/>
    <x v="65"/>
    <x v="8"/>
    <x v="2"/>
    <x v="447"/>
    <x v="2"/>
    <x v="2"/>
  </r>
  <r>
    <x v="34"/>
    <x v="0"/>
    <x v="65"/>
    <x v="8"/>
    <x v="2"/>
    <x v="51"/>
    <x v="2"/>
    <x v="2"/>
  </r>
  <r>
    <x v="34"/>
    <x v="0"/>
    <x v="73"/>
    <x v="8"/>
    <x v="2"/>
    <x v="50"/>
    <x v="2"/>
    <x v="2"/>
  </r>
  <r>
    <x v="34"/>
    <x v="0"/>
    <x v="71"/>
    <x v="8"/>
    <x v="2"/>
    <x v="60"/>
    <x v="2"/>
    <x v="2"/>
  </r>
  <r>
    <x v="34"/>
    <x v="0"/>
    <x v="66"/>
    <x v="8"/>
    <x v="2"/>
    <x v="82"/>
    <x v="2"/>
    <x v="2"/>
  </r>
  <r>
    <x v="34"/>
    <x v="0"/>
    <x v="67"/>
    <x v="8"/>
    <x v="2"/>
    <x v="103"/>
    <x v="2"/>
    <x v="2"/>
  </r>
  <r>
    <x v="35"/>
    <x v="0"/>
    <x v="1"/>
    <x v="17"/>
    <x v="0"/>
    <x v="30"/>
    <x v="0"/>
    <x v="0"/>
  </r>
  <r>
    <x v="35"/>
    <x v="0"/>
    <x v="2"/>
    <x v="19"/>
    <x v="0"/>
    <x v="30"/>
    <x v="3"/>
    <x v="0"/>
  </r>
  <r>
    <x v="35"/>
    <x v="0"/>
    <x v="2"/>
    <x v="19"/>
    <x v="0"/>
    <x v="5"/>
    <x v="3"/>
    <x v="0"/>
  </r>
  <r>
    <x v="35"/>
    <x v="0"/>
    <x v="3"/>
    <x v="18"/>
    <x v="1"/>
    <x v="11"/>
    <x v="1"/>
    <x v="1"/>
  </r>
  <r>
    <x v="35"/>
    <x v="0"/>
    <x v="4"/>
    <x v="17"/>
    <x v="0"/>
    <x v="4"/>
    <x v="0"/>
    <x v="0"/>
  </r>
  <r>
    <x v="35"/>
    <x v="0"/>
    <x v="4"/>
    <x v="3"/>
    <x v="0"/>
    <x v="5"/>
    <x v="2"/>
    <x v="2"/>
  </r>
  <r>
    <x v="35"/>
    <x v="0"/>
    <x v="1"/>
    <x v="17"/>
    <x v="0"/>
    <x v="28"/>
    <x v="0"/>
    <x v="0"/>
  </r>
  <r>
    <x v="35"/>
    <x v="0"/>
    <x v="5"/>
    <x v="17"/>
    <x v="0"/>
    <x v="43"/>
    <x v="0"/>
    <x v="0"/>
  </r>
  <r>
    <x v="35"/>
    <x v="0"/>
    <x v="5"/>
    <x v="27"/>
    <x v="0"/>
    <x v="448"/>
    <x v="5"/>
    <x v="3"/>
  </r>
  <r>
    <x v="35"/>
    <x v="0"/>
    <x v="5"/>
    <x v="24"/>
    <x v="0"/>
    <x v="95"/>
    <x v="3"/>
    <x v="0"/>
  </r>
  <r>
    <x v="35"/>
    <x v="0"/>
    <x v="5"/>
    <x v="17"/>
    <x v="1"/>
    <x v="329"/>
    <x v="0"/>
    <x v="0"/>
  </r>
  <r>
    <x v="35"/>
    <x v="0"/>
    <x v="6"/>
    <x v="17"/>
    <x v="0"/>
    <x v="449"/>
    <x v="0"/>
    <x v="0"/>
  </r>
  <r>
    <x v="35"/>
    <x v="0"/>
    <x v="6"/>
    <x v="19"/>
    <x v="0"/>
    <x v="93"/>
    <x v="3"/>
    <x v="0"/>
  </r>
  <r>
    <x v="35"/>
    <x v="0"/>
    <x v="6"/>
    <x v="20"/>
    <x v="0"/>
    <x v="0"/>
    <x v="3"/>
    <x v="0"/>
  </r>
  <r>
    <x v="35"/>
    <x v="0"/>
    <x v="6"/>
    <x v="17"/>
    <x v="1"/>
    <x v="11"/>
    <x v="0"/>
    <x v="0"/>
  </r>
  <r>
    <x v="35"/>
    <x v="0"/>
    <x v="7"/>
    <x v="36"/>
    <x v="0"/>
    <x v="47"/>
    <x v="8"/>
    <x v="0"/>
  </r>
  <r>
    <x v="35"/>
    <x v="0"/>
    <x v="7"/>
    <x v="17"/>
    <x v="0"/>
    <x v="450"/>
    <x v="0"/>
    <x v="0"/>
  </r>
  <r>
    <x v="35"/>
    <x v="0"/>
    <x v="7"/>
    <x v="3"/>
    <x v="0"/>
    <x v="43"/>
    <x v="2"/>
    <x v="2"/>
  </r>
  <r>
    <x v="35"/>
    <x v="0"/>
    <x v="7"/>
    <x v="18"/>
    <x v="0"/>
    <x v="67"/>
    <x v="1"/>
    <x v="1"/>
  </r>
  <r>
    <x v="35"/>
    <x v="0"/>
    <x v="7"/>
    <x v="18"/>
    <x v="0"/>
    <x v="182"/>
    <x v="1"/>
    <x v="1"/>
  </r>
  <r>
    <x v="35"/>
    <x v="0"/>
    <x v="8"/>
    <x v="17"/>
    <x v="0"/>
    <x v="127"/>
    <x v="0"/>
    <x v="0"/>
  </r>
  <r>
    <x v="35"/>
    <x v="0"/>
    <x v="8"/>
    <x v="19"/>
    <x v="0"/>
    <x v="82"/>
    <x v="3"/>
    <x v="0"/>
  </r>
  <r>
    <x v="35"/>
    <x v="0"/>
    <x v="8"/>
    <x v="24"/>
    <x v="0"/>
    <x v="6"/>
    <x v="3"/>
    <x v="0"/>
  </r>
  <r>
    <x v="35"/>
    <x v="0"/>
    <x v="8"/>
    <x v="18"/>
    <x v="0"/>
    <x v="438"/>
    <x v="1"/>
    <x v="1"/>
  </r>
  <r>
    <x v="35"/>
    <x v="0"/>
    <x v="8"/>
    <x v="17"/>
    <x v="1"/>
    <x v="82"/>
    <x v="0"/>
    <x v="0"/>
  </r>
  <r>
    <x v="35"/>
    <x v="0"/>
    <x v="8"/>
    <x v="24"/>
    <x v="1"/>
    <x v="54"/>
    <x v="3"/>
    <x v="0"/>
  </r>
  <r>
    <x v="35"/>
    <x v="0"/>
    <x v="8"/>
    <x v="17"/>
    <x v="0"/>
    <x v="451"/>
    <x v="0"/>
    <x v="0"/>
  </r>
  <r>
    <x v="35"/>
    <x v="0"/>
    <x v="8"/>
    <x v="3"/>
    <x v="0"/>
    <x v="68"/>
    <x v="2"/>
    <x v="2"/>
  </r>
  <r>
    <x v="35"/>
    <x v="0"/>
    <x v="8"/>
    <x v="5"/>
    <x v="0"/>
    <x v="82"/>
    <x v="3"/>
    <x v="0"/>
  </r>
  <r>
    <x v="35"/>
    <x v="0"/>
    <x v="8"/>
    <x v="17"/>
    <x v="1"/>
    <x v="10"/>
    <x v="0"/>
    <x v="0"/>
  </r>
  <r>
    <x v="35"/>
    <x v="0"/>
    <x v="8"/>
    <x v="3"/>
    <x v="1"/>
    <x v="11"/>
    <x v="2"/>
    <x v="2"/>
  </r>
  <r>
    <x v="35"/>
    <x v="0"/>
    <x v="8"/>
    <x v="1"/>
    <x v="1"/>
    <x v="11"/>
    <x v="1"/>
    <x v="1"/>
  </r>
  <r>
    <x v="35"/>
    <x v="0"/>
    <x v="9"/>
    <x v="17"/>
    <x v="0"/>
    <x v="6"/>
    <x v="0"/>
    <x v="0"/>
  </r>
  <r>
    <x v="35"/>
    <x v="0"/>
    <x v="9"/>
    <x v="17"/>
    <x v="1"/>
    <x v="4"/>
    <x v="0"/>
    <x v="0"/>
  </r>
  <r>
    <x v="35"/>
    <x v="0"/>
    <x v="10"/>
    <x v="17"/>
    <x v="0"/>
    <x v="11"/>
    <x v="0"/>
    <x v="0"/>
  </r>
  <r>
    <x v="35"/>
    <x v="0"/>
    <x v="10"/>
    <x v="37"/>
    <x v="0"/>
    <x v="156"/>
    <x v="7"/>
    <x v="3"/>
  </r>
  <r>
    <x v="35"/>
    <x v="0"/>
    <x v="10"/>
    <x v="3"/>
    <x v="0"/>
    <x v="11"/>
    <x v="2"/>
    <x v="2"/>
  </r>
  <r>
    <x v="35"/>
    <x v="0"/>
    <x v="10"/>
    <x v="17"/>
    <x v="1"/>
    <x v="11"/>
    <x v="0"/>
    <x v="0"/>
  </r>
  <r>
    <x v="35"/>
    <x v="0"/>
    <x v="10"/>
    <x v="37"/>
    <x v="1"/>
    <x v="249"/>
    <x v="7"/>
    <x v="3"/>
  </r>
  <r>
    <x v="35"/>
    <x v="0"/>
    <x v="10"/>
    <x v="3"/>
    <x v="1"/>
    <x v="11"/>
    <x v="2"/>
    <x v="2"/>
  </r>
  <r>
    <x v="35"/>
    <x v="0"/>
    <x v="8"/>
    <x v="17"/>
    <x v="0"/>
    <x v="11"/>
    <x v="0"/>
    <x v="0"/>
  </r>
  <r>
    <x v="35"/>
    <x v="0"/>
    <x v="8"/>
    <x v="3"/>
    <x v="0"/>
    <x v="72"/>
    <x v="2"/>
    <x v="2"/>
  </r>
  <r>
    <x v="35"/>
    <x v="0"/>
    <x v="8"/>
    <x v="17"/>
    <x v="1"/>
    <x v="11"/>
    <x v="0"/>
    <x v="0"/>
  </r>
  <r>
    <x v="35"/>
    <x v="0"/>
    <x v="12"/>
    <x v="21"/>
    <x v="0"/>
    <x v="311"/>
    <x v="6"/>
    <x v="3"/>
  </r>
  <r>
    <x v="35"/>
    <x v="0"/>
    <x v="13"/>
    <x v="17"/>
    <x v="0"/>
    <x v="4"/>
    <x v="0"/>
    <x v="0"/>
  </r>
  <r>
    <x v="35"/>
    <x v="0"/>
    <x v="13"/>
    <x v="4"/>
    <x v="0"/>
    <x v="34"/>
    <x v="3"/>
    <x v="0"/>
  </r>
  <r>
    <x v="35"/>
    <x v="0"/>
    <x v="14"/>
    <x v="17"/>
    <x v="0"/>
    <x v="20"/>
    <x v="0"/>
    <x v="0"/>
  </r>
  <r>
    <x v="35"/>
    <x v="0"/>
    <x v="14"/>
    <x v="3"/>
    <x v="0"/>
    <x v="11"/>
    <x v="2"/>
    <x v="2"/>
  </r>
  <r>
    <x v="35"/>
    <x v="0"/>
    <x v="14"/>
    <x v="17"/>
    <x v="1"/>
    <x v="40"/>
    <x v="0"/>
    <x v="0"/>
  </r>
  <r>
    <x v="35"/>
    <x v="0"/>
    <x v="14"/>
    <x v="3"/>
    <x v="1"/>
    <x v="9"/>
    <x v="2"/>
    <x v="2"/>
  </r>
  <r>
    <x v="35"/>
    <x v="0"/>
    <x v="15"/>
    <x v="17"/>
    <x v="0"/>
    <x v="452"/>
    <x v="0"/>
    <x v="0"/>
  </r>
  <r>
    <x v="35"/>
    <x v="0"/>
    <x v="15"/>
    <x v="3"/>
    <x v="0"/>
    <x v="11"/>
    <x v="2"/>
    <x v="2"/>
  </r>
  <r>
    <x v="35"/>
    <x v="0"/>
    <x v="15"/>
    <x v="1"/>
    <x v="0"/>
    <x v="4"/>
    <x v="1"/>
    <x v="1"/>
  </r>
  <r>
    <x v="35"/>
    <x v="0"/>
    <x v="15"/>
    <x v="17"/>
    <x v="1"/>
    <x v="47"/>
    <x v="0"/>
    <x v="0"/>
  </r>
  <r>
    <x v="35"/>
    <x v="0"/>
    <x v="15"/>
    <x v="3"/>
    <x v="1"/>
    <x v="4"/>
    <x v="2"/>
    <x v="2"/>
  </r>
  <r>
    <x v="35"/>
    <x v="0"/>
    <x v="16"/>
    <x v="17"/>
    <x v="0"/>
    <x v="295"/>
    <x v="0"/>
    <x v="0"/>
  </r>
  <r>
    <x v="35"/>
    <x v="0"/>
    <x v="16"/>
    <x v="3"/>
    <x v="0"/>
    <x v="47"/>
    <x v="2"/>
    <x v="2"/>
  </r>
  <r>
    <x v="35"/>
    <x v="0"/>
    <x v="16"/>
    <x v="5"/>
    <x v="0"/>
    <x v="11"/>
    <x v="3"/>
    <x v="0"/>
  </r>
  <r>
    <x v="35"/>
    <x v="0"/>
    <x v="16"/>
    <x v="1"/>
    <x v="0"/>
    <x v="11"/>
    <x v="1"/>
    <x v="1"/>
  </r>
  <r>
    <x v="35"/>
    <x v="0"/>
    <x v="17"/>
    <x v="34"/>
    <x v="0"/>
    <x v="259"/>
    <x v="7"/>
    <x v="3"/>
  </r>
  <r>
    <x v="35"/>
    <x v="0"/>
    <x v="17"/>
    <x v="3"/>
    <x v="0"/>
    <x v="16"/>
    <x v="2"/>
    <x v="2"/>
  </r>
  <r>
    <x v="35"/>
    <x v="0"/>
    <x v="17"/>
    <x v="20"/>
    <x v="0"/>
    <x v="179"/>
    <x v="3"/>
    <x v="0"/>
  </r>
  <r>
    <x v="35"/>
    <x v="0"/>
    <x v="17"/>
    <x v="32"/>
    <x v="0"/>
    <x v="250"/>
    <x v="3"/>
    <x v="0"/>
  </r>
  <r>
    <x v="35"/>
    <x v="0"/>
    <x v="17"/>
    <x v="38"/>
    <x v="0"/>
    <x v="28"/>
    <x v="3"/>
    <x v="0"/>
  </r>
  <r>
    <x v="35"/>
    <x v="0"/>
    <x v="17"/>
    <x v="18"/>
    <x v="0"/>
    <x v="154"/>
    <x v="1"/>
    <x v="1"/>
  </r>
  <r>
    <x v="35"/>
    <x v="0"/>
    <x v="17"/>
    <x v="38"/>
    <x v="1"/>
    <x v="453"/>
    <x v="3"/>
    <x v="0"/>
  </r>
  <r>
    <x v="35"/>
    <x v="0"/>
    <x v="17"/>
    <x v="20"/>
    <x v="1"/>
    <x v="55"/>
    <x v="3"/>
    <x v="0"/>
  </r>
  <r>
    <x v="35"/>
    <x v="0"/>
    <x v="18"/>
    <x v="17"/>
    <x v="0"/>
    <x v="30"/>
    <x v="0"/>
    <x v="0"/>
  </r>
  <r>
    <x v="35"/>
    <x v="0"/>
    <x v="18"/>
    <x v="3"/>
    <x v="0"/>
    <x v="11"/>
    <x v="2"/>
    <x v="2"/>
  </r>
  <r>
    <x v="35"/>
    <x v="0"/>
    <x v="18"/>
    <x v="39"/>
    <x v="0"/>
    <x v="34"/>
    <x v="3"/>
    <x v="0"/>
  </r>
  <r>
    <x v="35"/>
    <x v="0"/>
    <x v="18"/>
    <x v="1"/>
    <x v="0"/>
    <x v="11"/>
    <x v="1"/>
    <x v="1"/>
  </r>
  <r>
    <x v="35"/>
    <x v="0"/>
    <x v="18"/>
    <x v="17"/>
    <x v="1"/>
    <x v="82"/>
    <x v="0"/>
    <x v="0"/>
  </r>
  <r>
    <x v="35"/>
    <x v="0"/>
    <x v="18"/>
    <x v="3"/>
    <x v="1"/>
    <x v="4"/>
    <x v="2"/>
    <x v="2"/>
  </r>
  <r>
    <x v="35"/>
    <x v="0"/>
    <x v="18"/>
    <x v="1"/>
    <x v="1"/>
    <x v="11"/>
    <x v="1"/>
    <x v="1"/>
  </r>
  <r>
    <x v="35"/>
    <x v="0"/>
    <x v="22"/>
    <x v="3"/>
    <x v="0"/>
    <x v="11"/>
    <x v="2"/>
    <x v="2"/>
  </r>
  <r>
    <x v="35"/>
    <x v="0"/>
    <x v="22"/>
    <x v="11"/>
    <x v="0"/>
    <x v="11"/>
    <x v="1"/>
    <x v="1"/>
  </r>
  <r>
    <x v="35"/>
    <x v="0"/>
    <x v="22"/>
    <x v="3"/>
    <x v="1"/>
    <x v="11"/>
    <x v="2"/>
    <x v="2"/>
  </r>
  <r>
    <x v="35"/>
    <x v="0"/>
    <x v="23"/>
    <x v="13"/>
    <x v="0"/>
    <x v="74"/>
    <x v="3"/>
    <x v="0"/>
  </r>
  <r>
    <x v="35"/>
    <x v="0"/>
    <x v="23"/>
    <x v="9"/>
    <x v="1"/>
    <x v="11"/>
    <x v="0"/>
    <x v="0"/>
  </r>
  <r>
    <x v="35"/>
    <x v="0"/>
    <x v="26"/>
    <x v="3"/>
    <x v="0"/>
    <x v="6"/>
    <x v="2"/>
    <x v="2"/>
  </r>
  <r>
    <x v="35"/>
    <x v="0"/>
    <x v="27"/>
    <x v="3"/>
    <x v="0"/>
    <x v="11"/>
    <x v="2"/>
    <x v="2"/>
  </r>
  <r>
    <x v="35"/>
    <x v="0"/>
    <x v="27"/>
    <x v="12"/>
    <x v="0"/>
    <x v="4"/>
    <x v="3"/>
    <x v="0"/>
  </r>
  <r>
    <x v="35"/>
    <x v="0"/>
    <x v="27"/>
    <x v="12"/>
    <x v="1"/>
    <x v="4"/>
    <x v="3"/>
    <x v="0"/>
  </r>
  <r>
    <x v="35"/>
    <x v="0"/>
    <x v="28"/>
    <x v="3"/>
    <x v="0"/>
    <x v="11"/>
    <x v="2"/>
    <x v="2"/>
  </r>
  <r>
    <x v="35"/>
    <x v="0"/>
    <x v="28"/>
    <x v="12"/>
    <x v="1"/>
    <x v="10"/>
    <x v="3"/>
    <x v="0"/>
  </r>
  <r>
    <x v="35"/>
    <x v="0"/>
    <x v="32"/>
    <x v="3"/>
    <x v="0"/>
    <x v="11"/>
    <x v="2"/>
    <x v="2"/>
  </r>
  <r>
    <x v="35"/>
    <x v="0"/>
    <x v="33"/>
    <x v="9"/>
    <x v="0"/>
    <x v="11"/>
    <x v="0"/>
    <x v="0"/>
  </r>
  <r>
    <x v="35"/>
    <x v="0"/>
    <x v="33"/>
    <x v="12"/>
    <x v="0"/>
    <x v="34"/>
    <x v="3"/>
    <x v="0"/>
  </r>
  <r>
    <x v="35"/>
    <x v="0"/>
    <x v="33"/>
    <x v="9"/>
    <x v="1"/>
    <x v="11"/>
    <x v="0"/>
    <x v="0"/>
  </r>
  <r>
    <x v="35"/>
    <x v="0"/>
    <x v="21"/>
    <x v="3"/>
    <x v="0"/>
    <x v="70"/>
    <x v="2"/>
    <x v="2"/>
  </r>
  <r>
    <x v="35"/>
    <x v="0"/>
    <x v="34"/>
    <x v="9"/>
    <x v="0"/>
    <x v="16"/>
    <x v="0"/>
    <x v="0"/>
  </r>
  <r>
    <x v="35"/>
    <x v="0"/>
    <x v="34"/>
    <x v="9"/>
    <x v="1"/>
    <x v="16"/>
    <x v="0"/>
    <x v="0"/>
  </r>
  <r>
    <x v="35"/>
    <x v="1"/>
    <x v="19"/>
    <x v="17"/>
    <x v="0"/>
    <x v="47"/>
    <x v="0"/>
    <x v="0"/>
  </r>
  <r>
    <x v="35"/>
    <x v="2"/>
    <x v="20"/>
    <x v="8"/>
    <x v="0"/>
    <x v="291"/>
    <x v="2"/>
    <x v="2"/>
  </r>
  <r>
    <x v="35"/>
    <x v="2"/>
    <x v="55"/>
    <x v="16"/>
    <x v="0"/>
    <x v="5"/>
    <x v="5"/>
    <x v="3"/>
  </r>
  <r>
    <x v="35"/>
    <x v="2"/>
    <x v="59"/>
    <x v="16"/>
    <x v="0"/>
    <x v="89"/>
    <x v="5"/>
    <x v="3"/>
  </r>
  <r>
    <x v="35"/>
    <x v="2"/>
    <x v="59"/>
    <x v="10"/>
    <x v="0"/>
    <x v="4"/>
    <x v="4"/>
    <x v="3"/>
  </r>
  <r>
    <x v="35"/>
    <x v="2"/>
    <x v="59"/>
    <x v="9"/>
    <x v="1"/>
    <x v="11"/>
    <x v="0"/>
    <x v="0"/>
  </r>
  <r>
    <x v="35"/>
    <x v="2"/>
    <x v="56"/>
    <x v="9"/>
    <x v="0"/>
    <x v="4"/>
    <x v="0"/>
    <x v="0"/>
  </r>
  <r>
    <x v="35"/>
    <x v="2"/>
    <x v="56"/>
    <x v="15"/>
    <x v="0"/>
    <x v="10"/>
    <x v="3"/>
    <x v="0"/>
  </r>
  <r>
    <x v="35"/>
    <x v="2"/>
    <x v="56"/>
    <x v="11"/>
    <x v="0"/>
    <x v="4"/>
    <x v="1"/>
    <x v="1"/>
  </r>
  <r>
    <x v="35"/>
    <x v="2"/>
    <x v="56"/>
    <x v="10"/>
    <x v="0"/>
    <x v="43"/>
    <x v="4"/>
    <x v="3"/>
  </r>
  <r>
    <x v="35"/>
    <x v="2"/>
    <x v="56"/>
    <x v="9"/>
    <x v="1"/>
    <x v="4"/>
    <x v="0"/>
    <x v="0"/>
  </r>
  <r>
    <x v="35"/>
    <x v="2"/>
    <x v="56"/>
    <x v="16"/>
    <x v="1"/>
    <x v="11"/>
    <x v="5"/>
    <x v="3"/>
  </r>
  <r>
    <x v="35"/>
    <x v="2"/>
    <x v="56"/>
    <x v="15"/>
    <x v="1"/>
    <x v="77"/>
    <x v="3"/>
    <x v="0"/>
  </r>
  <r>
    <x v="35"/>
    <x v="2"/>
    <x v="57"/>
    <x v="16"/>
    <x v="0"/>
    <x v="51"/>
    <x v="5"/>
    <x v="3"/>
  </r>
  <r>
    <x v="35"/>
    <x v="2"/>
    <x v="57"/>
    <x v="15"/>
    <x v="0"/>
    <x v="454"/>
    <x v="3"/>
    <x v="0"/>
  </r>
  <r>
    <x v="35"/>
    <x v="2"/>
    <x v="58"/>
    <x v="9"/>
    <x v="0"/>
    <x v="51"/>
    <x v="0"/>
    <x v="0"/>
  </r>
  <r>
    <x v="35"/>
    <x v="2"/>
    <x v="58"/>
    <x v="16"/>
    <x v="0"/>
    <x v="34"/>
    <x v="5"/>
    <x v="3"/>
  </r>
  <r>
    <x v="35"/>
    <x v="2"/>
    <x v="58"/>
    <x v="11"/>
    <x v="0"/>
    <x v="10"/>
    <x v="1"/>
    <x v="1"/>
  </r>
  <r>
    <x v="35"/>
    <x v="2"/>
    <x v="59"/>
    <x v="9"/>
    <x v="0"/>
    <x v="34"/>
    <x v="0"/>
    <x v="0"/>
  </r>
  <r>
    <x v="35"/>
    <x v="2"/>
    <x v="59"/>
    <x v="9"/>
    <x v="0"/>
    <x v="47"/>
    <x v="0"/>
    <x v="0"/>
  </r>
  <r>
    <x v="35"/>
    <x v="2"/>
    <x v="59"/>
    <x v="15"/>
    <x v="0"/>
    <x v="77"/>
    <x v="3"/>
    <x v="0"/>
  </r>
  <r>
    <x v="35"/>
    <x v="2"/>
    <x v="59"/>
    <x v="9"/>
    <x v="1"/>
    <x v="11"/>
    <x v="0"/>
    <x v="0"/>
  </r>
  <r>
    <x v="35"/>
    <x v="2"/>
    <x v="56"/>
    <x v="9"/>
    <x v="0"/>
    <x v="10"/>
    <x v="0"/>
    <x v="0"/>
  </r>
  <r>
    <x v="35"/>
    <x v="2"/>
    <x v="56"/>
    <x v="10"/>
    <x v="0"/>
    <x v="110"/>
    <x v="4"/>
    <x v="3"/>
  </r>
  <r>
    <x v="35"/>
    <x v="2"/>
    <x v="57"/>
    <x v="10"/>
    <x v="0"/>
    <x v="1"/>
    <x v="4"/>
    <x v="3"/>
  </r>
  <r>
    <x v="35"/>
    <x v="2"/>
    <x v="57"/>
    <x v="16"/>
    <x v="0"/>
    <x v="47"/>
    <x v="5"/>
    <x v="3"/>
  </r>
  <r>
    <x v="35"/>
    <x v="2"/>
    <x v="57"/>
    <x v="15"/>
    <x v="0"/>
    <x v="10"/>
    <x v="3"/>
    <x v="0"/>
  </r>
  <r>
    <x v="35"/>
    <x v="2"/>
    <x v="57"/>
    <x v="10"/>
    <x v="0"/>
    <x v="5"/>
    <x v="4"/>
    <x v="3"/>
  </r>
  <r>
    <x v="35"/>
    <x v="2"/>
    <x v="60"/>
    <x v="9"/>
    <x v="0"/>
    <x v="47"/>
    <x v="0"/>
    <x v="0"/>
  </r>
  <r>
    <x v="35"/>
    <x v="2"/>
    <x v="60"/>
    <x v="10"/>
    <x v="0"/>
    <x v="31"/>
    <x v="4"/>
    <x v="3"/>
  </r>
  <r>
    <x v="35"/>
    <x v="2"/>
    <x v="60"/>
    <x v="16"/>
    <x v="0"/>
    <x v="11"/>
    <x v="5"/>
    <x v="3"/>
  </r>
  <r>
    <x v="35"/>
    <x v="2"/>
    <x v="60"/>
    <x v="15"/>
    <x v="0"/>
    <x v="0"/>
    <x v="3"/>
    <x v="0"/>
  </r>
  <r>
    <x v="35"/>
    <x v="2"/>
    <x v="60"/>
    <x v="11"/>
    <x v="0"/>
    <x v="11"/>
    <x v="1"/>
    <x v="1"/>
  </r>
  <r>
    <x v="35"/>
    <x v="2"/>
    <x v="58"/>
    <x v="9"/>
    <x v="0"/>
    <x v="11"/>
    <x v="0"/>
    <x v="0"/>
  </r>
  <r>
    <x v="35"/>
    <x v="2"/>
    <x v="58"/>
    <x v="9"/>
    <x v="1"/>
    <x v="11"/>
    <x v="0"/>
    <x v="0"/>
  </r>
  <r>
    <x v="35"/>
    <x v="0"/>
    <x v="61"/>
    <x v="8"/>
    <x v="2"/>
    <x v="10"/>
    <x v="2"/>
    <x v="2"/>
  </r>
  <r>
    <x v="35"/>
    <x v="0"/>
    <x v="62"/>
    <x v="8"/>
    <x v="2"/>
    <x v="247"/>
    <x v="2"/>
    <x v="2"/>
  </r>
  <r>
    <x v="35"/>
    <x v="0"/>
    <x v="63"/>
    <x v="8"/>
    <x v="2"/>
    <x v="455"/>
    <x v="2"/>
    <x v="2"/>
  </r>
  <r>
    <x v="35"/>
    <x v="0"/>
    <x v="64"/>
    <x v="8"/>
    <x v="2"/>
    <x v="4"/>
    <x v="2"/>
    <x v="2"/>
  </r>
  <r>
    <x v="35"/>
    <x v="0"/>
    <x v="72"/>
    <x v="8"/>
    <x v="2"/>
    <x v="68"/>
    <x v="2"/>
    <x v="2"/>
  </r>
  <r>
    <x v="35"/>
    <x v="0"/>
    <x v="7"/>
    <x v="8"/>
    <x v="2"/>
    <x v="1"/>
    <x v="2"/>
    <x v="2"/>
  </r>
  <r>
    <x v="35"/>
    <x v="0"/>
    <x v="65"/>
    <x v="8"/>
    <x v="2"/>
    <x v="58"/>
    <x v="2"/>
    <x v="2"/>
  </r>
  <r>
    <x v="35"/>
    <x v="0"/>
    <x v="65"/>
    <x v="8"/>
    <x v="2"/>
    <x v="58"/>
    <x v="2"/>
    <x v="2"/>
  </r>
  <r>
    <x v="35"/>
    <x v="0"/>
    <x v="65"/>
    <x v="8"/>
    <x v="2"/>
    <x v="48"/>
    <x v="2"/>
    <x v="2"/>
  </r>
  <r>
    <x v="35"/>
    <x v="0"/>
    <x v="65"/>
    <x v="8"/>
    <x v="2"/>
    <x v="30"/>
    <x v="2"/>
    <x v="2"/>
  </r>
  <r>
    <x v="35"/>
    <x v="0"/>
    <x v="71"/>
    <x v="8"/>
    <x v="2"/>
    <x v="67"/>
    <x v="2"/>
    <x v="2"/>
  </r>
  <r>
    <x v="35"/>
    <x v="0"/>
    <x v="66"/>
    <x v="8"/>
    <x v="2"/>
    <x v="10"/>
    <x v="2"/>
    <x v="2"/>
  </r>
  <r>
    <x v="35"/>
    <x v="0"/>
    <x v="67"/>
    <x v="8"/>
    <x v="2"/>
    <x v="456"/>
    <x v="2"/>
    <x v="2"/>
  </r>
  <r>
    <x v="35"/>
    <x v="0"/>
    <x v="68"/>
    <x v="8"/>
    <x v="2"/>
    <x v="76"/>
    <x v="2"/>
    <x v="2"/>
  </r>
  <r>
    <x v="36"/>
    <x v="0"/>
    <x v="0"/>
    <x v="17"/>
    <x v="0"/>
    <x v="11"/>
    <x v="0"/>
    <x v="0"/>
  </r>
  <r>
    <x v="36"/>
    <x v="0"/>
    <x v="0"/>
    <x v="27"/>
    <x v="0"/>
    <x v="117"/>
    <x v="5"/>
    <x v="3"/>
  </r>
  <r>
    <x v="36"/>
    <x v="0"/>
    <x v="1"/>
    <x v="17"/>
    <x v="0"/>
    <x v="20"/>
    <x v="0"/>
    <x v="0"/>
  </r>
  <r>
    <x v="36"/>
    <x v="0"/>
    <x v="1"/>
    <x v="17"/>
    <x v="0"/>
    <x v="150"/>
    <x v="0"/>
    <x v="0"/>
  </r>
  <r>
    <x v="36"/>
    <x v="0"/>
    <x v="1"/>
    <x v="26"/>
    <x v="0"/>
    <x v="421"/>
    <x v="7"/>
    <x v="3"/>
  </r>
  <r>
    <x v="36"/>
    <x v="0"/>
    <x v="1"/>
    <x v="19"/>
    <x v="0"/>
    <x v="457"/>
    <x v="3"/>
    <x v="0"/>
  </r>
  <r>
    <x v="36"/>
    <x v="0"/>
    <x v="1"/>
    <x v="20"/>
    <x v="0"/>
    <x v="458"/>
    <x v="3"/>
    <x v="0"/>
  </r>
  <r>
    <x v="36"/>
    <x v="0"/>
    <x v="1"/>
    <x v="40"/>
    <x v="0"/>
    <x v="10"/>
    <x v="3"/>
    <x v="0"/>
  </r>
  <r>
    <x v="36"/>
    <x v="0"/>
    <x v="1"/>
    <x v="23"/>
    <x v="0"/>
    <x v="151"/>
    <x v="1"/>
    <x v="1"/>
  </r>
  <r>
    <x v="36"/>
    <x v="0"/>
    <x v="1"/>
    <x v="23"/>
    <x v="0"/>
    <x v="11"/>
    <x v="1"/>
    <x v="1"/>
  </r>
  <r>
    <x v="36"/>
    <x v="0"/>
    <x v="1"/>
    <x v="17"/>
    <x v="1"/>
    <x v="9"/>
    <x v="0"/>
    <x v="0"/>
  </r>
  <r>
    <x v="36"/>
    <x v="0"/>
    <x v="2"/>
    <x v="23"/>
    <x v="0"/>
    <x v="1"/>
    <x v="1"/>
    <x v="1"/>
  </r>
  <r>
    <x v="36"/>
    <x v="0"/>
    <x v="1"/>
    <x v="27"/>
    <x v="0"/>
    <x v="32"/>
    <x v="5"/>
    <x v="3"/>
  </r>
  <r>
    <x v="36"/>
    <x v="0"/>
    <x v="5"/>
    <x v="17"/>
    <x v="0"/>
    <x v="267"/>
    <x v="0"/>
    <x v="0"/>
  </r>
  <r>
    <x v="36"/>
    <x v="0"/>
    <x v="6"/>
    <x v="17"/>
    <x v="0"/>
    <x v="62"/>
    <x v="0"/>
    <x v="0"/>
  </r>
  <r>
    <x v="36"/>
    <x v="0"/>
    <x v="6"/>
    <x v="24"/>
    <x v="0"/>
    <x v="9"/>
    <x v="3"/>
    <x v="0"/>
  </r>
  <r>
    <x v="36"/>
    <x v="0"/>
    <x v="6"/>
    <x v="19"/>
    <x v="0"/>
    <x v="11"/>
    <x v="3"/>
    <x v="0"/>
  </r>
  <r>
    <x v="36"/>
    <x v="0"/>
    <x v="6"/>
    <x v="41"/>
    <x v="0"/>
    <x v="4"/>
    <x v="1"/>
    <x v="1"/>
  </r>
  <r>
    <x v="36"/>
    <x v="0"/>
    <x v="6"/>
    <x v="18"/>
    <x v="0"/>
    <x v="11"/>
    <x v="1"/>
    <x v="1"/>
  </r>
  <r>
    <x v="36"/>
    <x v="0"/>
    <x v="6"/>
    <x v="17"/>
    <x v="1"/>
    <x v="11"/>
    <x v="0"/>
    <x v="0"/>
  </r>
  <r>
    <x v="36"/>
    <x v="0"/>
    <x v="6"/>
    <x v="24"/>
    <x v="1"/>
    <x v="10"/>
    <x v="3"/>
    <x v="0"/>
  </r>
  <r>
    <x v="36"/>
    <x v="0"/>
    <x v="7"/>
    <x v="18"/>
    <x v="0"/>
    <x v="255"/>
    <x v="1"/>
    <x v="1"/>
  </r>
  <r>
    <x v="36"/>
    <x v="0"/>
    <x v="8"/>
    <x v="17"/>
    <x v="0"/>
    <x v="459"/>
    <x v="0"/>
    <x v="0"/>
  </r>
  <r>
    <x v="36"/>
    <x v="0"/>
    <x v="8"/>
    <x v="26"/>
    <x v="0"/>
    <x v="47"/>
    <x v="7"/>
    <x v="3"/>
  </r>
  <r>
    <x v="36"/>
    <x v="0"/>
    <x v="8"/>
    <x v="37"/>
    <x v="0"/>
    <x v="148"/>
    <x v="7"/>
    <x v="3"/>
  </r>
  <r>
    <x v="36"/>
    <x v="0"/>
    <x v="8"/>
    <x v="23"/>
    <x v="0"/>
    <x v="460"/>
    <x v="1"/>
    <x v="1"/>
  </r>
  <r>
    <x v="36"/>
    <x v="0"/>
    <x v="8"/>
    <x v="17"/>
    <x v="1"/>
    <x v="461"/>
    <x v="0"/>
    <x v="0"/>
  </r>
  <r>
    <x v="36"/>
    <x v="0"/>
    <x v="8"/>
    <x v="3"/>
    <x v="0"/>
    <x v="462"/>
    <x v="2"/>
    <x v="2"/>
  </r>
  <r>
    <x v="36"/>
    <x v="0"/>
    <x v="8"/>
    <x v="17"/>
    <x v="1"/>
    <x v="11"/>
    <x v="0"/>
    <x v="0"/>
  </r>
  <r>
    <x v="36"/>
    <x v="0"/>
    <x v="8"/>
    <x v="3"/>
    <x v="1"/>
    <x v="436"/>
    <x v="2"/>
    <x v="2"/>
  </r>
  <r>
    <x v="36"/>
    <x v="0"/>
    <x v="10"/>
    <x v="17"/>
    <x v="1"/>
    <x v="51"/>
    <x v="0"/>
    <x v="0"/>
  </r>
  <r>
    <x v="36"/>
    <x v="0"/>
    <x v="10"/>
    <x v="37"/>
    <x v="1"/>
    <x v="4"/>
    <x v="7"/>
    <x v="3"/>
  </r>
  <r>
    <x v="36"/>
    <x v="0"/>
    <x v="10"/>
    <x v="23"/>
    <x v="1"/>
    <x v="34"/>
    <x v="1"/>
    <x v="1"/>
  </r>
  <r>
    <x v="36"/>
    <x v="0"/>
    <x v="11"/>
    <x v="21"/>
    <x v="0"/>
    <x v="37"/>
    <x v="6"/>
    <x v="3"/>
  </r>
  <r>
    <x v="36"/>
    <x v="0"/>
    <x v="11"/>
    <x v="19"/>
    <x v="0"/>
    <x v="67"/>
    <x v="3"/>
    <x v="0"/>
  </r>
  <r>
    <x v="36"/>
    <x v="0"/>
    <x v="11"/>
    <x v="21"/>
    <x v="1"/>
    <x v="34"/>
    <x v="6"/>
    <x v="3"/>
  </r>
  <r>
    <x v="36"/>
    <x v="0"/>
    <x v="8"/>
    <x v="3"/>
    <x v="0"/>
    <x v="6"/>
    <x v="2"/>
    <x v="2"/>
  </r>
  <r>
    <x v="36"/>
    <x v="0"/>
    <x v="8"/>
    <x v="29"/>
    <x v="0"/>
    <x v="28"/>
    <x v="3"/>
    <x v="0"/>
  </r>
  <r>
    <x v="36"/>
    <x v="0"/>
    <x v="8"/>
    <x v="3"/>
    <x v="1"/>
    <x v="34"/>
    <x v="2"/>
    <x v="2"/>
  </r>
  <r>
    <x v="36"/>
    <x v="0"/>
    <x v="12"/>
    <x v="17"/>
    <x v="0"/>
    <x v="28"/>
    <x v="0"/>
    <x v="0"/>
  </r>
  <r>
    <x v="36"/>
    <x v="0"/>
    <x v="12"/>
    <x v="17"/>
    <x v="1"/>
    <x v="31"/>
    <x v="0"/>
    <x v="0"/>
  </r>
  <r>
    <x v="36"/>
    <x v="0"/>
    <x v="13"/>
    <x v="42"/>
    <x v="0"/>
    <x v="432"/>
    <x v="3"/>
    <x v="0"/>
  </r>
  <r>
    <x v="36"/>
    <x v="0"/>
    <x v="13"/>
    <x v="23"/>
    <x v="0"/>
    <x v="431"/>
    <x v="1"/>
    <x v="1"/>
  </r>
  <r>
    <x v="36"/>
    <x v="0"/>
    <x v="14"/>
    <x v="17"/>
    <x v="0"/>
    <x v="463"/>
    <x v="0"/>
    <x v="0"/>
  </r>
  <r>
    <x v="36"/>
    <x v="0"/>
    <x v="14"/>
    <x v="26"/>
    <x v="0"/>
    <x v="183"/>
    <x v="7"/>
    <x v="3"/>
  </r>
  <r>
    <x v="36"/>
    <x v="0"/>
    <x v="14"/>
    <x v="3"/>
    <x v="0"/>
    <x v="464"/>
    <x v="2"/>
    <x v="2"/>
  </r>
  <r>
    <x v="36"/>
    <x v="0"/>
    <x v="14"/>
    <x v="23"/>
    <x v="0"/>
    <x v="178"/>
    <x v="1"/>
    <x v="1"/>
  </r>
  <r>
    <x v="36"/>
    <x v="0"/>
    <x v="14"/>
    <x v="17"/>
    <x v="1"/>
    <x v="34"/>
    <x v="0"/>
    <x v="0"/>
  </r>
  <r>
    <x v="36"/>
    <x v="0"/>
    <x v="14"/>
    <x v="19"/>
    <x v="1"/>
    <x v="465"/>
    <x v="3"/>
    <x v="0"/>
  </r>
  <r>
    <x v="36"/>
    <x v="0"/>
    <x v="14"/>
    <x v="23"/>
    <x v="1"/>
    <x v="204"/>
    <x v="1"/>
    <x v="1"/>
  </r>
  <r>
    <x v="36"/>
    <x v="0"/>
    <x v="15"/>
    <x v="17"/>
    <x v="0"/>
    <x v="6"/>
    <x v="0"/>
    <x v="0"/>
  </r>
  <r>
    <x v="36"/>
    <x v="0"/>
    <x v="15"/>
    <x v="3"/>
    <x v="0"/>
    <x v="466"/>
    <x v="2"/>
    <x v="2"/>
  </r>
  <r>
    <x v="36"/>
    <x v="0"/>
    <x v="15"/>
    <x v="23"/>
    <x v="0"/>
    <x v="295"/>
    <x v="1"/>
    <x v="1"/>
  </r>
  <r>
    <x v="36"/>
    <x v="0"/>
    <x v="15"/>
    <x v="17"/>
    <x v="1"/>
    <x v="142"/>
    <x v="0"/>
    <x v="0"/>
  </r>
  <r>
    <x v="36"/>
    <x v="0"/>
    <x v="15"/>
    <x v="3"/>
    <x v="1"/>
    <x v="102"/>
    <x v="2"/>
    <x v="2"/>
  </r>
  <r>
    <x v="36"/>
    <x v="0"/>
    <x v="15"/>
    <x v="18"/>
    <x v="1"/>
    <x v="347"/>
    <x v="1"/>
    <x v="1"/>
  </r>
  <r>
    <x v="36"/>
    <x v="0"/>
    <x v="16"/>
    <x v="17"/>
    <x v="0"/>
    <x v="447"/>
    <x v="0"/>
    <x v="0"/>
  </r>
  <r>
    <x v="36"/>
    <x v="0"/>
    <x v="16"/>
    <x v="37"/>
    <x v="0"/>
    <x v="62"/>
    <x v="7"/>
    <x v="3"/>
  </r>
  <r>
    <x v="36"/>
    <x v="0"/>
    <x v="16"/>
    <x v="26"/>
    <x v="0"/>
    <x v="47"/>
    <x v="7"/>
    <x v="3"/>
  </r>
  <r>
    <x v="36"/>
    <x v="0"/>
    <x v="16"/>
    <x v="3"/>
    <x v="0"/>
    <x v="11"/>
    <x v="2"/>
    <x v="2"/>
  </r>
  <r>
    <x v="36"/>
    <x v="0"/>
    <x v="16"/>
    <x v="5"/>
    <x v="0"/>
    <x v="20"/>
    <x v="3"/>
    <x v="0"/>
  </r>
  <r>
    <x v="36"/>
    <x v="0"/>
    <x v="16"/>
    <x v="40"/>
    <x v="0"/>
    <x v="50"/>
    <x v="3"/>
    <x v="0"/>
  </r>
  <r>
    <x v="36"/>
    <x v="0"/>
    <x v="16"/>
    <x v="19"/>
    <x v="0"/>
    <x v="4"/>
    <x v="3"/>
    <x v="0"/>
  </r>
  <r>
    <x v="36"/>
    <x v="0"/>
    <x v="16"/>
    <x v="23"/>
    <x v="0"/>
    <x v="28"/>
    <x v="1"/>
    <x v="1"/>
  </r>
  <r>
    <x v="36"/>
    <x v="0"/>
    <x v="16"/>
    <x v="17"/>
    <x v="1"/>
    <x v="97"/>
    <x v="0"/>
    <x v="0"/>
  </r>
  <r>
    <x v="36"/>
    <x v="0"/>
    <x v="16"/>
    <x v="37"/>
    <x v="1"/>
    <x v="101"/>
    <x v="7"/>
    <x v="3"/>
  </r>
  <r>
    <x v="36"/>
    <x v="0"/>
    <x v="16"/>
    <x v="26"/>
    <x v="1"/>
    <x v="75"/>
    <x v="7"/>
    <x v="3"/>
  </r>
  <r>
    <x v="36"/>
    <x v="0"/>
    <x v="16"/>
    <x v="5"/>
    <x v="1"/>
    <x v="20"/>
    <x v="3"/>
    <x v="0"/>
  </r>
  <r>
    <x v="36"/>
    <x v="0"/>
    <x v="16"/>
    <x v="40"/>
    <x v="1"/>
    <x v="10"/>
    <x v="3"/>
    <x v="0"/>
  </r>
  <r>
    <x v="36"/>
    <x v="0"/>
    <x v="16"/>
    <x v="23"/>
    <x v="1"/>
    <x v="1"/>
    <x v="1"/>
    <x v="1"/>
  </r>
  <r>
    <x v="36"/>
    <x v="0"/>
    <x v="17"/>
    <x v="17"/>
    <x v="0"/>
    <x v="6"/>
    <x v="0"/>
    <x v="0"/>
  </r>
  <r>
    <x v="36"/>
    <x v="0"/>
    <x v="18"/>
    <x v="4"/>
    <x v="0"/>
    <x v="47"/>
    <x v="3"/>
    <x v="0"/>
  </r>
  <r>
    <x v="36"/>
    <x v="0"/>
    <x v="18"/>
    <x v="4"/>
    <x v="1"/>
    <x v="47"/>
    <x v="3"/>
    <x v="0"/>
  </r>
  <r>
    <x v="36"/>
    <x v="0"/>
    <x v="23"/>
    <x v="3"/>
    <x v="0"/>
    <x v="50"/>
    <x v="2"/>
    <x v="2"/>
  </r>
  <r>
    <x v="36"/>
    <x v="0"/>
    <x v="23"/>
    <x v="10"/>
    <x v="0"/>
    <x v="1"/>
    <x v="4"/>
    <x v="3"/>
  </r>
  <r>
    <x v="36"/>
    <x v="0"/>
    <x v="24"/>
    <x v="14"/>
    <x v="0"/>
    <x v="1"/>
    <x v="2"/>
    <x v="2"/>
  </r>
  <r>
    <x v="36"/>
    <x v="0"/>
    <x v="24"/>
    <x v="3"/>
    <x v="0"/>
    <x v="16"/>
    <x v="2"/>
    <x v="2"/>
  </r>
  <r>
    <x v="36"/>
    <x v="0"/>
    <x v="24"/>
    <x v="12"/>
    <x v="0"/>
    <x v="67"/>
    <x v="3"/>
    <x v="0"/>
  </r>
  <r>
    <x v="36"/>
    <x v="0"/>
    <x v="26"/>
    <x v="12"/>
    <x v="0"/>
    <x v="6"/>
    <x v="3"/>
    <x v="0"/>
  </r>
  <r>
    <x v="36"/>
    <x v="0"/>
    <x v="26"/>
    <x v="10"/>
    <x v="0"/>
    <x v="9"/>
    <x v="4"/>
    <x v="3"/>
  </r>
  <r>
    <x v="36"/>
    <x v="0"/>
    <x v="26"/>
    <x v="12"/>
    <x v="1"/>
    <x v="6"/>
    <x v="3"/>
    <x v="0"/>
  </r>
  <r>
    <x v="36"/>
    <x v="0"/>
    <x v="29"/>
    <x v="9"/>
    <x v="0"/>
    <x v="6"/>
    <x v="0"/>
    <x v="0"/>
  </r>
  <r>
    <x v="36"/>
    <x v="0"/>
    <x v="29"/>
    <x v="3"/>
    <x v="1"/>
    <x v="100"/>
    <x v="2"/>
    <x v="2"/>
  </r>
  <r>
    <x v="36"/>
    <x v="0"/>
    <x v="30"/>
    <x v="9"/>
    <x v="0"/>
    <x v="51"/>
    <x v="0"/>
    <x v="0"/>
  </r>
  <r>
    <x v="36"/>
    <x v="0"/>
    <x v="30"/>
    <x v="10"/>
    <x v="0"/>
    <x v="16"/>
    <x v="4"/>
    <x v="3"/>
  </r>
  <r>
    <x v="36"/>
    <x v="0"/>
    <x v="32"/>
    <x v="3"/>
    <x v="0"/>
    <x v="152"/>
    <x v="2"/>
    <x v="2"/>
  </r>
  <r>
    <x v="36"/>
    <x v="0"/>
    <x v="33"/>
    <x v="10"/>
    <x v="0"/>
    <x v="4"/>
    <x v="4"/>
    <x v="3"/>
  </r>
  <r>
    <x v="36"/>
    <x v="0"/>
    <x v="21"/>
    <x v="12"/>
    <x v="0"/>
    <x v="7"/>
    <x v="3"/>
    <x v="0"/>
  </r>
  <r>
    <x v="36"/>
    <x v="0"/>
    <x v="21"/>
    <x v="11"/>
    <x v="0"/>
    <x v="168"/>
    <x v="1"/>
    <x v="1"/>
  </r>
  <r>
    <x v="36"/>
    <x v="0"/>
    <x v="21"/>
    <x v="10"/>
    <x v="0"/>
    <x v="10"/>
    <x v="4"/>
    <x v="3"/>
  </r>
  <r>
    <x v="36"/>
    <x v="0"/>
    <x v="21"/>
    <x v="10"/>
    <x v="1"/>
    <x v="10"/>
    <x v="4"/>
    <x v="3"/>
  </r>
  <r>
    <x v="36"/>
    <x v="0"/>
    <x v="34"/>
    <x v="9"/>
    <x v="0"/>
    <x v="47"/>
    <x v="0"/>
    <x v="0"/>
  </r>
  <r>
    <x v="36"/>
    <x v="0"/>
    <x v="34"/>
    <x v="9"/>
    <x v="1"/>
    <x v="47"/>
    <x v="0"/>
    <x v="0"/>
  </r>
  <r>
    <x v="36"/>
    <x v="0"/>
    <x v="6"/>
    <x v="9"/>
    <x v="0"/>
    <x v="31"/>
    <x v="0"/>
    <x v="0"/>
  </r>
  <r>
    <x v="36"/>
    <x v="0"/>
    <x v="6"/>
    <x v="3"/>
    <x v="0"/>
    <x v="31"/>
    <x v="2"/>
    <x v="2"/>
  </r>
  <r>
    <x v="36"/>
    <x v="0"/>
    <x v="37"/>
    <x v="3"/>
    <x v="0"/>
    <x v="16"/>
    <x v="2"/>
    <x v="2"/>
  </r>
  <r>
    <x v="36"/>
    <x v="0"/>
    <x v="37"/>
    <x v="10"/>
    <x v="0"/>
    <x v="28"/>
    <x v="4"/>
    <x v="3"/>
  </r>
  <r>
    <x v="36"/>
    <x v="2"/>
    <x v="50"/>
    <x v="8"/>
    <x v="0"/>
    <x v="47"/>
    <x v="2"/>
    <x v="2"/>
  </r>
  <r>
    <x v="36"/>
    <x v="2"/>
    <x v="42"/>
    <x v="8"/>
    <x v="0"/>
    <x v="1"/>
    <x v="2"/>
    <x v="2"/>
  </r>
  <r>
    <x v="36"/>
    <x v="2"/>
    <x v="42"/>
    <x v="8"/>
    <x v="1"/>
    <x v="11"/>
    <x v="2"/>
    <x v="2"/>
  </r>
  <r>
    <x v="36"/>
    <x v="2"/>
    <x v="55"/>
    <x v="16"/>
    <x v="0"/>
    <x v="11"/>
    <x v="5"/>
    <x v="3"/>
  </r>
  <r>
    <x v="36"/>
    <x v="2"/>
    <x v="55"/>
    <x v="15"/>
    <x v="0"/>
    <x v="11"/>
    <x v="3"/>
    <x v="0"/>
  </r>
  <r>
    <x v="36"/>
    <x v="2"/>
    <x v="55"/>
    <x v="15"/>
    <x v="1"/>
    <x v="47"/>
    <x v="3"/>
    <x v="0"/>
  </r>
  <r>
    <x v="36"/>
    <x v="2"/>
    <x v="59"/>
    <x v="9"/>
    <x v="0"/>
    <x v="11"/>
    <x v="0"/>
    <x v="0"/>
  </r>
  <r>
    <x v="36"/>
    <x v="2"/>
    <x v="59"/>
    <x v="15"/>
    <x v="0"/>
    <x v="467"/>
    <x v="3"/>
    <x v="0"/>
  </r>
  <r>
    <x v="36"/>
    <x v="2"/>
    <x v="56"/>
    <x v="9"/>
    <x v="0"/>
    <x v="9"/>
    <x v="0"/>
    <x v="0"/>
  </r>
  <r>
    <x v="36"/>
    <x v="2"/>
    <x v="56"/>
    <x v="16"/>
    <x v="0"/>
    <x v="16"/>
    <x v="5"/>
    <x v="3"/>
  </r>
  <r>
    <x v="36"/>
    <x v="2"/>
    <x v="56"/>
    <x v="15"/>
    <x v="0"/>
    <x v="67"/>
    <x v="3"/>
    <x v="0"/>
  </r>
  <r>
    <x v="36"/>
    <x v="2"/>
    <x v="56"/>
    <x v="11"/>
    <x v="0"/>
    <x v="34"/>
    <x v="1"/>
    <x v="1"/>
  </r>
  <r>
    <x v="36"/>
    <x v="2"/>
    <x v="56"/>
    <x v="9"/>
    <x v="1"/>
    <x v="30"/>
    <x v="0"/>
    <x v="0"/>
  </r>
  <r>
    <x v="36"/>
    <x v="2"/>
    <x v="56"/>
    <x v="16"/>
    <x v="1"/>
    <x v="4"/>
    <x v="5"/>
    <x v="3"/>
  </r>
  <r>
    <x v="36"/>
    <x v="2"/>
    <x v="56"/>
    <x v="11"/>
    <x v="1"/>
    <x v="4"/>
    <x v="1"/>
    <x v="1"/>
  </r>
  <r>
    <x v="36"/>
    <x v="2"/>
    <x v="57"/>
    <x v="9"/>
    <x v="0"/>
    <x v="168"/>
    <x v="0"/>
    <x v="0"/>
  </r>
  <r>
    <x v="36"/>
    <x v="2"/>
    <x v="57"/>
    <x v="10"/>
    <x v="0"/>
    <x v="150"/>
    <x v="4"/>
    <x v="3"/>
  </r>
  <r>
    <x v="36"/>
    <x v="2"/>
    <x v="57"/>
    <x v="9"/>
    <x v="1"/>
    <x v="4"/>
    <x v="0"/>
    <x v="0"/>
  </r>
  <r>
    <x v="36"/>
    <x v="2"/>
    <x v="58"/>
    <x v="9"/>
    <x v="0"/>
    <x v="47"/>
    <x v="0"/>
    <x v="0"/>
  </r>
  <r>
    <x v="36"/>
    <x v="2"/>
    <x v="58"/>
    <x v="16"/>
    <x v="0"/>
    <x v="4"/>
    <x v="5"/>
    <x v="3"/>
  </r>
  <r>
    <x v="36"/>
    <x v="2"/>
    <x v="58"/>
    <x v="11"/>
    <x v="0"/>
    <x v="468"/>
    <x v="1"/>
    <x v="1"/>
  </r>
  <r>
    <x v="36"/>
    <x v="2"/>
    <x v="58"/>
    <x v="10"/>
    <x v="0"/>
    <x v="113"/>
    <x v="4"/>
    <x v="3"/>
  </r>
  <r>
    <x v="36"/>
    <x v="2"/>
    <x v="59"/>
    <x v="9"/>
    <x v="0"/>
    <x v="11"/>
    <x v="0"/>
    <x v="0"/>
  </r>
  <r>
    <x v="36"/>
    <x v="2"/>
    <x v="56"/>
    <x v="9"/>
    <x v="0"/>
    <x v="11"/>
    <x v="0"/>
    <x v="0"/>
  </r>
  <r>
    <x v="36"/>
    <x v="2"/>
    <x v="56"/>
    <x v="16"/>
    <x v="0"/>
    <x v="469"/>
    <x v="5"/>
    <x v="3"/>
  </r>
  <r>
    <x v="36"/>
    <x v="2"/>
    <x v="56"/>
    <x v="15"/>
    <x v="0"/>
    <x v="67"/>
    <x v="3"/>
    <x v="0"/>
  </r>
  <r>
    <x v="36"/>
    <x v="2"/>
    <x v="56"/>
    <x v="11"/>
    <x v="0"/>
    <x v="11"/>
    <x v="1"/>
    <x v="1"/>
  </r>
  <r>
    <x v="36"/>
    <x v="2"/>
    <x v="56"/>
    <x v="10"/>
    <x v="0"/>
    <x v="11"/>
    <x v="4"/>
    <x v="3"/>
  </r>
  <r>
    <x v="36"/>
    <x v="2"/>
    <x v="57"/>
    <x v="9"/>
    <x v="0"/>
    <x v="6"/>
    <x v="0"/>
    <x v="0"/>
  </r>
  <r>
    <x v="36"/>
    <x v="2"/>
    <x v="57"/>
    <x v="15"/>
    <x v="0"/>
    <x v="11"/>
    <x v="3"/>
    <x v="0"/>
  </r>
  <r>
    <x v="36"/>
    <x v="2"/>
    <x v="57"/>
    <x v="11"/>
    <x v="0"/>
    <x v="4"/>
    <x v="1"/>
    <x v="1"/>
  </r>
  <r>
    <x v="36"/>
    <x v="2"/>
    <x v="57"/>
    <x v="9"/>
    <x v="0"/>
    <x v="51"/>
    <x v="0"/>
    <x v="0"/>
  </r>
  <r>
    <x v="36"/>
    <x v="2"/>
    <x v="57"/>
    <x v="15"/>
    <x v="0"/>
    <x v="11"/>
    <x v="3"/>
    <x v="0"/>
  </r>
  <r>
    <x v="36"/>
    <x v="2"/>
    <x v="60"/>
    <x v="16"/>
    <x v="0"/>
    <x v="470"/>
    <x v="5"/>
    <x v="3"/>
  </r>
  <r>
    <x v="36"/>
    <x v="2"/>
    <x v="60"/>
    <x v="9"/>
    <x v="0"/>
    <x v="24"/>
    <x v="0"/>
    <x v="0"/>
  </r>
  <r>
    <x v="36"/>
    <x v="2"/>
    <x v="60"/>
    <x v="9"/>
    <x v="1"/>
    <x v="62"/>
    <x v="0"/>
    <x v="0"/>
  </r>
  <r>
    <x v="36"/>
    <x v="2"/>
    <x v="58"/>
    <x v="9"/>
    <x v="0"/>
    <x v="50"/>
    <x v="0"/>
    <x v="0"/>
  </r>
  <r>
    <x v="36"/>
    <x v="2"/>
    <x v="58"/>
    <x v="9"/>
    <x v="1"/>
    <x v="34"/>
    <x v="0"/>
    <x v="0"/>
  </r>
  <r>
    <x v="36"/>
    <x v="0"/>
    <x v="61"/>
    <x v="8"/>
    <x v="2"/>
    <x v="23"/>
    <x v="2"/>
    <x v="2"/>
  </r>
  <r>
    <x v="36"/>
    <x v="0"/>
    <x v="67"/>
    <x v="8"/>
    <x v="2"/>
    <x v="1"/>
    <x v="2"/>
    <x v="2"/>
  </r>
  <r>
    <x v="36"/>
    <x v="0"/>
    <x v="62"/>
    <x v="8"/>
    <x v="2"/>
    <x v="4"/>
    <x v="2"/>
    <x v="2"/>
  </r>
  <r>
    <x v="36"/>
    <x v="0"/>
    <x v="63"/>
    <x v="8"/>
    <x v="2"/>
    <x v="471"/>
    <x v="2"/>
    <x v="2"/>
  </r>
  <r>
    <x v="36"/>
    <x v="0"/>
    <x v="64"/>
    <x v="8"/>
    <x v="2"/>
    <x v="6"/>
    <x v="2"/>
    <x v="2"/>
  </r>
  <r>
    <x v="36"/>
    <x v="0"/>
    <x v="70"/>
    <x v="8"/>
    <x v="2"/>
    <x v="30"/>
    <x v="2"/>
    <x v="2"/>
  </r>
  <r>
    <x v="36"/>
    <x v="0"/>
    <x v="72"/>
    <x v="8"/>
    <x v="2"/>
    <x v="51"/>
    <x v="2"/>
    <x v="2"/>
  </r>
  <r>
    <x v="36"/>
    <x v="0"/>
    <x v="65"/>
    <x v="8"/>
    <x v="2"/>
    <x v="13"/>
    <x v="2"/>
    <x v="2"/>
  </r>
  <r>
    <x v="36"/>
    <x v="0"/>
    <x v="65"/>
    <x v="8"/>
    <x v="2"/>
    <x v="141"/>
    <x v="2"/>
    <x v="2"/>
  </r>
  <r>
    <x v="36"/>
    <x v="0"/>
    <x v="65"/>
    <x v="8"/>
    <x v="2"/>
    <x v="472"/>
    <x v="2"/>
    <x v="2"/>
  </r>
  <r>
    <x v="36"/>
    <x v="0"/>
    <x v="65"/>
    <x v="8"/>
    <x v="2"/>
    <x v="27"/>
    <x v="2"/>
    <x v="2"/>
  </r>
  <r>
    <x v="36"/>
    <x v="0"/>
    <x v="73"/>
    <x v="8"/>
    <x v="2"/>
    <x v="30"/>
    <x v="2"/>
    <x v="2"/>
  </r>
  <r>
    <x v="36"/>
    <x v="0"/>
    <x v="71"/>
    <x v="8"/>
    <x v="2"/>
    <x v="34"/>
    <x v="2"/>
    <x v="2"/>
  </r>
  <r>
    <x v="36"/>
    <x v="0"/>
    <x v="66"/>
    <x v="8"/>
    <x v="2"/>
    <x v="9"/>
    <x v="2"/>
    <x v="2"/>
  </r>
  <r>
    <x v="36"/>
    <x v="0"/>
    <x v="67"/>
    <x v="8"/>
    <x v="2"/>
    <x v="473"/>
    <x v="2"/>
    <x v="2"/>
  </r>
  <r>
    <x v="36"/>
    <x v="0"/>
    <x v="65"/>
    <x v="8"/>
    <x v="2"/>
    <x v="51"/>
    <x v="2"/>
    <x v="2"/>
  </r>
  <r>
    <x v="37"/>
    <x v="0"/>
    <x v="0"/>
    <x v="17"/>
    <x v="0"/>
    <x v="11"/>
    <x v="0"/>
    <x v="0"/>
  </r>
  <r>
    <x v="37"/>
    <x v="0"/>
    <x v="0"/>
    <x v="8"/>
    <x v="0"/>
    <x v="13"/>
    <x v="2"/>
    <x v="2"/>
  </r>
  <r>
    <x v="37"/>
    <x v="0"/>
    <x v="0"/>
    <x v="3"/>
    <x v="0"/>
    <x v="24"/>
    <x v="2"/>
    <x v="2"/>
  </r>
  <r>
    <x v="37"/>
    <x v="0"/>
    <x v="0"/>
    <x v="3"/>
    <x v="1"/>
    <x v="9"/>
    <x v="2"/>
    <x v="2"/>
  </r>
  <r>
    <x v="37"/>
    <x v="0"/>
    <x v="1"/>
    <x v="8"/>
    <x v="0"/>
    <x v="48"/>
    <x v="2"/>
    <x v="2"/>
  </r>
  <r>
    <x v="37"/>
    <x v="0"/>
    <x v="1"/>
    <x v="3"/>
    <x v="0"/>
    <x v="11"/>
    <x v="2"/>
    <x v="2"/>
  </r>
  <r>
    <x v="37"/>
    <x v="0"/>
    <x v="1"/>
    <x v="3"/>
    <x v="1"/>
    <x v="51"/>
    <x v="2"/>
    <x v="2"/>
  </r>
  <r>
    <x v="37"/>
    <x v="0"/>
    <x v="5"/>
    <x v="3"/>
    <x v="0"/>
    <x v="474"/>
    <x v="2"/>
    <x v="2"/>
  </r>
  <r>
    <x v="37"/>
    <x v="0"/>
    <x v="5"/>
    <x v="8"/>
    <x v="0"/>
    <x v="464"/>
    <x v="2"/>
    <x v="2"/>
  </r>
  <r>
    <x v="37"/>
    <x v="0"/>
    <x v="6"/>
    <x v="8"/>
    <x v="0"/>
    <x v="475"/>
    <x v="2"/>
    <x v="2"/>
  </r>
  <r>
    <x v="37"/>
    <x v="0"/>
    <x v="6"/>
    <x v="3"/>
    <x v="0"/>
    <x v="1"/>
    <x v="2"/>
    <x v="2"/>
  </r>
  <r>
    <x v="37"/>
    <x v="0"/>
    <x v="7"/>
    <x v="3"/>
    <x v="0"/>
    <x v="30"/>
    <x v="2"/>
    <x v="2"/>
  </r>
  <r>
    <x v="37"/>
    <x v="0"/>
    <x v="8"/>
    <x v="17"/>
    <x v="1"/>
    <x v="4"/>
    <x v="0"/>
    <x v="0"/>
  </r>
  <r>
    <x v="37"/>
    <x v="0"/>
    <x v="8"/>
    <x v="8"/>
    <x v="0"/>
    <x v="51"/>
    <x v="2"/>
    <x v="2"/>
  </r>
  <r>
    <x v="37"/>
    <x v="0"/>
    <x v="8"/>
    <x v="5"/>
    <x v="0"/>
    <x v="82"/>
    <x v="3"/>
    <x v="0"/>
  </r>
  <r>
    <x v="37"/>
    <x v="0"/>
    <x v="9"/>
    <x v="8"/>
    <x v="0"/>
    <x v="10"/>
    <x v="2"/>
    <x v="2"/>
  </r>
  <r>
    <x v="37"/>
    <x v="0"/>
    <x v="10"/>
    <x v="8"/>
    <x v="0"/>
    <x v="62"/>
    <x v="2"/>
    <x v="2"/>
  </r>
  <r>
    <x v="37"/>
    <x v="0"/>
    <x v="10"/>
    <x v="3"/>
    <x v="0"/>
    <x v="51"/>
    <x v="2"/>
    <x v="2"/>
  </r>
  <r>
    <x v="37"/>
    <x v="0"/>
    <x v="10"/>
    <x v="3"/>
    <x v="1"/>
    <x v="4"/>
    <x v="2"/>
    <x v="2"/>
  </r>
  <r>
    <x v="37"/>
    <x v="0"/>
    <x v="10"/>
    <x v="1"/>
    <x v="1"/>
    <x v="6"/>
    <x v="1"/>
    <x v="1"/>
  </r>
  <r>
    <x v="37"/>
    <x v="0"/>
    <x v="11"/>
    <x v="8"/>
    <x v="0"/>
    <x v="34"/>
    <x v="2"/>
    <x v="2"/>
  </r>
  <r>
    <x v="37"/>
    <x v="0"/>
    <x v="8"/>
    <x v="17"/>
    <x v="0"/>
    <x v="4"/>
    <x v="0"/>
    <x v="0"/>
  </r>
  <r>
    <x v="37"/>
    <x v="0"/>
    <x v="8"/>
    <x v="8"/>
    <x v="0"/>
    <x v="137"/>
    <x v="2"/>
    <x v="2"/>
  </r>
  <r>
    <x v="37"/>
    <x v="0"/>
    <x v="8"/>
    <x v="3"/>
    <x v="0"/>
    <x v="4"/>
    <x v="2"/>
    <x v="2"/>
  </r>
  <r>
    <x v="37"/>
    <x v="0"/>
    <x v="8"/>
    <x v="17"/>
    <x v="1"/>
    <x v="34"/>
    <x v="0"/>
    <x v="0"/>
  </r>
  <r>
    <x v="37"/>
    <x v="0"/>
    <x v="8"/>
    <x v="3"/>
    <x v="1"/>
    <x v="4"/>
    <x v="2"/>
    <x v="2"/>
  </r>
  <r>
    <x v="37"/>
    <x v="0"/>
    <x v="13"/>
    <x v="17"/>
    <x v="0"/>
    <x v="11"/>
    <x v="0"/>
    <x v="0"/>
  </r>
  <r>
    <x v="37"/>
    <x v="0"/>
    <x v="13"/>
    <x v="8"/>
    <x v="0"/>
    <x v="476"/>
    <x v="2"/>
    <x v="2"/>
  </r>
  <r>
    <x v="37"/>
    <x v="0"/>
    <x v="13"/>
    <x v="3"/>
    <x v="0"/>
    <x v="11"/>
    <x v="2"/>
    <x v="2"/>
  </r>
  <r>
    <x v="37"/>
    <x v="0"/>
    <x v="13"/>
    <x v="3"/>
    <x v="1"/>
    <x v="4"/>
    <x v="2"/>
    <x v="2"/>
  </r>
  <r>
    <x v="37"/>
    <x v="0"/>
    <x v="14"/>
    <x v="17"/>
    <x v="0"/>
    <x v="47"/>
    <x v="0"/>
    <x v="0"/>
  </r>
  <r>
    <x v="37"/>
    <x v="0"/>
    <x v="14"/>
    <x v="17"/>
    <x v="1"/>
    <x v="47"/>
    <x v="0"/>
    <x v="0"/>
  </r>
  <r>
    <x v="37"/>
    <x v="0"/>
    <x v="15"/>
    <x v="3"/>
    <x v="0"/>
    <x v="4"/>
    <x v="2"/>
    <x v="2"/>
  </r>
  <r>
    <x v="37"/>
    <x v="0"/>
    <x v="15"/>
    <x v="3"/>
    <x v="1"/>
    <x v="11"/>
    <x v="2"/>
    <x v="2"/>
  </r>
  <r>
    <x v="37"/>
    <x v="0"/>
    <x v="16"/>
    <x v="17"/>
    <x v="0"/>
    <x v="51"/>
    <x v="0"/>
    <x v="0"/>
  </r>
  <r>
    <x v="37"/>
    <x v="0"/>
    <x v="16"/>
    <x v="8"/>
    <x v="0"/>
    <x v="95"/>
    <x v="2"/>
    <x v="2"/>
  </r>
  <r>
    <x v="37"/>
    <x v="0"/>
    <x v="16"/>
    <x v="3"/>
    <x v="0"/>
    <x v="11"/>
    <x v="2"/>
    <x v="2"/>
  </r>
  <r>
    <x v="37"/>
    <x v="0"/>
    <x v="16"/>
    <x v="5"/>
    <x v="0"/>
    <x v="77"/>
    <x v="3"/>
    <x v="0"/>
  </r>
  <r>
    <x v="37"/>
    <x v="0"/>
    <x v="16"/>
    <x v="17"/>
    <x v="1"/>
    <x v="16"/>
    <x v="0"/>
    <x v="0"/>
  </r>
  <r>
    <x v="37"/>
    <x v="0"/>
    <x v="16"/>
    <x v="3"/>
    <x v="1"/>
    <x v="6"/>
    <x v="2"/>
    <x v="2"/>
  </r>
  <r>
    <x v="37"/>
    <x v="0"/>
    <x v="16"/>
    <x v="5"/>
    <x v="1"/>
    <x v="77"/>
    <x v="3"/>
    <x v="0"/>
  </r>
  <r>
    <x v="37"/>
    <x v="0"/>
    <x v="17"/>
    <x v="17"/>
    <x v="0"/>
    <x v="47"/>
    <x v="0"/>
    <x v="0"/>
  </r>
  <r>
    <x v="37"/>
    <x v="0"/>
    <x v="17"/>
    <x v="8"/>
    <x v="0"/>
    <x v="127"/>
    <x v="2"/>
    <x v="2"/>
  </r>
  <r>
    <x v="37"/>
    <x v="0"/>
    <x v="17"/>
    <x v="3"/>
    <x v="0"/>
    <x v="11"/>
    <x v="2"/>
    <x v="2"/>
  </r>
  <r>
    <x v="37"/>
    <x v="0"/>
    <x v="17"/>
    <x v="17"/>
    <x v="1"/>
    <x v="4"/>
    <x v="0"/>
    <x v="0"/>
  </r>
  <r>
    <x v="37"/>
    <x v="0"/>
    <x v="18"/>
    <x v="17"/>
    <x v="0"/>
    <x v="4"/>
    <x v="0"/>
    <x v="0"/>
  </r>
  <r>
    <x v="37"/>
    <x v="0"/>
    <x v="18"/>
    <x v="3"/>
    <x v="0"/>
    <x v="11"/>
    <x v="2"/>
    <x v="2"/>
  </r>
  <r>
    <x v="37"/>
    <x v="0"/>
    <x v="18"/>
    <x v="17"/>
    <x v="1"/>
    <x v="6"/>
    <x v="0"/>
    <x v="0"/>
  </r>
  <r>
    <x v="37"/>
    <x v="0"/>
    <x v="18"/>
    <x v="3"/>
    <x v="1"/>
    <x v="6"/>
    <x v="2"/>
    <x v="2"/>
  </r>
  <r>
    <x v="37"/>
    <x v="0"/>
    <x v="21"/>
    <x v="3"/>
    <x v="0"/>
    <x v="127"/>
    <x v="2"/>
    <x v="2"/>
  </r>
  <r>
    <x v="37"/>
    <x v="0"/>
    <x v="21"/>
    <x v="3"/>
    <x v="1"/>
    <x v="127"/>
    <x v="2"/>
    <x v="2"/>
  </r>
  <r>
    <x v="37"/>
    <x v="0"/>
    <x v="22"/>
    <x v="9"/>
    <x v="0"/>
    <x v="16"/>
    <x v="0"/>
    <x v="0"/>
  </r>
  <r>
    <x v="37"/>
    <x v="0"/>
    <x v="22"/>
    <x v="13"/>
    <x v="1"/>
    <x v="440"/>
    <x v="3"/>
    <x v="0"/>
  </r>
  <r>
    <x v="37"/>
    <x v="0"/>
    <x v="23"/>
    <x v="9"/>
    <x v="0"/>
    <x v="47"/>
    <x v="0"/>
    <x v="0"/>
  </r>
  <r>
    <x v="37"/>
    <x v="0"/>
    <x v="23"/>
    <x v="3"/>
    <x v="0"/>
    <x v="477"/>
    <x v="2"/>
    <x v="2"/>
  </r>
  <r>
    <x v="37"/>
    <x v="0"/>
    <x v="23"/>
    <x v="11"/>
    <x v="0"/>
    <x v="11"/>
    <x v="1"/>
    <x v="1"/>
  </r>
  <r>
    <x v="37"/>
    <x v="0"/>
    <x v="24"/>
    <x v="9"/>
    <x v="0"/>
    <x v="47"/>
    <x v="0"/>
    <x v="0"/>
  </r>
  <r>
    <x v="37"/>
    <x v="0"/>
    <x v="24"/>
    <x v="3"/>
    <x v="1"/>
    <x v="11"/>
    <x v="2"/>
    <x v="2"/>
  </r>
  <r>
    <x v="37"/>
    <x v="0"/>
    <x v="25"/>
    <x v="14"/>
    <x v="0"/>
    <x v="24"/>
    <x v="2"/>
    <x v="2"/>
  </r>
  <r>
    <x v="37"/>
    <x v="0"/>
    <x v="25"/>
    <x v="12"/>
    <x v="0"/>
    <x v="31"/>
    <x v="3"/>
    <x v="0"/>
  </r>
  <r>
    <x v="37"/>
    <x v="0"/>
    <x v="26"/>
    <x v="3"/>
    <x v="0"/>
    <x v="4"/>
    <x v="2"/>
    <x v="2"/>
  </r>
  <r>
    <x v="37"/>
    <x v="0"/>
    <x v="27"/>
    <x v="3"/>
    <x v="0"/>
    <x v="11"/>
    <x v="2"/>
    <x v="2"/>
  </r>
  <r>
    <x v="37"/>
    <x v="0"/>
    <x v="27"/>
    <x v="11"/>
    <x v="0"/>
    <x v="11"/>
    <x v="1"/>
    <x v="1"/>
  </r>
  <r>
    <x v="37"/>
    <x v="0"/>
    <x v="27"/>
    <x v="3"/>
    <x v="1"/>
    <x v="34"/>
    <x v="2"/>
    <x v="2"/>
  </r>
  <r>
    <x v="37"/>
    <x v="0"/>
    <x v="28"/>
    <x v="3"/>
    <x v="0"/>
    <x v="11"/>
    <x v="2"/>
    <x v="2"/>
  </r>
  <r>
    <x v="37"/>
    <x v="0"/>
    <x v="38"/>
    <x v="10"/>
    <x v="0"/>
    <x v="37"/>
    <x v="4"/>
    <x v="3"/>
  </r>
  <r>
    <x v="37"/>
    <x v="0"/>
    <x v="38"/>
    <x v="9"/>
    <x v="1"/>
    <x v="154"/>
    <x v="0"/>
    <x v="0"/>
  </r>
  <r>
    <x v="37"/>
    <x v="0"/>
    <x v="38"/>
    <x v="3"/>
    <x v="1"/>
    <x v="23"/>
    <x v="2"/>
    <x v="2"/>
  </r>
  <r>
    <x v="37"/>
    <x v="0"/>
    <x v="38"/>
    <x v="14"/>
    <x v="1"/>
    <x v="67"/>
    <x v="2"/>
    <x v="2"/>
  </r>
  <r>
    <x v="37"/>
    <x v="0"/>
    <x v="38"/>
    <x v="13"/>
    <x v="1"/>
    <x v="11"/>
    <x v="3"/>
    <x v="0"/>
  </r>
  <r>
    <x v="37"/>
    <x v="0"/>
    <x v="29"/>
    <x v="9"/>
    <x v="0"/>
    <x v="34"/>
    <x v="0"/>
    <x v="0"/>
  </r>
  <r>
    <x v="37"/>
    <x v="0"/>
    <x v="29"/>
    <x v="14"/>
    <x v="0"/>
    <x v="6"/>
    <x v="2"/>
    <x v="2"/>
  </r>
  <r>
    <x v="37"/>
    <x v="0"/>
    <x v="29"/>
    <x v="3"/>
    <x v="0"/>
    <x v="11"/>
    <x v="2"/>
    <x v="2"/>
  </r>
  <r>
    <x v="37"/>
    <x v="0"/>
    <x v="29"/>
    <x v="12"/>
    <x v="0"/>
    <x v="11"/>
    <x v="3"/>
    <x v="0"/>
  </r>
  <r>
    <x v="37"/>
    <x v="0"/>
    <x v="29"/>
    <x v="9"/>
    <x v="1"/>
    <x v="10"/>
    <x v="0"/>
    <x v="0"/>
  </r>
  <r>
    <x v="37"/>
    <x v="0"/>
    <x v="29"/>
    <x v="14"/>
    <x v="1"/>
    <x v="75"/>
    <x v="2"/>
    <x v="2"/>
  </r>
  <r>
    <x v="37"/>
    <x v="0"/>
    <x v="29"/>
    <x v="3"/>
    <x v="1"/>
    <x v="50"/>
    <x v="2"/>
    <x v="2"/>
  </r>
  <r>
    <x v="37"/>
    <x v="0"/>
    <x v="29"/>
    <x v="13"/>
    <x v="1"/>
    <x v="23"/>
    <x v="3"/>
    <x v="0"/>
  </r>
  <r>
    <x v="37"/>
    <x v="0"/>
    <x v="29"/>
    <x v="12"/>
    <x v="1"/>
    <x v="67"/>
    <x v="3"/>
    <x v="0"/>
  </r>
  <r>
    <x v="37"/>
    <x v="0"/>
    <x v="29"/>
    <x v="11"/>
    <x v="1"/>
    <x v="6"/>
    <x v="1"/>
    <x v="1"/>
  </r>
  <r>
    <x v="37"/>
    <x v="0"/>
    <x v="30"/>
    <x v="10"/>
    <x v="0"/>
    <x v="104"/>
    <x v="4"/>
    <x v="3"/>
  </r>
  <r>
    <x v="37"/>
    <x v="0"/>
    <x v="31"/>
    <x v="10"/>
    <x v="0"/>
    <x v="51"/>
    <x v="4"/>
    <x v="3"/>
  </r>
  <r>
    <x v="37"/>
    <x v="0"/>
    <x v="32"/>
    <x v="9"/>
    <x v="0"/>
    <x v="463"/>
    <x v="0"/>
    <x v="0"/>
  </r>
  <r>
    <x v="37"/>
    <x v="0"/>
    <x v="32"/>
    <x v="3"/>
    <x v="0"/>
    <x v="168"/>
    <x v="2"/>
    <x v="2"/>
  </r>
  <r>
    <x v="37"/>
    <x v="0"/>
    <x v="32"/>
    <x v="10"/>
    <x v="0"/>
    <x v="425"/>
    <x v="4"/>
    <x v="3"/>
  </r>
  <r>
    <x v="37"/>
    <x v="0"/>
    <x v="33"/>
    <x v="9"/>
    <x v="0"/>
    <x v="413"/>
    <x v="0"/>
    <x v="0"/>
  </r>
  <r>
    <x v="37"/>
    <x v="0"/>
    <x v="33"/>
    <x v="14"/>
    <x v="0"/>
    <x v="6"/>
    <x v="2"/>
    <x v="2"/>
  </r>
  <r>
    <x v="37"/>
    <x v="0"/>
    <x v="33"/>
    <x v="11"/>
    <x v="0"/>
    <x v="50"/>
    <x v="1"/>
    <x v="1"/>
  </r>
  <r>
    <x v="37"/>
    <x v="0"/>
    <x v="33"/>
    <x v="10"/>
    <x v="0"/>
    <x v="34"/>
    <x v="4"/>
    <x v="3"/>
  </r>
  <r>
    <x v="37"/>
    <x v="0"/>
    <x v="33"/>
    <x v="9"/>
    <x v="1"/>
    <x v="10"/>
    <x v="0"/>
    <x v="0"/>
  </r>
  <r>
    <x v="37"/>
    <x v="0"/>
    <x v="21"/>
    <x v="14"/>
    <x v="0"/>
    <x v="9"/>
    <x v="2"/>
    <x v="2"/>
  </r>
  <r>
    <x v="37"/>
    <x v="0"/>
    <x v="21"/>
    <x v="12"/>
    <x v="0"/>
    <x v="17"/>
    <x v="3"/>
    <x v="0"/>
  </r>
  <r>
    <x v="37"/>
    <x v="0"/>
    <x v="21"/>
    <x v="10"/>
    <x v="0"/>
    <x v="31"/>
    <x v="4"/>
    <x v="3"/>
  </r>
  <r>
    <x v="37"/>
    <x v="0"/>
    <x v="34"/>
    <x v="9"/>
    <x v="0"/>
    <x v="28"/>
    <x v="0"/>
    <x v="0"/>
  </r>
  <r>
    <x v="37"/>
    <x v="0"/>
    <x v="34"/>
    <x v="3"/>
    <x v="0"/>
    <x v="34"/>
    <x v="2"/>
    <x v="2"/>
  </r>
  <r>
    <x v="37"/>
    <x v="0"/>
    <x v="34"/>
    <x v="9"/>
    <x v="1"/>
    <x v="6"/>
    <x v="0"/>
    <x v="0"/>
  </r>
  <r>
    <x v="37"/>
    <x v="0"/>
    <x v="6"/>
    <x v="3"/>
    <x v="0"/>
    <x v="55"/>
    <x v="2"/>
    <x v="2"/>
  </r>
  <r>
    <x v="37"/>
    <x v="0"/>
    <x v="6"/>
    <x v="14"/>
    <x v="0"/>
    <x v="13"/>
    <x v="2"/>
    <x v="2"/>
  </r>
  <r>
    <x v="37"/>
    <x v="0"/>
    <x v="6"/>
    <x v="10"/>
    <x v="0"/>
    <x v="10"/>
    <x v="4"/>
    <x v="3"/>
  </r>
  <r>
    <x v="37"/>
    <x v="0"/>
    <x v="35"/>
    <x v="9"/>
    <x v="0"/>
    <x v="50"/>
    <x v="0"/>
    <x v="0"/>
  </r>
  <r>
    <x v="37"/>
    <x v="0"/>
    <x v="36"/>
    <x v="3"/>
    <x v="0"/>
    <x v="28"/>
    <x v="2"/>
    <x v="2"/>
  </r>
  <r>
    <x v="37"/>
    <x v="0"/>
    <x v="37"/>
    <x v="3"/>
    <x v="0"/>
    <x v="34"/>
    <x v="2"/>
    <x v="2"/>
  </r>
  <r>
    <x v="37"/>
    <x v="0"/>
    <x v="37"/>
    <x v="13"/>
    <x v="0"/>
    <x v="11"/>
    <x v="3"/>
    <x v="0"/>
  </r>
  <r>
    <x v="37"/>
    <x v="0"/>
    <x v="37"/>
    <x v="3"/>
    <x v="1"/>
    <x v="34"/>
    <x v="2"/>
    <x v="2"/>
  </r>
  <r>
    <x v="37"/>
    <x v="2"/>
    <x v="39"/>
    <x v="8"/>
    <x v="0"/>
    <x v="27"/>
    <x v="2"/>
    <x v="2"/>
  </r>
  <r>
    <x v="37"/>
    <x v="2"/>
    <x v="40"/>
    <x v="8"/>
    <x v="0"/>
    <x v="10"/>
    <x v="2"/>
    <x v="2"/>
  </r>
  <r>
    <x v="37"/>
    <x v="2"/>
    <x v="41"/>
    <x v="8"/>
    <x v="1"/>
    <x v="6"/>
    <x v="2"/>
    <x v="2"/>
  </r>
  <r>
    <x v="37"/>
    <x v="2"/>
    <x v="51"/>
    <x v="8"/>
    <x v="0"/>
    <x v="83"/>
    <x v="2"/>
    <x v="2"/>
  </r>
  <r>
    <x v="37"/>
    <x v="2"/>
    <x v="51"/>
    <x v="8"/>
    <x v="1"/>
    <x v="51"/>
    <x v="2"/>
    <x v="2"/>
  </r>
  <r>
    <x v="37"/>
    <x v="2"/>
    <x v="42"/>
    <x v="8"/>
    <x v="1"/>
    <x v="34"/>
    <x v="2"/>
    <x v="2"/>
  </r>
  <r>
    <x v="37"/>
    <x v="2"/>
    <x v="46"/>
    <x v="8"/>
    <x v="0"/>
    <x v="31"/>
    <x v="2"/>
    <x v="2"/>
  </r>
  <r>
    <x v="37"/>
    <x v="2"/>
    <x v="55"/>
    <x v="9"/>
    <x v="0"/>
    <x v="47"/>
    <x v="0"/>
    <x v="0"/>
  </r>
  <r>
    <x v="37"/>
    <x v="2"/>
    <x v="55"/>
    <x v="16"/>
    <x v="0"/>
    <x v="135"/>
    <x v="5"/>
    <x v="3"/>
  </r>
  <r>
    <x v="37"/>
    <x v="2"/>
    <x v="55"/>
    <x v="15"/>
    <x v="0"/>
    <x v="34"/>
    <x v="3"/>
    <x v="0"/>
  </r>
  <r>
    <x v="37"/>
    <x v="2"/>
    <x v="55"/>
    <x v="15"/>
    <x v="1"/>
    <x v="11"/>
    <x v="3"/>
    <x v="0"/>
  </r>
  <r>
    <x v="37"/>
    <x v="2"/>
    <x v="59"/>
    <x v="16"/>
    <x v="0"/>
    <x v="478"/>
    <x v="5"/>
    <x v="3"/>
  </r>
  <r>
    <x v="37"/>
    <x v="2"/>
    <x v="59"/>
    <x v="16"/>
    <x v="1"/>
    <x v="9"/>
    <x v="5"/>
    <x v="3"/>
  </r>
  <r>
    <x v="37"/>
    <x v="2"/>
    <x v="56"/>
    <x v="16"/>
    <x v="0"/>
    <x v="1"/>
    <x v="5"/>
    <x v="3"/>
  </r>
  <r>
    <x v="37"/>
    <x v="2"/>
    <x v="56"/>
    <x v="15"/>
    <x v="0"/>
    <x v="82"/>
    <x v="3"/>
    <x v="0"/>
  </r>
  <r>
    <x v="37"/>
    <x v="2"/>
    <x v="56"/>
    <x v="11"/>
    <x v="0"/>
    <x v="6"/>
    <x v="1"/>
    <x v="1"/>
  </r>
  <r>
    <x v="37"/>
    <x v="2"/>
    <x v="56"/>
    <x v="15"/>
    <x v="1"/>
    <x v="6"/>
    <x v="3"/>
    <x v="0"/>
  </r>
  <r>
    <x v="37"/>
    <x v="2"/>
    <x v="57"/>
    <x v="11"/>
    <x v="0"/>
    <x v="234"/>
    <x v="1"/>
    <x v="1"/>
  </r>
  <r>
    <x v="37"/>
    <x v="2"/>
    <x v="57"/>
    <x v="11"/>
    <x v="1"/>
    <x v="406"/>
    <x v="1"/>
    <x v="1"/>
  </r>
  <r>
    <x v="37"/>
    <x v="2"/>
    <x v="58"/>
    <x v="15"/>
    <x v="0"/>
    <x v="36"/>
    <x v="3"/>
    <x v="0"/>
  </r>
  <r>
    <x v="37"/>
    <x v="2"/>
    <x v="58"/>
    <x v="11"/>
    <x v="0"/>
    <x v="479"/>
    <x v="1"/>
    <x v="1"/>
  </r>
  <r>
    <x v="37"/>
    <x v="2"/>
    <x v="59"/>
    <x v="9"/>
    <x v="0"/>
    <x v="51"/>
    <x v="0"/>
    <x v="0"/>
  </r>
  <r>
    <x v="37"/>
    <x v="2"/>
    <x v="56"/>
    <x v="9"/>
    <x v="0"/>
    <x v="11"/>
    <x v="0"/>
    <x v="0"/>
  </r>
  <r>
    <x v="37"/>
    <x v="2"/>
    <x v="57"/>
    <x v="9"/>
    <x v="0"/>
    <x v="34"/>
    <x v="0"/>
    <x v="0"/>
  </r>
  <r>
    <x v="37"/>
    <x v="2"/>
    <x v="60"/>
    <x v="15"/>
    <x v="0"/>
    <x v="67"/>
    <x v="3"/>
    <x v="0"/>
  </r>
  <r>
    <x v="37"/>
    <x v="2"/>
    <x v="58"/>
    <x v="15"/>
    <x v="1"/>
    <x v="9"/>
    <x v="3"/>
    <x v="0"/>
  </r>
  <r>
    <x v="37"/>
    <x v="0"/>
    <x v="61"/>
    <x v="8"/>
    <x v="2"/>
    <x v="480"/>
    <x v="2"/>
    <x v="2"/>
  </r>
  <r>
    <x v="37"/>
    <x v="0"/>
    <x v="62"/>
    <x v="8"/>
    <x v="2"/>
    <x v="6"/>
    <x v="2"/>
    <x v="2"/>
  </r>
  <r>
    <x v="37"/>
    <x v="0"/>
    <x v="63"/>
    <x v="8"/>
    <x v="2"/>
    <x v="89"/>
    <x v="2"/>
    <x v="2"/>
  </r>
  <r>
    <x v="37"/>
    <x v="0"/>
    <x v="64"/>
    <x v="8"/>
    <x v="2"/>
    <x v="309"/>
    <x v="2"/>
    <x v="2"/>
  </r>
  <r>
    <x v="37"/>
    <x v="0"/>
    <x v="70"/>
    <x v="8"/>
    <x v="2"/>
    <x v="192"/>
    <x v="2"/>
    <x v="2"/>
  </r>
  <r>
    <x v="37"/>
    <x v="0"/>
    <x v="72"/>
    <x v="8"/>
    <x v="2"/>
    <x v="10"/>
    <x v="2"/>
    <x v="2"/>
  </r>
  <r>
    <x v="37"/>
    <x v="0"/>
    <x v="65"/>
    <x v="8"/>
    <x v="2"/>
    <x v="5"/>
    <x v="2"/>
    <x v="2"/>
  </r>
  <r>
    <x v="37"/>
    <x v="0"/>
    <x v="65"/>
    <x v="8"/>
    <x v="2"/>
    <x v="481"/>
    <x v="2"/>
    <x v="2"/>
  </r>
  <r>
    <x v="37"/>
    <x v="0"/>
    <x v="73"/>
    <x v="8"/>
    <x v="2"/>
    <x v="10"/>
    <x v="2"/>
    <x v="2"/>
  </r>
  <r>
    <x v="37"/>
    <x v="0"/>
    <x v="71"/>
    <x v="8"/>
    <x v="2"/>
    <x v="79"/>
    <x v="2"/>
    <x v="2"/>
  </r>
  <r>
    <x v="37"/>
    <x v="0"/>
    <x v="66"/>
    <x v="8"/>
    <x v="2"/>
    <x v="4"/>
    <x v="2"/>
    <x v="2"/>
  </r>
  <r>
    <x v="37"/>
    <x v="0"/>
    <x v="67"/>
    <x v="8"/>
    <x v="2"/>
    <x v="482"/>
    <x v="2"/>
    <x v="2"/>
  </r>
  <r>
    <x v="37"/>
    <x v="0"/>
    <x v="68"/>
    <x v="8"/>
    <x v="2"/>
    <x v="34"/>
    <x v="2"/>
    <x v="2"/>
  </r>
  <r>
    <x v="38"/>
    <x v="0"/>
    <x v="0"/>
    <x v="8"/>
    <x v="0"/>
    <x v="483"/>
    <x v="2"/>
    <x v="2"/>
  </r>
  <r>
    <x v="38"/>
    <x v="0"/>
    <x v="0"/>
    <x v="8"/>
    <x v="1"/>
    <x v="348"/>
    <x v="2"/>
    <x v="2"/>
  </r>
  <r>
    <x v="38"/>
    <x v="0"/>
    <x v="1"/>
    <x v="8"/>
    <x v="0"/>
    <x v="484"/>
    <x v="2"/>
    <x v="2"/>
  </r>
  <r>
    <x v="38"/>
    <x v="0"/>
    <x v="1"/>
    <x v="3"/>
    <x v="0"/>
    <x v="31"/>
    <x v="2"/>
    <x v="2"/>
  </r>
  <r>
    <x v="38"/>
    <x v="0"/>
    <x v="1"/>
    <x v="8"/>
    <x v="1"/>
    <x v="1"/>
    <x v="2"/>
    <x v="2"/>
  </r>
  <r>
    <x v="38"/>
    <x v="0"/>
    <x v="2"/>
    <x v="8"/>
    <x v="0"/>
    <x v="313"/>
    <x v="2"/>
    <x v="2"/>
  </r>
  <r>
    <x v="38"/>
    <x v="0"/>
    <x v="3"/>
    <x v="8"/>
    <x v="0"/>
    <x v="84"/>
    <x v="2"/>
    <x v="2"/>
  </r>
  <r>
    <x v="38"/>
    <x v="0"/>
    <x v="5"/>
    <x v="17"/>
    <x v="0"/>
    <x v="11"/>
    <x v="0"/>
    <x v="0"/>
  </r>
  <r>
    <x v="38"/>
    <x v="0"/>
    <x v="5"/>
    <x v="8"/>
    <x v="0"/>
    <x v="122"/>
    <x v="2"/>
    <x v="2"/>
  </r>
  <r>
    <x v="38"/>
    <x v="0"/>
    <x v="5"/>
    <x v="3"/>
    <x v="0"/>
    <x v="1"/>
    <x v="2"/>
    <x v="2"/>
  </r>
  <r>
    <x v="38"/>
    <x v="0"/>
    <x v="5"/>
    <x v="8"/>
    <x v="1"/>
    <x v="48"/>
    <x v="2"/>
    <x v="2"/>
  </r>
  <r>
    <x v="38"/>
    <x v="0"/>
    <x v="6"/>
    <x v="8"/>
    <x v="0"/>
    <x v="79"/>
    <x v="2"/>
    <x v="2"/>
  </r>
  <r>
    <x v="38"/>
    <x v="0"/>
    <x v="6"/>
    <x v="3"/>
    <x v="0"/>
    <x v="141"/>
    <x v="2"/>
    <x v="2"/>
  </r>
  <r>
    <x v="38"/>
    <x v="0"/>
    <x v="6"/>
    <x v="4"/>
    <x v="0"/>
    <x v="6"/>
    <x v="3"/>
    <x v="0"/>
  </r>
  <r>
    <x v="38"/>
    <x v="0"/>
    <x v="6"/>
    <x v="1"/>
    <x v="0"/>
    <x v="34"/>
    <x v="1"/>
    <x v="1"/>
  </r>
  <r>
    <x v="38"/>
    <x v="0"/>
    <x v="6"/>
    <x v="8"/>
    <x v="1"/>
    <x v="84"/>
    <x v="2"/>
    <x v="2"/>
  </r>
  <r>
    <x v="38"/>
    <x v="0"/>
    <x v="7"/>
    <x v="8"/>
    <x v="0"/>
    <x v="485"/>
    <x v="2"/>
    <x v="2"/>
  </r>
  <r>
    <x v="38"/>
    <x v="0"/>
    <x v="7"/>
    <x v="8"/>
    <x v="1"/>
    <x v="364"/>
    <x v="2"/>
    <x v="2"/>
  </r>
  <r>
    <x v="38"/>
    <x v="0"/>
    <x v="8"/>
    <x v="8"/>
    <x v="0"/>
    <x v="436"/>
    <x v="2"/>
    <x v="2"/>
  </r>
  <r>
    <x v="38"/>
    <x v="0"/>
    <x v="8"/>
    <x v="3"/>
    <x v="0"/>
    <x v="4"/>
    <x v="2"/>
    <x v="2"/>
  </r>
  <r>
    <x v="38"/>
    <x v="0"/>
    <x v="8"/>
    <x v="8"/>
    <x v="1"/>
    <x v="58"/>
    <x v="2"/>
    <x v="2"/>
  </r>
  <r>
    <x v="38"/>
    <x v="0"/>
    <x v="8"/>
    <x v="3"/>
    <x v="1"/>
    <x v="4"/>
    <x v="2"/>
    <x v="2"/>
  </r>
  <r>
    <x v="38"/>
    <x v="0"/>
    <x v="8"/>
    <x v="17"/>
    <x v="0"/>
    <x v="16"/>
    <x v="0"/>
    <x v="0"/>
  </r>
  <r>
    <x v="38"/>
    <x v="0"/>
    <x v="8"/>
    <x v="8"/>
    <x v="0"/>
    <x v="11"/>
    <x v="2"/>
    <x v="2"/>
  </r>
  <r>
    <x v="38"/>
    <x v="0"/>
    <x v="8"/>
    <x v="17"/>
    <x v="1"/>
    <x v="34"/>
    <x v="0"/>
    <x v="0"/>
  </r>
  <r>
    <x v="38"/>
    <x v="0"/>
    <x v="9"/>
    <x v="8"/>
    <x v="0"/>
    <x v="124"/>
    <x v="2"/>
    <x v="2"/>
  </r>
  <r>
    <x v="38"/>
    <x v="0"/>
    <x v="9"/>
    <x v="8"/>
    <x v="1"/>
    <x v="96"/>
    <x v="2"/>
    <x v="2"/>
  </r>
  <r>
    <x v="38"/>
    <x v="0"/>
    <x v="9"/>
    <x v="3"/>
    <x v="1"/>
    <x v="30"/>
    <x v="2"/>
    <x v="2"/>
  </r>
  <r>
    <x v="38"/>
    <x v="0"/>
    <x v="10"/>
    <x v="17"/>
    <x v="0"/>
    <x v="4"/>
    <x v="0"/>
    <x v="0"/>
  </r>
  <r>
    <x v="38"/>
    <x v="0"/>
    <x v="10"/>
    <x v="3"/>
    <x v="0"/>
    <x v="34"/>
    <x v="2"/>
    <x v="2"/>
  </r>
  <r>
    <x v="38"/>
    <x v="0"/>
    <x v="10"/>
    <x v="17"/>
    <x v="1"/>
    <x v="11"/>
    <x v="0"/>
    <x v="0"/>
  </r>
  <r>
    <x v="38"/>
    <x v="0"/>
    <x v="11"/>
    <x v="17"/>
    <x v="0"/>
    <x v="11"/>
    <x v="0"/>
    <x v="0"/>
  </r>
  <r>
    <x v="38"/>
    <x v="0"/>
    <x v="11"/>
    <x v="17"/>
    <x v="1"/>
    <x v="11"/>
    <x v="0"/>
    <x v="0"/>
  </r>
  <r>
    <x v="38"/>
    <x v="0"/>
    <x v="8"/>
    <x v="8"/>
    <x v="0"/>
    <x v="5"/>
    <x v="2"/>
    <x v="2"/>
  </r>
  <r>
    <x v="38"/>
    <x v="0"/>
    <x v="8"/>
    <x v="3"/>
    <x v="0"/>
    <x v="34"/>
    <x v="2"/>
    <x v="2"/>
  </r>
  <r>
    <x v="38"/>
    <x v="0"/>
    <x v="8"/>
    <x v="3"/>
    <x v="1"/>
    <x v="374"/>
    <x v="2"/>
    <x v="2"/>
  </r>
  <r>
    <x v="38"/>
    <x v="0"/>
    <x v="8"/>
    <x v="8"/>
    <x v="1"/>
    <x v="9"/>
    <x v="2"/>
    <x v="2"/>
  </r>
  <r>
    <x v="38"/>
    <x v="0"/>
    <x v="12"/>
    <x v="8"/>
    <x v="0"/>
    <x v="486"/>
    <x v="2"/>
    <x v="2"/>
  </r>
  <r>
    <x v="38"/>
    <x v="0"/>
    <x v="12"/>
    <x v="8"/>
    <x v="1"/>
    <x v="55"/>
    <x v="2"/>
    <x v="2"/>
  </r>
  <r>
    <x v="38"/>
    <x v="0"/>
    <x v="12"/>
    <x v="1"/>
    <x v="1"/>
    <x v="11"/>
    <x v="1"/>
    <x v="1"/>
  </r>
  <r>
    <x v="38"/>
    <x v="0"/>
    <x v="13"/>
    <x v="3"/>
    <x v="0"/>
    <x v="16"/>
    <x v="2"/>
    <x v="2"/>
  </r>
  <r>
    <x v="38"/>
    <x v="0"/>
    <x v="14"/>
    <x v="8"/>
    <x v="0"/>
    <x v="379"/>
    <x v="2"/>
    <x v="2"/>
  </r>
  <r>
    <x v="38"/>
    <x v="0"/>
    <x v="14"/>
    <x v="8"/>
    <x v="1"/>
    <x v="475"/>
    <x v="2"/>
    <x v="2"/>
  </r>
  <r>
    <x v="38"/>
    <x v="0"/>
    <x v="15"/>
    <x v="17"/>
    <x v="0"/>
    <x v="77"/>
    <x v="0"/>
    <x v="0"/>
  </r>
  <r>
    <x v="38"/>
    <x v="0"/>
    <x v="15"/>
    <x v="8"/>
    <x v="0"/>
    <x v="406"/>
    <x v="2"/>
    <x v="2"/>
  </r>
  <r>
    <x v="38"/>
    <x v="0"/>
    <x v="15"/>
    <x v="8"/>
    <x v="1"/>
    <x v="487"/>
    <x v="2"/>
    <x v="2"/>
  </r>
  <r>
    <x v="38"/>
    <x v="0"/>
    <x v="16"/>
    <x v="17"/>
    <x v="0"/>
    <x v="4"/>
    <x v="0"/>
    <x v="0"/>
  </r>
  <r>
    <x v="38"/>
    <x v="0"/>
    <x v="16"/>
    <x v="8"/>
    <x v="0"/>
    <x v="81"/>
    <x v="2"/>
    <x v="2"/>
  </r>
  <r>
    <x v="38"/>
    <x v="0"/>
    <x v="16"/>
    <x v="1"/>
    <x v="0"/>
    <x v="11"/>
    <x v="1"/>
    <x v="1"/>
  </r>
  <r>
    <x v="38"/>
    <x v="0"/>
    <x v="16"/>
    <x v="17"/>
    <x v="1"/>
    <x v="34"/>
    <x v="0"/>
    <x v="0"/>
  </r>
  <r>
    <x v="38"/>
    <x v="0"/>
    <x v="16"/>
    <x v="8"/>
    <x v="1"/>
    <x v="287"/>
    <x v="2"/>
    <x v="2"/>
  </r>
  <r>
    <x v="38"/>
    <x v="0"/>
    <x v="17"/>
    <x v="17"/>
    <x v="0"/>
    <x v="24"/>
    <x v="0"/>
    <x v="0"/>
  </r>
  <r>
    <x v="38"/>
    <x v="0"/>
    <x v="17"/>
    <x v="8"/>
    <x v="0"/>
    <x v="71"/>
    <x v="2"/>
    <x v="2"/>
  </r>
  <r>
    <x v="38"/>
    <x v="0"/>
    <x v="17"/>
    <x v="3"/>
    <x v="0"/>
    <x v="11"/>
    <x v="2"/>
    <x v="2"/>
  </r>
  <r>
    <x v="38"/>
    <x v="0"/>
    <x v="17"/>
    <x v="1"/>
    <x v="0"/>
    <x v="11"/>
    <x v="1"/>
    <x v="1"/>
  </r>
  <r>
    <x v="38"/>
    <x v="0"/>
    <x v="17"/>
    <x v="17"/>
    <x v="1"/>
    <x v="23"/>
    <x v="0"/>
    <x v="0"/>
  </r>
  <r>
    <x v="38"/>
    <x v="0"/>
    <x v="17"/>
    <x v="8"/>
    <x v="1"/>
    <x v="106"/>
    <x v="2"/>
    <x v="2"/>
  </r>
  <r>
    <x v="38"/>
    <x v="0"/>
    <x v="18"/>
    <x v="17"/>
    <x v="0"/>
    <x v="4"/>
    <x v="0"/>
    <x v="0"/>
  </r>
  <r>
    <x v="38"/>
    <x v="0"/>
    <x v="18"/>
    <x v="17"/>
    <x v="1"/>
    <x v="25"/>
    <x v="0"/>
    <x v="0"/>
  </r>
  <r>
    <x v="38"/>
    <x v="0"/>
    <x v="18"/>
    <x v="3"/>
    <x v="1"/>
    <x v="6"/>
    <x v="2"/>
    <x v="2"/>
  </r>
  <r>
    <x v="38"/>
    <x v="0"/>
    <x v="21"/>
    <x v="3"/>
    <x v="0"/>
    <x v="93"/>
    <x v="2"/>
    <x v="2"/>
  </r>
  <r>
    <x v="38"/>
    <x v="0"/>
    <x v="21"/>
    <x v="3"/>
    <x v="1"/>
    <x v="93"/>
    <x v="2"/>
    <x v="2"/>
  </r>
  <r>
    <x v="38"/>
    <x v="0"/>
    <x v="23"/>
    <x v="9"/>
    <x v="0"/>
    <x v="11"/>
    <x v="0"/>
    <x v="0"/>
  </r>
  <r>
    <x v="38"/>
    <x v="0"/>
    <x v="23"/>
    <x v="3"/>
    <x v="0"/>
    <x v="31"/>
    <x v="2"/>
    <x v="2"/>
  </r>
  <r>
    <x v="38"/>
    <x v="0"/>
    <x v="28"/>
    <x v="3"/>
    <x v="0"/>
    <x v="50"/>
    <x v="2"/>
    <x v="2"/>
  </r>
  <r>
    <x v="38"/>
    <x v="0"/>
    <x v="38"/>
    <x v="9"/>
    <x v="0"/>
    <x v="11"/>
    <x v="0"/>
    <x v="0"/>
  </r>
  <r>
    <x v="38"/>
    <x v="0"/>
    <x v="38"/>
    <x v="3"/>
    <x v="0"/>
    <x v="28"/>
    <x v="2"/>
    <x v="2"/>
  </r>
  <r>
    <x v="38"/>
    <x v="0"/>
    <x v="30"/>
    <x v="9"/>
    <x v="0"/>
    <x v="34"/>
    <x v="0"/>
    <x v="0"/>
  </r>
  <r>
    <x v="38"/>
    <x v="0"/>
    <x v="30"/>
    <x v="9"/>
    <x v="1"/>
    <x v="34"/>
    <x v="0"/>
    <x v="0"/>
  </r>
  <r>
    <x v="38"/>
    <x v="0"/>
    <x v="32"/>
    <x v="9"/>
    <x v="0"/>
    <x v="6"/>
    <x v="0"/>
    <x v="0"/>
  </r>
  <r>
    <x v="38"/>
    <x v="0"/>
    <x v="32"/>
    <x v="3"/>
    <x v="0"/>
    <x v="47"/>
    <x v="2"/>
    <x v="2"/>
  </r>
  <r>
    <x v="38"/>
    <x v="0"/>
    <x v="33"/>
    <x v="3"/>
    <x v="0"/>
    <x v="47"/>
    <x v="2"/>
    <x v="2"/>
  </r>
  <r>
    <x v="38"/>
    <x v="0"/>
    <x v="34"/>
    <x v="9"/>
    <x v="0"/>
    <x v="34"/>
    <x v="0"/>
    <x v="0"/>
  </r>
  <r>
    <x v="38"/>
    <x v="0"/>
    <x v="34"/>
    <x v="3"/>
    <x v="0"/>
    <x v="29"/>
    <x v="2"/>
    <x v="2"/>
  </r>
  <r>
    <x v="38"/>
    <x v="0"/>
    <x v="37"/>
    <x v="3"/>
    <x v="0"/>
    <x v="4"/>
    <x v="2"/>
    <x v="2"/>
  </r>
  <r>
    <x v="38"/>
    <x v="2"/>
    <x v="40"/>
    <x v="8"/>
    <x v="0"/>
    <x v="1"/>
    <x v="2"/>
    <x v="2"/>
  </r>
  <r>
    <x v="38"/>
    <x v="2"/>
    <x v="40"/>
    <x v="8"/>
    <x v="1"/>
    <x v="34"/>
    <x v="2"/>
    <x v="2"/>
  </r>
  <r>
    <x v="38"/>
    <x v="2"/>
    <x v="50"/>
    <x v="8"/>
    <x v="0"/>
    <x v="109"/>
    <x v="2"/>
    <x v="2"/>
  </r>
  <r>
    <x v="38"/>
    <x v="2"/>
    <x v="52"/>
    <x v="8"/>
    <x v="1"/>
    <x v="10"/>
    <x v="2"/>
    <x v="2"/>
  </r>
  <r>
    <x v="38"/>
    <x v="2"/>
    <x v="42"/>
    <x v="8"/>
    <x v="0"/>
    <x v="10"/>
    <x v="2"/>
    <x v="2"/>
  </r>
  <r>
    <x v="38"/>
    <x v="2"/>
    <x v="42"/>
    <x v="8"/>
    <x v="1"/>
    <x v="16"/>
    <x v="2"/>
    <x v="2"/>
  </r>
  <r>
    <x v="38"/>
    <x v="2"/>
    <x v="43"/>
    <x v="8"/>
    <x v="0"/>
    <x v="10"/>
    <x v="2"/>
    <x v="2"/>
  </r>
  <r>
    <x v="38"/>
    <x v="2"/>
    <x v="43"/>
    <x v="8"/>
    <x v="0"/>
    <x v="31"/>
    <x v="2"/>
    <x v="2"/>
  </r>
  <r>
    <x v="38"/>
    <x v="2"/>
    <x v="46"/>
    <x v="8"/>
    <x v="0"/>
    <x v="24"/>
    <x v="2"/>
    <x v="2"/>
  </r>
  <r>
    <x v="38"/>
    <x v="2"/>
    <x v="48"/>
    <x v="8"/>
    <x v="0"/>
    <x v="4"/>
    <x v="2"/>
    <x v="2"/>
  </r>
  <r>
    <x v="38"/>
    <x v="2"/>
    <x v="55"/>
    <x v="9"/>
    <x v="0"/>
    <x v="11"/>
    <x v="0"/>
    <x v="0"/>
  </r>
  <r>
    <x v="38"/>
    <x v="2"/>
    <x v="55"/>
    <x v="16"/>
    <x v="0"/>
    <x v="1"/>
    <x v="5"/>
    <x v="3"/>
  </r>
  <r>
    <x v="38"/>
    <x v="2"/>
    <x v="55"/>
    <x v="15"/>
    <x v="0"/>
    <x v="367"/>
    <x v="3"/>
    <x v="0"/>
  </r>
  <r>
    <x v="38"/>
    <x v="2"/>
    <x v="55"/>
    <x v="11"/>
    <x v="0"/>
    <x v="65"/>
    <x v="1"/>
    <x v="1"/>
  </r>
  <r>
    <x v="38"/>
    <x v="2"/>
    <x v="59"/>
    <x v="9"/>
    <x v="0"/>
    <x v="11"/>
    <x v="0"/>
    <x v="0"/>
  </r>
  <r>
    <x v="38"/>
    <x v="2"/>
    <x v="59"/>
    <x v="16"/>
    <x v="0"/>
    <x v="34"/>
    <x v="5"/>
    <x v="3"/>
  </r>
  <r>
    <x v="38"/>
    <x v="2"/>
    <x v="59"/>
    <x v="10"/>
    <x v="0"/>
    <x v="62"/>
    <x v="4"/>
    <x v="3"/>
  </r>
  <r>
    <x v="38"/>
    <x v="2"/>
    <x v="56"/>
    <x v="9"/>
    <x v="0"/>
    <x v="488"/>
    <x v="0"/>
    <x v="0"/>
  </r>
  <r>
    <x v="38"/>
    <x v="2"/>
    <x v="56"/>
    <x v="16"/>
    <x v="0"/>
    <x v="178"/>
    <x v="5"/>
    <x v="3"/>
  </r>
  <r>
    <x v="38"/>
    <x v="2"/>
    <x v="56"/>
    <x v="15"/>
    <x v="0"/>
    <x v="489"/>
    <x v="3"/>
    <x v="0"/>
  </r>
  <r>
    <x v="38"/>
    <x v="2"/>
    <x v="56"/>
    <x v="9"/>
    <x v="1"/>
    <x v="187"/>
    <x v="0"/>
    <x v="0"/>
  </r>
  <r>
    <x v="38"/>
    <x v="2"/>
    <x v="56"/>
    <x v="15"/>
    <x v="1"/>
    <x v="345"/>
    <x v="3"/>
    <x v="0"/>
  </r>
  <r>
    <x v="38"/>
    <x v="2"/>
    <x v="57"/>
    <x v="16"/>
    <x v="0"/>
    <x v="490"/>
    <x v="5"/>
    <x v="3"/>
  </r>
  <r>
    <x v="38"/>
    <x v="2"/>
    <x v="58"/>
    <x v="9"/>
    <x v="0"/>
    <x v="148"/>
    <x v="0"/>
    <x v="0"/>
  </r>
  <r>
    <x v="38"/>
    <x v="2"/>
    <x v="58"/>
    <x v="16"/>
    <x v="0"/>
    <x v="491"/>
    <x v="5"/>
    <x v="3"/>
  </r>
  <r>
    <x v="38"/>
    <x v="2"/>
    <x v="58"/>
    <x v="15"/>
    <x v="0"/>
    <x v="67"/>
    <x v="3"/>
    <x v="0"/>
  </r>
  <r>
    <x v="38"/>
    <x v="2"/>
    <x v="59"/>
    <x v="15"/>
    <x v="0"/>
    <x v="77"/>
    <x v="3"/>
    <x v="0"/>
  </r>
  <r>
    <x v="38"/>
    <x v="2"/>
    <x v="59"/>
    <x v="9"/>
    <x v="0"/>
    <x v="6"/>
    <x v="0"/>
    <x v="0"/>
  </r>
  <r>
    <x v="38"/>
    <x v="2"/>
    <x v="59"/>
    <x v="16"/>
    <x v="0"/>
    <x v="378"/>
    <x v="5"/>
    <x v="3"/>
  </r>
  <r>
    <x v="38"/>
    <x v="2"/>
    <x v="59"/>
    <x v="11"/>
    <x v="0"/>
    <x v="28"/>
    <x v="1"/>
    <x v="1"/>
  </r>
  <r>
    <x v="38"/>
    <x v="2"/>
    <x v="56"/>
    <x v="9"/>
    <x v="0"/>
    <x v="255"/>
    <x v="0"/>
    <x v="0"/>
  </r>
  <r>
    <x v="38"/>
    <x v="2"/>
    <x v="56"/>
    <x v="10"/>
    <x v="0"/>
    <x v="10"/>
    <x v="4"/>
    <x v="3"/>
  </r>
  <r>
    <x v="38"/>
    <x v="2"/>
    <x v="57"/>
    <x v="15"/>
    <x v="0"/>
    <x v="10"/>
    <x v="3"/>
    <x v="0"/>
  </r>
  <r>
    <x v="38"/>
    <x v="2"/>
    <x v="57"/>
    <x v="16"/>
    <x v="1"/>
    <x v="24"/>
    <x v="5"/>
    <x v="3"/>
  </r>
  <r>
    <x v="38"/>
    <x v="2"/>
    <x v="57"/>
    <x v="15"/>
    <x v="1"/>
    <x v="365"/>
    <x v="3"/>
    <x v="0"/>
  </r>
  <r>
    <x v="38"/>
    <x v="2"/>
    <x v="57"/>
    <x v="11"/>
    <x v="1"/>
    <x v="24"/>
    <x v="1"/>
    <x v="1"/>
  </r>
  <r>
    <x v="38"/>
    <x v="2"/>
    <x v="60"/>
    <x v="9"/>
    <x v="0"/>
    <x v="368"/>
    <x v="0"/>
    <x v="0"/>
  </r>
  <r>
    <x v="38"/>
    <x v="2"/>
    <x v="60"/>
    <x v="16"/>
    <x v="0"/>
    <x v="34"/>
    <x v="5"/>
    <x v="3"/>
  </r>
  <r>
    <x v="38"/>
    <x v="2"/>
    <x v="60"/>
    <x v="11"/>
    <x v="0"/>
    <x v="215"/>
    <x v="1"/>
    <x v="1"/>
  </r>
  <r>
    <x v="38"/>
    <x v="2"/>
    <x v="60"/>
    <x v="11"/>
    <x v="1"/>
    <x v="6"/>
    <x v="1"/>
    <x v="1"/>
  </r>
  <r>
    <x v="38"/>
    <x v="2"/>
    <x v="58"/>
    <x v="15"/>
    <x v="1"/>
    <x v="76"/>
    <x v="3"/>
    <x v="0"/>
  </r>
  <r>
    <x v="38"/>
    <x v="0"/>
    <x v="61"/>
    <x v="8"/>
    <x v="2"/>
    <x v="33"/>
    <x v="2"/>
    <x v="2"/>
  </r>
  <r>
    <x v="38"/>
    <x v="0"/>
    <x v="62"/>
    <x v="8"/>
    <x v="2"/>
    <x v="492"/>
    <x v="2"/>
    <x v="2"/>
  </r>
  <r>
    <x v="38"/>
    <x v="0"/>
    <x v="63"/>
    <x v="8"/>
    <x v="2"/>
    <x v="331"/>
    <x v="2"/>
    <x v="2"/>
  </r>
  <r>
    <x v="38"/>
    <x v="0"/>
    <x v="72"/>
    <x v="8"/>
    <x v="2"/>
    <x v="234"/>
    <x v="2"/>
    <x v="2"/>
  </r>
  <r>
    <x v="38"/>
    <x v="0"/>
    <x v="65"/>
    <x v="8"/>
    <x v="2"/>
    <x v="36"/>
    <x v="2"/>
    <x v="2"/>
  </r>
  <r>
    <x v="38"/>
    <x v="0"/>
    <x v="65"/>
    <x v="8"/>
    <x v="2"/>
    <x v="1"/>
    <x v="2"/>
    <x v="2"/>
  </r>
  <r>
    <x v="38"/>
    <x v="0"/>
    <x v="65"/>
    <x v="8"/>
    <x v="2"/>
    <x v="11"/>
    <x v="2"/>
    <x v="2"/>
  </r>
  <r>
    <x v="38"/>
    <x v="0"/>
    <x v="65"/>
    <x v="8"/>
    <x v="2"/>
    <x v="493"/>
    <x v="2"/>
    <x v="2"/>
  </r>
  <r>
    <x v="38"/>
    <x v="0"/>
    <x v="71"/>
    <x v="8"/>
    <x v="2"/>
    <x v="142"/>
    <x v="2"/>
    <x v="2"/>
  </r>
  <r>
    <x v="38"/>
    <x v="0"/>
    <x v="66"/>
    <x v="8"/>
    <x v="2"/>
    <x v="494"/>
    <x v="2"/>
    <x v="2"/>
  </r>
  <r>
    <x v="38"/>
    <x v="0"/>
    <x v="67"/>
    <x v="8"/>
    <x v="2"/>
    <x v="100"/>
    <x v="2"/>
    <x v="2"/>
  </r>
  <r>
    <x v="39"/>
    <x v="0"/>
    <x v="0"/>
    <x v="17"/>
    <x v="0"/>
    <x v="77"/>
    <x v="0"/>
    <x v="0"/>
  </r>
  <r>
    <x v="39"/>
    <x v="0"/>
    <x v="0"/>
    <x v="17"/>
    <x v="0"/>
    <x v="16"/>
    <x v="0"/>
    <x v="0"/>
  </r>
  <r>
    <x v="39"/>
    <x v="0"/>
    <x v="0"/>
    <x v="17"/>
    <x v="0"/>
    <x v="150"/>
    <x v="0"/>
    <x v="0"/>
  </r>
  <r>
    <x v="39"/>
    <x v="0"/>
    <x v="0"/>
    <x v="24"/>
    <x v="0"/>
    <x v="57"/>
    <x v="3"/>
    <x v="0"/>
  </r>
  <r>
    <x v="39"/>
    <x v="0"/>
    <x v="0"/>
    <x v="17"/>
    <x v="1"/>
    <x v="30"/>
    <x v="0"/>
    <x v="0"/>
  </r>
  <r>
    <x v="39"/>
    <x v="0"/>
    <x v="1"/>
    <x v="17"/>
    <x v="0"/>
    <x v="495"/>
    <x v="0"/>
    <x v="0"/>
  </r>
  <r>
    <x v="39"/>
    <x v="0"/>
    <x v="1"/>
    <x v="17"/>
    <x v="1"/>
    <x v="496"/>
    <x v="0"/>
    <x v="0"/>
  </r>
  <r>
    <x v="39"/>
    <x v="0"/>
    <x v="2"/>
    <x v="17"/>
    <x v="0"/>
    <x v="483"/>
    <x v="0"/>
    <x v="0"/>
  </r>
  <r>
    <x v="39"/>
    <x v="0"/>
    <x v="2"/>
    <x v="17"/>
    <x v="0"/>
    <x v="16"/>
    <x v="0"/>
    <x v="0"/>
  </r>
  <r>
    <x v="39"/>
    <x v="0"/>
    <x v="2"/>
    <x v="17"/>
    <x v="1"/>
    <x v="497"/>
    <x v="0"/>
    <x v="0"/>
  </r>
  <r>
    <x v="39"/>
    <x v="0"/>
    <x v="2"/>
    <x v="17"/>
    <x v="1"/>
    <x v="6"/>
    <x v="0"/>
    <x v="0"/>
  </r>
  <r>
    <x v="39"/>
    <x v="0"/>
    <x v="3"/>
    <x v="17"/>
    <x v="0"/>
    <x v="11"/>
    <x v="0"/>
    <x v="0"/>
  </r>
  <r>
    <x v="39"/>
    <x v="0"/>
    <x v="5"/>
    <x v="18"/>
    <x v="0"/>
    <x v="157"/>
    <x v="1"/>
    <x v="1"/>
  </r>
  <r>
    <x v="39"/>
    <x v="0"/>
    <x v="6"/>
    <x v="17"/>
    <x v="0"/>
    <x v="168"/>
    <x v="0"/>
    <x v="0"/>
  </r>
  <r>
    <x v="39"/>
    <x v="0"/>
    <x v="6"/>
    <x v="17"/>
    <x v="0"/>
    <x v="11"/>
    <x v="0"/>
    <x v="0"/>
  </r>
  <r>
    <x v="39"/>
    <x v="0"/>
    <x v="6"/>
    <x v="27"/>
    <x v="0"/>
    <x v="413"/>
    <x v="5"/>
    <x v="3"/>
  </r>
  <r>
    <x v="39"/>
    <x v="0"/>
    <x v="6"/>
    <x v="3"/>
    <x v="0"/>
    <x v="106"/>
    <x v="2"/>
    <x v="2"/>
  </r>
  <r>
    <x v="39"/>
    <x v="0"/>
    <x v="6"/>
    <x v="5"/>
    <x v="0"/>
    <x v="34"/>
    <x v="3"/>
    <x v="0"/>
  </r>
  <r>
    <x v="39"/>
    <x v="0"/>
    <x v="6"/>
    <x v="18"/>
    <x v="0"/>
    <x v="178"/>
    <x v="1"/>
    <x v="1"/>
  </r>
  <r>
    <x v="39"/>
    <x v="0"/>
    <x v="6"/>
    <x v="17"/>
    <x v="1"/>
    <x v="6"/>
    <x v="0"/>
    <x v="0"/>
  </r>
  <r>
    <x v="39"/>
    <x v="0"/>
    <x v="6"/>
    <x v="27"/>
    <x v="1"/>
    <x v="7"/>
    <x v="5"/>
    <x v="3"/>
  </r>
  <r>
    <x v="39"/>
    <x v="0"/>
    <x v="7"/>
    <x v="31"/>
    <x v="1"/>
    <x v="267"/>
    <x v="8"/>
    <x v="0"/>
  </r>
  <r>
    <x v="39"/>
    <x v="0"/>
    <x v="8"/>
    <x v="17"/>
    <x v="0"/>
    <x v="77"/>
    <x v="0"/>
    <x v="0"/>
  </r>
  <r>
    <x v="39"/>
    <x v="0"/>
    <x v="8"/>
    <x v="29"/>
    <x v="0"/>
    <x v="346"/>
    <x v="3"/>
    <x v="0"/>
  </r>
  <r>
    <x v="39"/>
    <x v="0"/>
    <x v="8"/>
    <x v="17"/>
    <x v="1"/>
    <x v="150"/>
    <x v="0"/>
    <x v="0"/>
  </r>
  <r>
    <x v="39"/>
    <x v="0"/>
    <x v="8"/>
    <x v="18"/>
    <x v="0"/>
    <x v="11"/>
    <x v="1"/>
    <x v="1"/>
  </r>
  <r>
    <x v="39"/>
    <x v="0"/>
    <x v="12"/>
    <x v="23"/>
    <x v="0"/>
    <x v="4"/>
    <x v="1"/>
    <x v="1"/>
  </r>
  <r>
    <x v="39"/>
    <x v="0"/>
    <x v="13"/>
    <x v="3"/>
    <x v="0"/>
    <x v="9"/>
    <x v="2"/>
    <x v="2"/>
  </r>
  <r>
    <x v="39"/>
    <x v="0"/>
    <x v="13"/>
    <x v="3"/>
    <x v="1"/>
    <x v="9"/>
    <x v="2"/>
    <x v="2"/>
  </r>
  <r>
    <x v="39"/>
    <x v="0"/>
    <x v="14"/>
    <x v="3"/>
    <x v="0"/>
    <x v="67"/>
    <x v="2"/>
    <x v="2"/>
  </r>
  <r>
    <x v="39"/>
    <x v="0"/>
    <x v="14"/>
    <x v="17"/>
    <x v="1"/>
    <x v="28"/>
    <x v="0"/>
    <x v="0"/>
  </r>
  <r>
    <x v="39"/>
    <x v="0"/>
    <x v="14"/>
    <x v="3"/>
    <x v="1"/>
    <x v="498"/>
    <x v="2"/>
    <x v="2"/>
  </r>
  <r>
    <x v="39"/>
    <x v="0"/>
    <x v="15"/>
    <x v="29"/>
    <x v="0"/>
    <x v="168"/>
    <x v="3"/>
    <x v="0"/>
  </r>
  <r>
    <x v="39"/>
    <x v="0"/>
    <x v="15"/>
    <x v="29"/>
    <x v="1"/>
    <x v="154"/>
    <x v="3"/>
    <x v="0"/>
  </r>
  <r>
    <x v="39"/>
    <x v="0"/>
    <x v="16"/>
    <x v="17"/>
    <x v="0"/>
    <x v="34"/>
    <x v="0"/>
    <x v="0"/>
  </r>
  <r>
    <x v="39"/>
    <x v="0"/>
    <x v="16"/>
    <x v="17"/>
    <x v="1"/>
    <x v="34"/>
    <x v="0"/>
    <x v="0"/>
  </r>
  <r>
    <x v="39"/>
    <x v="0"/>
    <x v="17"/>
    <x v="36"/>
    <x v="0"/>
    <x v="67"/>
    <x v="8"/>
    <x v="0"/>
  </r>
  <r>
    <x v="39"/>
    <x v="0"/>
    <x v="17"/>
    <x v="27"/>
    <x v="0"/>
    <x v="499"/>
    <x v="5"/>
    <x v="3"/>
  </r>
  <r>
    <x v="39"/>
    <x v="0"/>
    <x v="17"/>
    <x v="39"/>
    <x v="0"/>
    <x v="24"/>
    <x v="3"/>
    <x v="0"/>
  </r>
  <r>
    <x v="39"/>
    <x v="0"/>
    <x v="17"/>
    <x v="29"/>
    <x v="0"/>
    <x v="5"/>
    <x v="3"/>
    <x v="0"/>
  </r>
  <r>
    <x v="39"/>
    <x v="0"/>
    <x v="17"/>
    <x v="1"/>
    <x v="0"/>
    <x v="25"/>
    <x v="1"/>
    <x v="1"/>
  </r>
  <r>
    <x v="39"/>
    <x v="0"/>
    <x v="17"/>
    <x v="36"/>
    <x v="1"/>
    <x v="8"/>
    <x v="8"/>
    <x v="0"/>
  </r>
  <r>
    <x v="39"/>
    <x v="0"/>
    <x v="17"/>
    <x v="27"/>
    <x v="1"/>
    <x v="483"/>
    <x v="5"/>
    <x v="3"/>
  </r>
  <r>
    <x v="39"/>
    <x v="0"/>
    <x v="18"/>
    <x v="1"/>
    <x v="0"/>
    <x v="11"/>
    <x v="1"/>
    <x v="1"/>
  </r>
  <r>
    <x v="39"/>
    <x v="0"/>
    <x v="21"/>
    <x v="8"/>
    <x v="2"/>
    <x v="6"/>
    <x v="2"/>
    <x v="2"/>
  </r>
  <r>
    <x v="39"/>
    <x v="0"/>
    <x v="22"/>
    <x v="8"/>
    <x v="2"/>
    <x v="16"/>
    <x v="2"/>
    <x v="2"/>
  </r>
  <r>
    <x v="39"/>
    <x v="0"/>
    <x v="23"/>
    <x v="8"/>
    <x v="2"/>
    <x v="322"/>
    <x v="2"/>
    <x v="2"/>
  </r>
  <r>
    <x v="39"/>
    <x v="0"/>
    <x v="24"/>
    <x v="8"/>
    <x v="2"/>
    <x v="16"/>
    <x v="2"/>
    <x v="2"/>
  </r>
  <r>
    <x v="39"/>
    <x v="0"/>
    <x v="27"/>
    <x v="8"/>
    <x v="2"/>
    <x v="25"/>
    <x v="2"/>
    <x v="2"/>
  </r>
  <r>
    <x v="39"/>
    <x v="0"/>
    <x v="28"/>
    <x v="8"/>
    <x v="2"/>
    <x v="20"/>
    <x v="2"/>
    <x v="2"/>
  </r>
  <r>
    <x v="39"/>
    <x v="0"/>
    <x v="38"/>
    <x v="8"/>
    <x v="2"/>
    <x v="128"/>
    <x v="2"/>
    <x v="2"/>
  </r>
  <r>
    <x v="39"/>
    <x v="0"/>
    <x v="29"/>
    <x v="8"/>
    <x v="2"/>
    <x v="2"/>
    <x v="2"/>
    <x v="2"/>
  </r>
  <r>
    <x v="39"/>
    <x v="0"/>
    <x v="30"/>
    <x v="8"/>
    <x v="2"/>
    <x v="11"/>
    <x v="2"/>
    <x v="2"/>
  </r>
  <r>
    <x v="39"/>
    <x v="0"/>
    <x v="31"/>
    <x v="8"/>
    <x v="2"/>
    <x v="34"/>
    <x v="2"/>
    <x v="2"/>
  </r>
  <r>
    <x v="39"/>
    <x v="0"/>
    <x v="32"/>
    <x v="8"/>
    <x v="2"/>
    <x v="95"/>
    <x v="2"/>
    <x v="2"/>
  </r>
  <r>
    <x v="39"/>
    <x v="0"/>
    <x v="33"/>
    <x v="8"/>
    <x v="2"/>
    <x v="53"/>
    <x v="2"/>
    <x v="2"/>
  </r>
  <r>
    <x v="39"/>
    <x v="0"/>
    <x v="21"/>
    <x v="8"/>
    <x v="2"/>
    <x v="17"/>
    <x v="2"/>
    <x v="2"/>
  </r>
  <r>
    <x v="39"/>
    <x v="0"/>
    <x v="34"/>
    <x v="8"/>
    <x v="2"/>
    <x v="24"/>
    <x v="2"/>
    <x v="2"/>
  </r>
  <r>
    <x v="39"/>
    <x v="0"/>
    <x v="6"/>
    <x v="8"/>
    <x v="2"/>
    <x v="500"/>
    <x v="2"/>
    <x v="2"/>
  </r>
  <r>
    <x v="39"/>
    <x v="0"/>
    <x v="6"/>
    <x v="8"/>
    <x v="2"/>
    <x v="4"/>
    <x v="2"/>
    <x v="2"/>
  </r>
  <r>
    <x v="39"/>
    <x v="0"/>
    <x v="35"/>
    <x v="8"/>
    <x v="2"/>
    <x v="4"/>
    <x v="2"/>
    <x v="2"/>
  </r>
  <r>
    <x v="39"/>
    <x v="0"/>
    <x v="36"/>
    <x v="8"/>
    <x v="2"/>
    <x v="4"/>
    <x v="2"/>
    <x v="2"/>
  </r>
  <r>
    <x v="39"/>
    <x v="0"/>
    <x v="37"/>
    <x v="8"/>
    <x v="2"/>
    <x v="47"/>
    <x v="2"/>
    <x v="2"/>
  </r>
  <r>
    <x v="39"/>
    <x v="2"/>
    <x v="40"/>
    <x v="8"/>
    <x v="2"/>
    <x v="4"/>
    <x v="2"/>
    <x v="2"/>
  </r>
  <r>
    <x v="39"/>
    <x v="2"/>
    <x v="41"/>
    <x v="8"/>
    <x v="2"/>
    <x v="4"/>
    <x v="2"/>
    <x v="2"/>
  </r>
  <r>
    <x v="39"/>
    <x v="2"/>
    <x v="69"/>
    <x v="8"/>
    <x v="2"/>
    <x v="11"/>
    <x v="2"/>
    <x v="2"/>
  </r>
  <r>
    <x v="39"/>
    <x v="2"/>
    <x v="50"/>
    <x v="8"/>
    <x v="2"/>
    <x v="94"/>
    <x v="2"/>
    <x v="2"/>
  </r>
  <r>
    <x v="39"/>
    <x v="2"/>
    <x v="52"/>
    <x v="8"/>
    <x v="2"/>
    <x v="72"/>
    <x v="2"/>
    <x v="2"/>
  </r>
  <r>
    <x v="39"/>
    <x v="2"/>
    <x v="42"/>
    <x v="8"/>
    <x v="2"/>
    <x v="47"/>
    <x v="2"/>
    <x v="2"/>
  </r>
  <r>
    <x v="39"/>
    <x v="2"/>
    <x v="43"/>
    <x v="8"/>
    <x v="2"/>
    <x v="50"/>
    <x v="2"/>
    <x v="2"/>
  </r>
  <r>
    <x v="39"/>
    <x v="2"/>
    <x v="43"/>
    <x v="8"/>
    <x v="2"/>
    <x v="51"/>
    <x v="2"/>
    <x v="2"/>
  </r>
  <r>
    <x v="39"/>
    <x v="2"/>
    <x v="44"/>
    <x v="8"/>
    <x v="2"/>
    <x v="72"/>
    <x v="2"/>
    <x v="2"/>
  </r>
  <r>
    <x v="39"/>
    <x v="2"/>
    <x v="45"/>
    <x v="8"/>
    <x v="2"/>
    <x v="6"/>
    <x v="2"/>
    <x v="2"/>
  </r>
  <r>
    <x v="39"/>
    <x v="2"/>
    <x v="47"/>
    <x v="8"/>
    <x v="2"/>
    <x v="0"/>
    <x v="2"/>
    <x v="2"/>
  </r>
  <r>
    <x v="39"/>
    <x v="2"/>
    <x v="48"/>
    <x v="8"/>
    <x v="2"/>
    <x v="75"/>
    <x v="2"/>
    <x v="2"/>
  </r>
  <r>
    <x v="39"/>
    <x v="2"/>
    <x v="49"/>
    <x v="8"/>
    <x v="2"/>
    <x v="34"/>
    <x v="2"/>
    <x v="2"/>
  </r>
  <r>
    <x v="39"/>
    <x v="2"/>
    <x v="55"/>
    <x v="9"/>
    <x v="0"/>
    <x v="501"/>
    <x v="0"/>
    <x v="0"/>
  </r>
  <r>
    <x v="39"/>
    <x v="2"/>
    <x v="55"/>
    <x v="16"/>
    <x v="0"/>
    <x v="180"/>
    <x v="5"/>
    <x v="3"/>
  </r>
  <r>
    <x v="39"/>
    <x v="2"/>
    <x v="55"/>
    <x v="15"/>
    <x v="0"/>
    <x v="131"/>
    <x v="3"/>
    <x v="0"/>
  </r>
  <r>
    <x v="39"/>
    <x v="2"/>
    <x v="55"/>
    <x v="9"/>
    <x v="1"/>
    <x v="11"/>
    <x v="0"/>
    <x v="0"/>
  </r>
  <r>
    <x v="39"/>
    <x v="2"/>
    <x v="55"/>
    <x v="15"/>
    <x v="1"/>
    <x v="6"/>
    <x v="3"/>
    <x v="0"/>
  </r>
  <r>
    <x v="39"/>
    <x v="2"/>
    <x v="59"/>
    <x v="16"/>
    <x v="0"/>
    <x v="177"/>
    <x v="5"/>
    <x v="3"/>
  </r>
  <r>
    <x v="39"/>
    <x v="2"/>
    <x v="56"/>
    <x v="9"/>
    <x v="0"/>
    <x v="502"/>
    <x v="0"/>
    <x v="0"/>
  </r>
  <r>
    <x v="39"/>
    <x v="2"/>
    <x v="56"/>
    <x v="16"/>
    <x v="0"/>
    <x v="503"/>
    <x v="5"/>
    <x v="3"/>
  </r>
  <r>
    <x v="39"/>
    <x v="2"/>
    <x v="56"/>
    <x v="15"/>
    <x v="0"/>
    <x v="37"/>
    <x v="3"/>
    <x v="0"/>
  </r>
  <r>
    <x v="39"/>
    <x v="2"/>
    <x v="56"/>
    <x v="11"/>
    <x v="0"/>
    <x v="504"/>
    <x v="1"/>
    <x v="1"/>
  </r>
  <r>
    <x v="39"/>
    <x v="2"/>
    <x v="56"/>
    <x v="9"/>
    <x v="1"/>
    <x v="20"/>
    <x v="0"/>
    <x v="0"/>
  </r>
  <r>
    <x v="39"/>
    <x v="2"/>
    <x v="56"/>
    <x v="16"/>
    <x v="1"/>
    <x v="10"/>
    <x v="5"/>
    <x v="3"/>
  </r>
  <r>
    <x v="39"/>
    <x v="2"/>
    <x v="56"/>
    <x v="15"/>
    <x v="1"/>
    <x v="5"/>
    <x v="3"/>
    <x v="0"/>
  </r>
  <r>
    <x v="39"/>
    <x v="2"/>
    <x v="56"/>
    <x v="11"/>
    <x v="1"/>
    <x v="24"/>
    <x v="1"/>
    <x v="1"/>
  </r>
  <r>
    <x v="39"/>
    <x v="2"/>
    <x v="58"/>
    <x v="9"/>
    <x v="0"/>
    <x v="368"/>
    <x v="0"/>
    <x v="0"/>
  </r>
  <r>
    <x v="39"/>
    <x v="2"/>
    <x v="58"/>
    <x v="16"/>
    <x v="0"/>
    <x v="505"/>
    <x v="5"/>
    <x v="3"/>
  </r>
  <r>
    <x v="39"/>
    <x v="2"/>
    <x v="58"/>
    <x v="11"/>
    <x v="0"/>
    <x v="148"/>
    <x v="1"/>
    <x v="1"/>
  </r>
  <r>
    <x v="39"/>
    <x v="2"/>
    <x v="58"/>
    <x v="10"/>
    <x v="0"/>
    <x v="67"/>
    <x v="4"/>
    <x v="3"/>
  </r>
  <r>
    <x v="39"/>
    <x v="2"/>
    <x v="58"/>
    <x v="9"/>
    <x v="1"/>
    <x v="221"/>
    <x v="0"/>
    <x v="0"/>
  </r>
  <r>
    <x v="39"/>
    <x v="2"/>
    <x v="58"/>
    <x v="16"/>
    <x v="1"/>
    <x v="506"/>
    <x v="5"/>
    <x v="3"/>
  </r>
  <r>
    <x v="39"/>
    <x v="0"/>
    <x v="21"/>
    <x v="9"/>
    <x v="0"/>
    <x v="11"/>
    <x v="0"/>
    <x v="0"/>
  </r>
  <r>
    <x v="39"/>
    <x v="2"/>
    <x v="59"/>
    <x v="16"/>
    <x v="0"/>
    <x v="17"/>
    <x v="5"/>
    <x v="3"/>
  </r>
  <r>
    <x v="39"/>
    <x v="2"/>
    <x v="59"/>
    <x v="9"/>
    <x v="0"/>
    <x v="189"/>
    <x v="0"/>
    <x v="0"/>
  </r>
  <r>
    <x v="39"/>
    <x v="2"/>
    <x v="59"/>
    <x v="15"/>
    <x v="0"/>
    <x v="82"/>
    <x v="3"/>
    <x v="0"/>
  </r>
  <r>
    <x v="39"/>
    <x v="2"/>
    <x v="59"/>
    <x v="11"/>
    <x v="0"/>
    <x v="189"/>
    <x v="1"/>
    <x v="1"/>
  </r>
  <r>
    <x v="39"/>
    <x v="2"/>
    <x v="59"/>
    <x v="9"/>
    <x v="1"/>
    <x v="267"/>
    <x v="0"/>
    <x v="0"/>
  </r>
  <r>
    <x v="39"/>
    <x v="2"/>
    <x v="59"/>
    <x v="16"/>
    <x v="1"/>
    <x v="11"/>
    <x v="5"/>
    <x v="3"/>
  </r>
  <r>
    <x v="39"/>
    <x v="2"/>
    <x v="56"/>
    <x v="16"/>
    <x v="0"/>
    <x v="189"/>
    <x v="5"/>
    <x v="3"/>
  </r>
  <r>
    <x v="39"/>
    <x v="2"/>
    <x v="56"/>
    <x v="15"/>
    <x v="0"/>
    <x v="295"/>
    <x v="3"/>
    <x v="0"/>
  </r>
  <r>
    <x v="39"/>
    <x v="2"/>
    <x v="56"/>
    <x v="11"/>
    <x v="0"/>
    <x v="34"/>
    <x v="1"/>
    <x v="1"/>
  </r>
  <r>
    <x v="39"/>
    <x v="2"/>
    <x v="56"/>
    <x v="10"/>
    <x v="0"/>
    <x v="178"/>
    <x v="4"/>
    <x v="3"/>
  </r>
  <r>
    <x v="39"/>
    <x v="2"/>
    <x v="57"/>
    <x v="9"/>
    <x v="0"/>
    <x v="34"/>
    <x v="0"/>
    <x v="0"/>
  </r>
  <r>
    <x v="39"/>
    <x v="2"/>
    <x v="57"/>
    <x v="16"/>
    <x v="0"/>
    <x v="4"/>
    <x v="5"/>
    <x v="3"/>
  </r>
  <r>
    <x v="39"/>
    <x v="2"/>
    <x v="57"/>
    <x v="11"/>
    <x v="0"/>
    <x v="4"/>
    <x v="1"/>
    <x v="1"/>
  </r>
  <r>
    <x v="39"/>
    <x v="2"/>
    <x v="57"/>
    <x v="10"/>
    <x v="0"/>
    <x v="82"/>
    <x v="4"/>
    <x v="3"/>
  </r>
  <r>
    <x v="39"/>
    <x v="2"/>
    <x v="57"/>
    <x v="16"/>
    <x v="0"/>
    <x v="10"/>
    <x v="5"/>
    <x v="3"/>
  </r>
  <r>
    <x v="39"/>
    <x v="2"/>
    <x v="57"/>
    <x v="15"/>
    <x v="0"/>
    <x v="47"/>
    <x v="3"/>
    <x v="0"/>
  </r>
  <r>
    <x v="39"/>
    <x v="2"/>
    <x v="57"/>
    <x v="11"/>
    <x v="0"/>
    <x v="50"/>
    <x v="1"/>
    <x v="1"/>
  </r>
  <r>
    <x v="39"/>
    <x v="2"/>
    <x v="60"/>
    <x v="9"/>
    <x v="0"/>
    <x v="72"/>
    <x v="0"/>
    <x v="0"/>
  </r>
  <r>
    <x v="39"/>
    <x v="2"/>
    <x v="60"/>
    <x v="16"/>
    <x v="0"/>
    <x v="343"/>
    <x v="5"/>
    <x v="3"/>
  </r>
  <r>
    <x v="39"/>
    <x v="2"/>
    <x v="60"/>
    <x v="15"/>
    <x v="0"/>
    <x v="20"/>
    <x v="3"/>
    <x v="0"/>
  </r>
  <r>
    <x v="39"/>
    <x v="2"/>
    <x v="58"/>
    <x v="9"/>
    <x v="0"/>
    <x v="4"/>
    <x v="0"/>
    <x v="0"/>
  </r>
  <r>
    <x v="39"/>
    <x v="0"/>
    <x v="61"/>
    <x v="8"/>
    <x v="2"/>
    <x v="125"/>
    <x v="2"/>
    <x v="2"/>
  </r>
  <r>
    <x v="39"/>
    <x v="0"/>
    <x v="67"/>
    <x v="8"/>
    <x v="2"/>
    <x v="25"/>
    <x v="2"/>
    <x v="2"/>
  </r>
  <r>
    <x v="39"/>
    <x v="0"/>
    <x v="62"/>
    <x v="8"/>
    <x v="2"/>
    <x v="125"/>
    <x v="2"/>
    <x v="2"/>
  </r>
  <r>
    <x v="39"/>
    <x v="0"/>
    <x v="63"/>
    <x v="8"/>
    <x v="2"/>
    <x v="507"/>
    <x v="2"/>
    <x v="2"/>
  </r>
  <r>
    <x v="39"/>
    <x v="0"/>
    <x v="72"/>
    <x v="8"/>
    <x v="2"/>
    <x v="37"/>
    <x v="2"/>
    <x v="2"/>
  </r>
  <r>
    <x v="39"/>
    <x v="0"/>
    <x v="65"/>
    <x v="8"/>
    <x v="2"/>
    <x v="1"/>
    <x v="2"/>
    <x v="2"/>
  </r>
  <r>
    <x v="39"/>
    <x v="0"/>
    <x v="65"/>
    <x v="8"/>
    <x v="2"/>
    <x v="30"/>
    <x v="2"/>
    <x v="2"/>
  </r>
  <r>
    <x v="39"/>
    <x v="0"/>
    <x v="65"/>
    <x v="8"/>
    <x v="2"/>
    <x v="67"/>
    <x v="2"/>
    <x v="2"/>
  </r>
  <r>
    <x v="39"/>
    <x v="0"/>
    <x v="65"/>
    <x v="8"/>
    <x v="2"/>
    <x v="95"/>
    <x v="2"/>
    <x v="2"/>
  </r>
  <r>
    <x v="39"/>
    <x v="0"/>
    <x v="73"/>
    <x v="8"/>
    <x v="2"/>
    <x v="6"/>
    <x v="2"/>
    <x v="2"/>
  </r>
  <r>
    <x v="39"/>
    <x v="0"/>
    <x v="71"/>
    <x v="8"/>
    <x v="2"/>
    <x v="508"/>
    <x v="2"/>
    <x v="2"/>
  </r>
  <r>
    <x v="39"/>
    <x v="0"/>
    <x v="66"/>
    <x v="8"/>
    <x v="2"/>
    <x v="509"/>
    <x v="2"/>
    <x v="2"/>
  </r>
  <r>
    <x v="39"/>
    <x v="0"/>
    <x v="67"/>
    <x v="8"/>
    <x v="2"/>
    <x v="9"/>
    <x v="2"/>
    <x v="2"/>
  </r>
  <r>
    <x v="39"/>
    <x v="0"/>
    <x v="65"/>
    <x v="8"/>
    <x v="2"/>
    <x v="101"/>
    <x v="2"/>
    <x v="2"/>
  </r>
  <r>
    <x v="40"/>
    <x v="0"/>
    <x v="0"/>
    <x v="43"/>
    <x v="0"/>
    <x v="34"/>
    <x v="3"/>
    <x v="0"/>
  </r>
  <r>
    <x v="40"/>
    <x v="0"/>
    <x v="0"/>
    <x v="44"/>
    <x v="0"/>
    <x v="34"/>
    <x v="3"/>
    <x v="0"/>
  </r>
  <r>
    <x v="40"/>
    <x v="0"/>
    <x v="1"/>
    <x v="45"/>
    <x v="0"/>
    <x v="11"/>
    <x v="6"/>
    <x v="3"/>
  </r>
  <r>
    <x v="40"/>
    <x v="0"/>
    <x v="2"/>
    <x v="46"/>
    <x v="0"/>
    <x v="6"/>
    <x v="4"/>
    <x v="3"/>
  </r>
  <r>
    <x v="40"/>
    <x v="0"/>
    <x v="3"/>
    <x v="47"/>
    <x v="0"/>
    <x v="72"/>
    <x v="0"/>
    <x v="0"/>
  </r>
  <r>
    <x v="40"/>
    <x v="0"/>
    <x v="3"/>
    <x v="48"/>
    <x v="0"/>
    <x v="17"/>
    <x v="3"/>
    <x v="0"/>
  </r>
  <r>
    <x v="40"/>
    <x v="0"/>
    <x v="3"/>
    <x v="49"/>
    <x v="1"/>
    <x v="1"/>
    <x v="0"/>
    <x v="0"/>
  </r>
  <r>
    <x v="40"/>
    <x v="0"/>
    <x v="3"/>
    <x v="50"/>
    <x v="1"/>
    <x v="9"/>
    <x v="3"/>
    <x v="0"/>
  </r>
  <r>
    <x v="40"/>
    <x v="0"/>
    <x v="5"/>
    <x v="47"/>
    <x v="0"/>
    <x v="49"/>
    <x v="0"/>
    <x v="0"/>
  </r>
  <r>
    <x v="40"/>
    <x v="0"/>
    <x v="5"/>
    <x v="51"/>
    <x v="0"/>
    <x v="98"/>
    <x v="3"/>
    <x v="0"/>
  </r>
  <r>
    <x v="40"/>
    <x v="0"/>
    <x v="5"/>
    <x v="49"/>
    <x v="1"/>
    <x v="34"/>
    <x v="0"/>
    <x v="0"/>
  </r>
  <r>
    <x v="40"/>
    <x v="0"/>
    <x v="6"/>
    <x v="45"/>
    <x v="0"/>
    <x v="11"/>
    <x v="6"/>
    <x v="3"/>
  </r>
  <r>
    <x v="40"/>
    <x v="0"/>
    <x v="6"/>
    <x v="47"/>
    <x v="0"/>
    <x v="51"/>
    <x v="0"/>
    <x v="0"/>
  </r>
  <r>
    <x v="40"/>
    <x v="0"/>
    <x v="6"/>
    <x v="52"/>
    <x v="0"/>
    <x v="6"/>
    <x v="0"/>
    <x v="0"/>
  </r>
  <r>
    <x v="40"/>
    <x v="0"/>
    <x v="6"/>
    <x v="53"/>
    <x v="0"/>
    <x v="34"/>
    <x v="7"/>
    <x v="3"/>
  </r>
  <r>
    <x v="40"/>
    <x v="0"/>
    <x v="6"/>
    <x v="51"/>
    <x v="0"/>
    <x v="128"/>
    <x v="3"/>
    <x v="0"/>
  </r>
  <r>
    <x v="40"/>
    <x v="0"/>
    <x v="6"/>
    <x v="54"/>
    <x v="0"/>
    <x v="4"/>
    <x v="1"/>
    <x v="1"/>
  </r>
  <r>
    <x v="40"/>
    <x v="0"/>
    <x v="6"/>
    <x v="55"/>
    <x v="1"/>
    <x v="11"/>
    <x v="6"/>
    <x v="3"/>
  </r>
  <r>
    <x v="40"/>
    <x v="0"/>
    <x v="6"/>
    <x v="56"/>
    <x v="1"/>
    <x v="11"/>
    <x v="0"/>
    <x v="0"/>
  </r>
  <r>
    <x v="40"/>
    <x v="0"/>
    <x v="7"/>
    <x v="47"/>
    <x v="0"/>
    <x v="9"/>
    <x v="0"/>
    <x v="0"/>
  </r>
  <r>
    <x v="40"/>
    <x v="0"/>
    <x v="7"/>
    <x v="56"/>
    <x v="1"/>
    <x v="4"/>
    <x v="0"/>
    <x v="0"/>
  </r>
  <r>
    <x v="40"/>
    <x v="0"/>
    <x v="7"/>
    <x v="57"/>
    <x v="1"/>
    <x v="34"/>
    <x v="3"/>
    <x v="0"/>
  </r>
  <r>
    <x v="40"/>
    <x v="0"/>
    <x v="7"/>
    <x v="58"/>
    <x v="1"/>
    <x v="11"/>
    <x v="1"/>
    <x v="1"/>
  </r>
  <r>
    <x v="40"/>
    <x v="0"/>
    <x v="8"/>
    <x v="52"/>
    <x v="0"/>
    <x v="11"/>
    <x v="0"/>
    <x v="0"/>
  </r>
  <r>
    <x v="40"/>
    <x v="0"/>
    <x v="8"/>
    <x v="52"/>
    <x v="0"/>
    <x v="11"/>
    <x v="0"/>
    <x v="0"/>
  </r>
  <r>
    <x v="40"/>
    <x v="0"/>
    <x v="8"/>
    <x v="56"/>
    <x v="1"/>
    <x v="6"/>
    <x v="0"/>
    <x v="0"/>
  </r>
  <r>
    <x v="40"/>
    <x v="0"/>
    <x v="9"/>
    <x v="56"/>
    <x v="1"/>
    <x v="47"/>
    <x v="0"/>
    <x v="0"/>
  </r>
  <r>
    <x v="40"/>
    <x v="0"/>
    <x v="9"/>
    <x v="59"/>
    <x v="1"/>
    <x v="11"/>
    <x v="3"/>
    <x v="0"/>
  </r>
  <r>
    <x v="40"/>
    <x v="0"/>
    <x v="10"/>
    <x v="52"/>
    <x v="0"/>
    <x v="11"/>
    <x v="0"/>
    <x v="0"/>
  </r>
  <r>
    <x v="40"/>
    <x v="0"/>
    <x v="10"/>
    <x v="60"/>
    <x v="0"/>
    <x v="47"/>
    <x v="7"/>
    <x v="3"/>
  </r>
  <r>
    <x v="40"/>
    <x v="0"/>
    <x v="10"/>
    <x v="56"/>
    <x v="1"/>
    <x v="11"/>
    <x v="0"/>
    <x v="0"/>
  </r>
  <r>
    <x v="40"/>
    <x v="0"/>
    <x v="8"/>
    <x v="61"/>
    <x v="1"/>
    <x v="113"/>
    <x v="6"/>
    <x v="3"/>
  </r>
  <r>
    <x v="40"/>
    <x v="0"/>
    <x v="8"/>
    <x v="56"/>
    <x v="1"/>
    <x v="4"/>
    <x v="0"/>
    <x v="0"/>
  </r>
  <r>
    <x v="40"/>
    <x v="0"/>
    <x v="8"/>
    <x v="49"/>
    <x v="1"/>
    <x v="4"/>
    <x v="0"/>
    <x v="0"/>
  </r>
  <r>
    <x v="40"/>
    <x v="0"/>
    <x v="8"/>
    <x v="62"/>
    <x v="1"/>
    <x v="62"/>
    <x v="1"/>
    <x v="1"/>
  </r>
  <r>
    <x v="40"/>
    <x v="0"/>
    <x v="12"/>
    <x v="63"/>
    <x v="0"/>
    <x v="6"/>
    <x v="6"/>
    <x v="3"/>
  </r>
  <r>
    <x v="40"/>
    <x v="0"/>
    <x v="12"/>
    <x v="54"/>
    <x v="0"/>
    <x v="95"/>
    <x v="1"/>
    <x v="1"/>
  </r>
  <r>
    <x v="40"/>
    <x v="0"/>
    <x v="12"/>
    <x v="61"/>
    <x v="1"/>
    <x v="1"/>
    <x v="6"/>
    <x v="3"/>
  </r>
  <r>
    <x v="40"/>
    <x v="0"/>
    <x v="12"/>
    <x v="56"/>
    <x v="1"/>
    <x v="11"/>
    <x v="0"/>
    <x v="0"/>
  </r>
  <r>
    <x v="40"/>
    <x v="0"/>
    <x v="12"/>
    <x v="50"/>
    <x v="1"/>
    <x v="4"/>
    <x v="3"/>
    <x v="0"/>
  </r>
  <r>
    <x v="40"/>
    <x v="0"/>
    <x v="14"/>
    <x v="47"/>
    <x v="0"/>
    <x v="31"/>
    <x v="0"/>
    <x v="0"/>
  </r>
  <r>
    <x v="40"/>
    <x v="0"/>
    <x v="14"/>
    <x v="52"/>
    <x v="0"/>
    <x v="16"/>
    <x v="0"/>
    <x v="0"/>
  </r>
  <r>
    <x v="40"/>
    <x v="0"/>
    <x v="14"/>
    <x v="64"/>
    <x v="0"/>
    <x v="7"/>
    <x v="7"/>
    <x v="3"/>
  </r>
  <r>
    <x v="40"/>
    <x v="0"/>
    <x v="14"/>
    <x v="51"/>
    <x v="0"/>
    <x v="31"/>
    <x v="3"/>
    <x v="0"/>
  </r>
  <r>
    <x v="40"/>
    <x v="0"/>
    <x v="14"/>
    <x v="43"/>
    <x v="0"/>
    <x v="11"/>
    <x v="3"/>
    <x v="0"/>
  </r>
  <r>
    <x v="40"/>
    <x v="0"/>
    <x v="14"/>
    <x v="54"/>
    <x v="0"/>
    <x v="82"/>
    <x v="1"/>
    <x v="1"/>
  </r>
  <r>
    <x v="40"/>
    <x v="0"/>
    <x v="14"/>
    <x v="55"/>
    <x v="1"/>
    <x v="510"/>
    <x v="6"/>
    <x v="3"/>
  </r>
  <r>
    <x v="40"/>
    <x v="0"/>
    <x v="14"/>
    <x v="49"/>
    <x v="1"/>
    <x v="40"/>
    <x v="0"/>
    <x v="0"/>
  </r>
  <r>
    <x v="40"/>
    <x v="0"/>
    <x v="14"/>
    <x v="65"/>
    <x v="1"/>
    <x v="82"/>
    <x v="7"/>
    <x v="3"/>
  </r>
  <r>
    <x v="40"/>
    <x v="0"/>
    <x v="14"/>
    <x v="66"/>
    <x v="1"/>
    <x v="31"/>
    <x v="3"/>
    <x v="0"/>
  </r>
  <r>
    <x v="40"/>
    <x v="0"/>
    <x v="14"/>
    <x v="62"/>
    <x v="1"/>
    <x v="82"/>
    <x v="1"/>
    <x v="1"/>
  </r>
  <r>
    <x v="40"/>
    <x v="0"/>
    <x v="15"/>
    <x v="67"/>
    <x v="0"/>
    <x v="4"/>
    <x v="1"/>
    <x v="1"/>
  </r>
  <r>
    <x v="40"/>
    <x v="0"/>
    <x v="15"/>
    <x v="56"/>
    <x v="1"/>
    <x v="4"/>
    <x v="0"/>
    <x v="0"/>
  </r>
  <r>
    <x v="40"/>
    <x v="0"/>
    <x v="16"/>
    <x v="52"/>
    <x v="0"/>
    <x v="34"/>
    <x v="0"/>
    <x v="0"/>
  </r>
  <r>
    <x v="40"/>
    <x v="0"/>
    <x v="16"/>
    <x v="68"/>
    <x v="0"/>
    <x v="34"/>
    <x v="7"/>
    <x v="3"/>
  </r>
  <r>
    <x v="40"/>
    <x v="0"/>
    <x v="16"/>
    <x v="48"/>
    <x v="0"/>
    <x v="4"/>
    <x v="3"/>
    <x v="0"/>
  </r>
  <r>
    <x v="40"/>
    <x v="0"/>
    <x v="16"/>
    <x v="44"/>
    <x v="0"/>
    <x v="4"/>
    <x v="3"/>
    <x v="0"/>
  </r>
  <r>
    <x v="40"/>
    <x v="0"/>
    <x v="16"/>
    <x v="46"/>
    <x v="0"/>
    <x v="16"/>
    <x v="4"/>
    <x v="3"/>
  </r>
  <r>
    <x v="40"/>
    <x v="0"/>
    <x v="16"/>
    <x v="56"/>
    <x v="1"/>
    <x v="11"/>
    <x v="0"/>
    <x v="0"/>
  </r>
  <r>
    <x v="40"/>
    <x v="0"/>
    <x v="17"/>
    <x v="63"/>
    <x v="0"/>
    <x v="4"/>
    <x v="6"/>
    <x v="3"/>
  </r>
  <r>
    <x v="40"/>
    <x v="0"/>
    <x v="17"/>
    <x v="52"/>
    <x v="0"/>
    <x v="51"/>
    <x v="0"/>
    <x v="0"/>
  </r>
  <r>
    <x v="40"/>
    <x v="0"/>
    <x v="17"/>
    <x v="51"/>
    <x v="0"/>
    <x v="4"/>
    <x v="3"/>
    <x v="0"/>
  </r>
  <r>
    <x v="40"/>
    <x v="0"/>
    <x v="17"/>
    <x v="43"/>
    <x v="0"/>
    <x v="11"/>
    <x v="3"/>
    <x v="0"/>
  </r>
  <r>
    <x v="40"/>
    <x v="0"/>
    <x v="17"/>
    <x v="55"/>
    <x v="1"/>
    <x v="9"/>
    <x v="6"/>
    <x v="3"/>
  </r>
  <r>
    <x v="40"/>
    <x v="0"/>
    <x v="17"/>
    <x v="69"/>
    <x v="1"/>
    <x v="16"/>
    <x v="6"/>
    <x v="3"/>
  </r>
  <r>
    <x v="40"/>
    <x v="0"/>
    <x v="17"/>
    <x v="49"/>
    <x v="1"/>
    <x v="128"/>
    <x v="0"/>
    <x v="0"/>
  </r>
  <r>
    <x v="40"/>
    <x v="0"/>
    <x v="17"/>
    <x v="56"/>
    <x v="1"/>
    <x v="6"/>
    <x v="0"/>
    <x v="0"/>
  </r>
  <r>
    <x v="40"/>
    <x v="0"/>
    <x v="17"/>
    <x v="62"/>
    <x v="1"/>
    <x v="47"/>
    <x v="1"/>
    <x v="1"/>
  </r>
  <r>
    <x v="40"/>
    <x v="0"/>
    <x v="18"/>
    <x v="52"/>
    <x v="0"/>
    <x v="11"/>
    <x v="0"/>
    <x v="0"/>
  </r>
  <r>
    <x v="40"/>
    <x v="0"/>
    <x v="18"/>
    <x v="56"/>
    <x v="1"/>
    <x v="34"/>
    <x v="0"/>
    <x v="0"/>
  </r>
  <r>
    <x v="40"/>
    <x v="0"/>
    <x v="18"/>
    <x v="70"/>
    <x v="1"/>
    <x v="11"/>
    <x v="0"/>
    <x v="0"/>
  </r>
  <r>
    <x v="40"/>
    <x v="0"/>
    <x v="21"/>
    <x v="52"/>
    <x v="0"/>
    <x v="11"/>
    <x v="0"/>
    <x v="0"/>
  </r>
  <r>
    <x v="40"/>
    <x v="0"/>
    <x v="21"/>
    <x v="56"/>
    <x v="1"/>
    <x v="47"/>
    <x v="0"/>
    <x v="0"/>
  </r>
  <r>
    <x v="40"/>
    <x v="0"/>
    <x v="22"/>
    <x v="52"/>
    <x v="0"/>
    <x v="4"/>
    <x v="0"/>
    <x v="0"/>
  </r>
  <r>
    <x v="40"/>
    <x v="0"/>
    <x v="23"/>
    <x v="44"/>
    <x v="0"/>
    <x v="4"/>
    <x v="3"/>
    <x v="0"/>
  </r>
  <r>
    <x v="40"/>
    <x v="0"/>
    <x v="24"/>
    <x v="47"/>
    <x v="0"/>
    <x v="1"/>
    <x v="0"/>
    <x v="0"/>
  </r>
  <r>
    <x v="40"/>
    <x v="0"/>
    <x v="24"/>
    <x v="48"/>
    <x v="0"/>
    <x v="24"/>
    <x v="3"/>
    <x v="0"/>
  </r>
  <r>
    <x v="40"/>
    <x v="0"/>
    <x v="24"/>
    <x v="51"/>
    <x v="0"/>
    <x v="34"/>
    <x v="3"/>
    <x v="0"/>
  </r>
  <r>
    <x v="40"/>
    <x v="0"/>
    <x v="27"/>
    <x v="44"/>
    <x v="0"/>
    <x v="6"/>
    <x v="3"/>
    <x v="0"/>
  </r>
  <r>
    <x v="40"/>
    <x v="0"/>
    <x v="27"/>
    <x v="55"/>
    <x v="1"/>
    <x v="67"/>
    <x v="6"/>
    <x v="3"/>
  </r>
  <r>
    <x v="40"/>
    <x v="0"/>
    <x v="27"/>
    <x v="56"/>
    <x v="1"/>
    <x v="11"/>
    <x v="0"/>
    <x v="0"/>
  </r>
  <r>
    <x v="40"/>
    <x v="0"/>
    <x v="28"/>
    <x v="52"/>
    <x v="0"/>
    <x v="10"/>
    <x v="0"/>
    <x v="0"/>
  </r>
  <r>
    <x v="40"/>
    <x v="0"/>
    <x v="28"/>
    <x v="44"/>
    <x v="0"/>
    <x v="50"/>
    <x v="3"/>
    <x v="0"/>
  </r>
  <r>
    <x v="40"/>
    <x v="0"/>
    <x v="28"/>
    <x v="48"/>
    <x v="0"/>
    <x v="11"/>
    <x v="3"/>
    <x v="0"/>
  </r>
  <r>
    <x v="40"/>
    <x v="0"/>
    <x v="28"/>
    <x v="56"/>
    <x v="1"/>
    <x v="11"/>
    <x v="0"/>
    <x v="0"/>
  </r>
  <r>
    <x v="40"/>
    <x v="0"/>
    <x v="38"/>
    <x v="46"/>
    <x v="0"/>
    <x v="4"/>
    <x v="4"/>
    <x v="3"/>
  </r>
  <r>
    <x v="40"/>
    <x v="0"/>
    <x v="29"/>
    <x v="47"/>
    <x v="0"/>
    <x v="24"/>
    <x v="0"/>
    <x v="0"/>
  </r>
  <r>
    <x v="40"/>
    <x v="0"/>
    <x v="29"/>
    <x v="52"/>
    <x v="0"/>
    <x v="47"/>
    <x v="0"/>
    <x v="0"/>
  </r>
  <r>
    <x v="40"/>
    <x v="0"/>
    <x v="29"/>
    <x v="71"/>
    <x v="0"/>
    <x v="34"/>
    <x v="0"/>
    <x v="0"/>
  </r>
  <r>
    <x v="40"/>
    <x v="0"/>
    <x v="29"/>
    <x v="72"/>
    <x v="0"/>
    <x v="4"/>
    <x v="0"/>
    <x v="0"/>
  </r>
  <r>
    <x v="40"/>
    <x v="0"/>
    <x v="29"/>
    <x v="73"/>
    <x v="1"/>
    <x v="1"/>
    <x v="0"/>
    <x v="0"/>
  </r>
  <r>
    <x v="40"/>
    <x v="0"/>
    <x v="29"/>
    <x v="49"/>
    <x v="1"/>
    <x v="51"/>
    <x v="0"/>
    <x v="0"/>
  </r>
  <r>
    <x v="40"/>
    <x v="0"/>
    <x v="29"/>
    <x v="56"/>
    <x v="1"/>
    <x v="4"/>
    <x v="0"/>
    <x v="0"/>
  </r>
  <r>
    <x v="40"/>
    <x v="0"/>
    <x v="29"/>
    <x v="65"/>
    <x v="1"/>
    <x v="11"/>
    <x v="7"/>
    <x v="3"/>
  </r>
  <r>
    <x v="40"/>
    <x v="0"/>
    <x v="29"/>
    <x v="66"/>
    <x v="1"/>
    <x v="5"/>
    <x v="3"/>
    <x v="0"/>
  </r>
  <r>
    <x v="40"/>
    <x v="0"/>
    <x v="30"/>
    <x v="52"/>
    <x v="0"/>
    <x v="11"/>
    <x v="0"/>
    <x v="0"/>
  </r>
  <r>
    <x v="40"/>
    <x v="0"/>
    <x v="30"/>
    <x v="43"/>
    <x v="0"/>
    <x v="47"/>
    <x v="3"/>
    <x v="0"/>
  </r>
  <r>
    <x v="40"/>
    <x v="0"/>
    <x v="30"/>
    <x v="56"/>
    <x v="1"/>
    <x v="11"/>
    <x v="0"/>
    <x v="0"/>
  </r>
  <r>
    <x v="40"/>
    <x v="0"/>
    <x v="32"/>
    <x v="44"/>
    <x v="0"/>
    <x v="11"/>
    <x v="3"/>
    <x v="0"/>
  </r>
  <r>
    <x v="40"/>
    <x v="0"/>
    <x v="33"/>
    <x v="63"/>
    <x v="0"/>
    <x v="47"/>
    <x v="6"/>
    <x v="3"/>
  </r>
  <r>
    <x v="40"/>
    <x v="0"/>
    <x v="33"/>
    <x v="46"/>
    <x v="0"/>
    <x v="30"/>
    <x v="4"/>
    <x v="3"/>
  </r>
  <r>
    <x v="40"/>
    <x v="0"/>
    <x v="34"/>
    <x v="52"/>
    <x v="0"/>
    <x v="67"/>
    <x v="0"/>
    <x v="0"/>
  </r>
  <r>
    <x v="40"/>
    <x v="0"/>
    <x v="34"/>
    <x v="56"/>
    <x v="1"/>
    <x v="16"/>
    <x v="0"/>
    <x v="0"/>
  </r>
  <r>
    <x v="40"/>
    <x v="0"/>
    <x v="6"/>
    <x v="47"/>
    <x v="0"/>
    <x v="51"/>
    <x v="0"/>
    <x v="0"/>
  </r>
  <r>
    <x v="40"/>
    <x v="0"/>
    <x v="6"/>
    <x v="53"/>
    <x v="0"/>
    <x v="11"/>
    <x v="7"/>
    <x v="3"/>
  </r>
  <r>
    <x v="40"/>
    <x v="0"/>
    <x v="6"/>
    <x v="54"/>
    <x v="0"/>
    <x v="11"/>
    <x v="1"/>
    <x v="1"/>
  </r>
  <r>
    <x v="40"/>
    <x v="0"/>
    <x v="6"/>
    <x v="70"/>
    <x v="1"/>
    <x v="4"/>
    <x v="0"/>
    <x v="0"/>
  </r>
  <r>
    <x v="40"/>
    <x v="0"/>
    <x v="6"/>
    <x v="56"/>
    <x v="1"/>
    <x v="11"/>
    <x v="0"/>
    <x v="0"/>
  </r>
  <r>
    <x v="40"/>
    <x v="0"/>
    <x v="6"/>
    <x v="50"/>
    <x v="1"/>
    <x v="11"/>
    <x v="3"/>
    <x v="0"/>
  </r>
  <r>
    <x v="40"/>
    <x v="0"/>
    <x v="36"/>
    <x v="73"/>
    <x v="1"/>
    <x v="24"/>
    <x v="0"/>
    <x v="0"/>
  </r>
  <r>
    <x v="40"/>
    <x v="0"/>
    <x v="37"/>
    <x v="51"/>
    <x v="0"/>
    <x v="4"/>
    <x v="3"/>
    <x v="0"/>
  </r>
  <r>
    <x v="40"/>
    <x v="0"/>
    <x v="37"/>
    <x v="44"/>
    <x v="0"/>
    <x v="11"/>
    <x v="3"/>
    <x v="0"/>
  </r>
  <r>
    <x v="40"/>
    <x v="3"/>
    <x v="74"/>
    <x v="74"/>
    <x v="1"/>
    <x v="50"/>
    <x v="0"/>
    <x v="0"/>
  </r>
  <r>
    <x v="40"/>
    <x v="3"/>
    <x v="75"/>
    <x v="75"/>
    <x v="0"/>
    <x v="34"/>
    <x v="0"/>
    <x v="0"/>
  </r>
  <r>
    <x v="40"/>
    <x v="3"/>
    <x v="75"/>
    <x v="74"/>
    <x v="1"/>
    <x v="34"/>
    <x v="0"/>
    <x v="0"/>
  </r>
  <r>
    <x v="40"/>
    <x v="3"/>
    <x v="76"/>
    <x v="75"/>
    <x v="0"/>
    <x v="16"/>
    <x v="0"/>
    <x v="0"/>
  </r>
  <r>
    <x v="40"/>
    <x v="3"/>
    <x v="76"/>
    <x v="76"/>
    <x v="0"/>
    <x v="28"/>
    <x v="0"/>
    <x v="0"/>
  </r>
  <r>
    <x v="40"/>
    <x v="3"/>
    <x v="76"/>
    <x v="77"/>
    <x v="0"/>
    <x v="1"/>
    <x v="3"/>
    <x v="0"/>
  </r>
  <r>
    <x v="40"/>
    <x v="3"/>
    <x v="76"/>
    <x v="74"/>
    <x v="1"/>
    <x v="4"/>
    <x v="0"/>
    <x v="0"/>
  </r>
  <r>
    <x v="40"/>
    <x v="3"/>
    <x v="77"/>
    <x v="75"/>
    <x v="0"/>
    <x v="4"/>
    <x v="0"/>
    <x v="0"/>
  </r>
  <r>
    <x v="40"/>
    <x v="3"/>
    <x v="77"/>
    <x v="74"/>
    <x v="1"/>
    <x v="34"/>
    <x v="0"/>
    <x v="0"/>
  </r>
  <r>
    <x v="40"/>
    <x v="3"/>
    <x v="78"/>
    <x v="74"/>
    <x v="1"/>
    <x v="13"/>
    <x v="0"/>
    <x v="0"/>
  </r>
  <r>
    <x v="40"/>
    <x v="3"/>
    <x v="79"/>
    <x v="75"/>
    <x v="0"/>
    <x v="47"/>
    <x v="0"/>
    <x v="0"/>
  </r>
  <r>
    <x v="40"/>
    <x v="3"/>
    <x v="80"/>
    <x v="75"/>
    <x v="0"/>
    <x v="5"/>
    <x v="0"/>
    <x v="0"/>
  </r>
  <r>
    <x v="40"/>
    <x v="3"/>
    <x v="80"/>
    <x v="74"/>
    <x v="1"/>
    <x v="95"/>
    <x v="0"/>
    <x v="0"/>
  </r>
  <r>
    <x v="40"/>
    <x v="3"/>
    <x v="81"/>
    <x v="75"/>
    <x v="0"/>
    <x v="28"/>
    <x v="0"/>
    <x v="0"/>
  </r>
  <r>
    <x v="40"/>
    <x v="3"/>
    <x v="81"/>
    <x v="78"/>
    <x v="1"/>
    <x v="34"/>
    <x v="0"/>
    <x v="0"/>
  </r>
  <r>
    <x v="40"/>
    <x v="3"/>
    <x v="82"/>
    <x v="78"/>
    <x v="1"/>
    <x v="11"/>
    <x v="0"/>
    <x v="0"/>
  </r>
  <r>
    <x v="40"/>
    <x v="3"/>
    <x v="82"/>
    <x v="74"/>
    <x v="1"/>
    <x v="95"/>
    <x v="0"/>
    <x v="0"/>
  </r>
  <r>
    <x v="40"/>
    <x v="3"/>
    <x v="82"/>
    <x v="79"/>
    <x v="1"/>
    <x v="47"/>
    <x v="3"/>
    <x v="0"/>
  </r>
  <r>
    <x v="40"/>
    <x v="3"/>
    <x v="83"/>
    <x v="75"/>
    <x v="0"/>
    <x v="47"/>
    <x v="0"/>
    <x v="0"/>
  </r>
  <r>
    <x v="40"/>
    <x v="3"/>
    <x v="84"/>
    <x v="75"/>
    <x v="0"/>
    <x v="11"/>
    <x v="0"/>
    <x v="0"/>
  </r>
  <r>
    <x v="40"/>
    <x v="3"/>
    <x v="84"/>
    <x v="80"/>
    <x v="0"/>
    <x v="4"/>
    <x v="0"/>
    <x v="0"/>
  </r>
  <r>
    <x v="40"/>
    <x v="3"/>
    <x v="84"/>
    <x v="74"/>
    <x v="1"/>
    <x v="11"/>
    <x v="0"/>
    <x v="0"/>
  </r>
  <r>
    <x v="40"/>
    <x v="3"/>
    <x v="84"/>
    <x v="78"/>
    <x v="1"/>
    <x v="4"/>
    <x v="0"/>
    <x v="0"/>
  </r>
  <r>
    <x v="40"/>
    <x v="3"/>
    <x v="85"/>
    <x v="76"/>
    <x v="0"/>
    <x v="29"/>
    <x v="0"/>
    <x v="0"/>
  </r>
  <r>
    <x v="40"/>
    <x v="3"/>
    <x v="85"/>
    <x v="81"/>
    <x v="1"/>
    <x v="11"/>
    <x v="0"/>
    <x v="0"/>
  </r>
  <r>
    <x v="40"/>
    <x v="3"/>
    <x v="85"/>
    <x v="78"/>
    <x v="1"/>
    <x v="6"/>
    <x v="0"/>
    <x v="0"/>
  </r>
  <r>
    <x v="40"/>
    <x v="3"/>
    <x v="86"/>
    <x v="75"/>
    <x v="0"/>
    <x v="4"/>
    <x v="0"/>
    <x v="0"/>
  </r>
  <r>
    <x v="40"/>
    <x v="3"/>
    <x v="87"/>
    <x v="78"/>
    <x v="1"/>
    <x v="24"/>
    <x v="0"/>
    <x v="0"/>
  </r>
  <r>
    <x v="40"/>
    <x v="3"/>
    <x v="87"/>
    <x v="74"/>
    <x v="1"/>
    <x v="95"/>
    <x v="0"/>
    <x v="0"/>
  </r>
  <r>
    <x v="40"/>
    <x v="3"/>
    <x v="88"/>
    <x v="80"/>
    <x v="0"/>
    <x v="11"/>
    <x v="0"/>
    <x v="0"/>
  </r>
  <r>
    <x v="40"/>
    <x v="3"/>
    <x v="88"/>
    <x v="76"/>
    <x v="0"/>
    <x v="20"/>
    <x v="0"/>
    <x v="0"/>
  </r>
  <r>
    <x v="40"/>
    <x v="3"/>
    <x v="88"/>
    <x v="78"/>
    <x v="1"/>
    <x v="11"/>
    <x v="0"/>
    <x v="0"/>
  </r>
  <r>
    <x v="40"/>
    <x v="3"/>
    <x v="88"/>
    <x v="81"/>
    <x v="1"/>
    <x v="0"/>
    <x v="0"/>
    <x v="0"/>
  </r>
  <r>
    <x v="40"/>
    <x v="3"/>
    <x v="89"/>
    <x v="74"/>
    <x v="1"/>
    <x v="11"/>
    <x v="0"/>
    <x v="0"/>
  </r>
  <r>
    <x v="40"/>
    <x v="3"/>
    <x v="90"/>
    <x v="80"/>
    <x v="0"/>
    <x v="51"/>
    <x v="0"/>
    <x v="0"/>
  </r>
  <r>
    <x v="40"/>
    <x v="3"/>
    <x v="90"/>
    <x v="78"/>
    <x v="1"/>
    <x v="11"/>
    <x v="0"/>
    <x v="0"/>
  </r>
  <r>
    <x v="40"/>
    <x v="3"/>
    <x v="91"/>
    <x v="74"/>
    <x v="1"/>
    <x v="11"/>
    <x v="0"/>
    <x v="0"/>
  </r>
  <r>
    <x v="40"/>
    <x v="3"/>
    <x v="92"/>
    <x v="82"/>
    <x v="0"/>
    <x v="28"/>
    <x v="3"/>
    <x v="0"/>
  </r>
  <r>
    <x v="40"/>
    <x v="3"/>
    <x v="92"/>
    <x v="74"/>
    <x v="1"/>
    <x v="4"/>
    <x v="0"/>
    <x v="0"/>
  </r>
  <r>
    <x v="40"/>
    <x v="3"/>
    <x v="92"/>
    <x v="79"/>
    <x v="1"/>
    <x v="4"/>
    <x v="3"/>
    <x v="0"/>
  </r>
  <r>
    <x v="40"/>
    <x v="3"/>
    <x v="93"/>
    <x v="75"/>
    <x v="0"/>
    <x v="10"/>
    <x v="0"/>
    <x v="0"/>
  </r>
  <r>
    <x v="40"/>
    <x v="3"/>
    <x v="93"/>
    <x v="76"/>
    <x v="0"/>
    <x v="37"/>
    <x v="0"/>
    <x v="0"/>
  </r>
  <r>
    <x v="40"/>
    <x v="3"/>
    <x v="94"/>
    <x v="75"/>
    <x v="0"/>
    <x v="6"/>
    <x v="0"/>
    <x v="0"/>
  </r>
  <r>
    <x v="40"/>
    <x v="3"/>
    <x v="94"/>
    <x v="76"/>
    <x v="0"/>
    <x v="25"/>
    <x v="0"/>
    <x v="0"/>
  </r>
  <r>
    <x v="40"/>
    <x v="3"/>
    <x v="94"/>
    <x v="81"/>
    <x v="1"/>
    <x v="60"/>
    <x v="0"/>
    <x v="0"/>
  </r>
  <r>
    <x v="40"/>
    <x v="3"/>
    <x v="95"/>
    <x v="80"/>
    <x v="0"/>
    <x v="11"/>
    <x v="0"/>
    <x v="0"/>
  </r>
  <r>
    <x v="40"/>
    <x v="3"/>
    <x v="95"/>
    <x v="76"/>
    <x v="0"/>
    <x v="47"/>
    <x v="0"/>
    <x v="0"/>
  </r>
  <r>
    <x v="40"/>
    <x v="3"/>
    <x v="95"/>
    <x v="74"/>
    <x v="1"/>
    <x v="47"/>
    <x v="0"/>
    <x v="0"/>
  </r>
  <r>
    <x v="40"/>
    <x v="3"/>
    <x v="96"/>
    <x v="75"/>
    <x v="0"/>
    <x v="4"/>
    <x v="0"/>
    <x v="0"/>
  </r>
  <r>
    <x v="40"/>
    <x v="3"/>
    <x v="96"/>
    <x v="76"/>
    <x v="0"/>
    <x v="24"/>
    <x v="0"/>
    <x v="0"/>
  </r>
  <r>
    <x v="40"/>
    <x v="3"/>
    <x v="96"/>
    <x v="74"/>
    <x v="1"/>
    <x v="11"/>
    <x v="0"/>
    <x v="0"/>
  </r>
  <r>
    <x v="40"/>
    <x v="3"/>
    <x v="97"/>
    <x v="75"/>
    <x v="0"/>
    <x v="11"/>
    <x v="0"/>
    <x v="0"/>
  </r>
  <r>
    <x v="40"/>
    <x v="3"/>
    <x v="98"/>
    <x v="78"/>
    <x v="1"/>
    <x v="51"/>
    <x v="0"/>
    <x v="0"/>
  </r>
  <r>
    <x v="40"/>
    <x v="3"/>
    <x v="98"/>
    <x v="74"/>
    <x v="1"/>
    <x v="113"/>
    <x v="0"/>
    <x v="0"/>
  </r>
  <r>
    <x v="40"/>
    <x v="3"/>
    <x v="98"/>
    <x v="83"/>
    <x v="1"/>
    <x v="54"/>
    <x v="3"/>
    <x v="0"/>
  </r>
  <r>
    <x v="40"/>
    <x v="3"/>
    <x v="99"/>
    <x v="80"/>
    <x v="0"/>
    <x v="34"/>
    <x v="0"/>
    <x v="0"/>
  </r>
  <r>
    <x v="40"/>
    <x v="3"/>
    <x v="99"/>
    <x v="75"/>
    <x v="0"/>
    <x v="30"/>
    <x v="0"/>
    <x v="0"/>
  </r>
  <r>
    <x v="40"/>
    <x v="3"/>
    <x v="99"/>
    <x v="74"/>
    <x v="1"/>
    <x v="11"/>
    <x v="0"/>
    <x v="0"/>
  </r>
  <r>
    <x v="40"/>
    <x v="3"/>
    <x v="100"/>
    <x v="78"/>
    <x v="1"/>
    <x v="11"/>
    <x v="0"/>
    <x v="0"/>
  </r>
  <r>
    <x v="40"/>
    <x v="3"/>
    <x v="100"/>
    <x v="74"/>
    <x v="1"/>
    <x v="6"/>
    <x v="0"/>
    <x v="0"/>
  </r>
  <r>
    <x v="40"/>
    <x v="3"/>
    <x v="101"/>
    <x v="80"/>
    <x v="0"/>
    <x v="11"/>
    <x v="0"/>
    <x v="0"/>
  </r>
  <r>
    <x v="40"/>
    <x v="3"/>
    <x v="101"/>
    <x v="77"/>
    <x v="0"/>
    <x v="47"/>
    <x v="3"/>
    <x v="0"/>
  </r>
  <r>
    <x v="40"/>
    <x v="3"/>
    <x v="101"/>
    <x v="74"/>
    <x v="1"/>
    <x v="4"/>
    <x v="0"/>
    <x v="0"/>
  </r>
  <r>
    <x v="40"/>
    <x v="3"/>
    <x v="102"/>
    <x v="78"/>
    <x v="1"/>
    <x v="11"/>
    <x v="0"/>
    <x v="0"/>
  </r>
  <r>
    <x v="40"/>
    <x v="3"/>
    <x v="103"/>
    <x v="75"/>
    <x v="0"/>
    <x v="16"/>
    <x v="0"/>
    <x v="0"/>
  </r>
  <r>
    <x v="40"/>
    <x v="3"/>
    <x v="104"/>
    <x v="75"/>
    <x v="0"/>
    <x v="16"/>
    <x v="0"/>
    <x v="0"/>
  </r>
  <r>
    <x v="40"/>
    <x v="3"/>
    <x v="104"/>
    <x v="76"/>
    <x v="0"/>
    <x v="113"/>
    <x v="0"/>
    <x v="0"/>
  </r>
  <r>
    <x v="40"/>
    <x v="3"/>
    <x v="104"/>
    <x v="81"/>
    <x v="1"/>
    <x v="34"/>
    <x v="0"/>
    <x v="0"/>
  </r>
  <r>
    <x v="40"/>
    <x v="3"/>
    <x v="104"/>
    <x v="74"/>
    <x v="1"/>
    <x v="47"/>
    <x v="0"/>
    <x v="0"/>
  </r>
  <r>
    <x v="40"/>
    <x v="3"/>
    <x v="105"/>
    <x v="75"/>
    <x v="0"/>
    <x v="34"/>
    <x v="0"/>
    <x v="0"/>
  </r>
  <r>
    <x v="40"/>
    <x v="3"/>
    <x v="105"/>
    <x v="76"/>
    <x v="0"/>
    <x v="28"/>
    <x v="0"/>
    <x v="0"/>
  </r>
  <r>
    <x v="40"/>
    <x v="3"/>
    <x v="105"/>
    <x v="77"/>
    <x v="0"/>
    <x v="34"/>
    <x v="3"/>
    <x v="0"/>
  </r>
  <r>
    <x v="40"/>
    <x v="3"/>
    <x v="105"/>
    <x v="81"/>
    <x v="1"/>
    <x v="11"/>
    <x v="0"/>
    <x v="0"/>
  </r>
  <r>
    <x v="40"/>
    <x v="3"/>
    <x v="105"/>
    <x v="78"/>
    <x v="1"/>
    <x v="34"/>
    <x v="0"/>
    <x v="0"/>
  </r>
  <r>
    <x v="40"/>
    <x v="3"/>
    <x v="106"/>
    <x v="75"/>
    <x v="0"/>
    <x v="11"/>
    <x v="0"/>
    <x v="0"/>
  </r>
  <r>
    <x v="40"/>
    <x v="3"/>
    <x v="107"/>
    <x v="75"/>
    <x v="0"/>
    <x v="11"/>
    <x v="0"/>
    <x v="0"/>
  </r>
  <r>
    <x v="40"/>
    <x v="3"/>
    <x v="107"/>
    <x v="74"/>
    <x v="1"/>
    <x v="11"/>
    <x v="0"/>
    <x v="0"/>
  </r>
  <r>
    <x v="40"/>
    <x v="3"/>
    <x v="108"/>
    <x v="75"/>
    <x v="0"/>
    <x v="4"/>
    <x v="0"/>
    <x v="0"/>
  </r>
  <r>
    <x v="40"/>
    <x v="3"/>
    <x v="108"/>
    <x v="76"/>
    <x v="0"/>
    <x v="10"/>
    <x v="0"/>
    <x v="0"/>
  </r>
  <r>
    <x v="40"/>
    <x v="3"/>
    <x v="109"/>
    <x v="75"/>
    <x v="0"/>
    <x v="6"/>
    <x v="0"/>
    <x v="0"/>
  </r>
  <r>
    <x v="40"/>
    <x v="3"/>
    <x v="109"/>
    <x v="84"/>
    <x v="1"/>
    <x v="47"/>
    <x v="0"/>
    <x v="0"/>
  </r>
  <r>
    <x v="40"/>
    <x v="3"/>
    <x v="110"/>
    <x v="85"/>
    <x v="0"/>
    <x v="16"/>
    <x v="0"/>
    <x v="0"/>
  </r>
  <r>
    <x v="40"/>
    <x v="3"/>
    <x v="110"/>
    <x v="84"/>
    <x v="1"/>
    <x v="92"/>
    <x v="0"/>
    <x v="0"/>
  </r>
  <r>
    <x v="40"/>
    <x v="3"/>
    <x v="110"/>
    <x v="83"/>
    <x v="1"/>
    <x v="31"/>
    <x v="3"/>
    <x v="0"/>
  </r>
  <r>
    <x v="40"/>
    <x v="3"/>
    <x v="111"/>
    <x v="75"/>
    <x v="0"/>
    <x v="25"/>
    <x v="0"/>
    <x v="0"/>
  </r>
  <r>
    <x v="40"/>
    <x v="3"/>
    <x v="111"/>
    <x v="78"/>
    <x v="1"/>
    <x v="34"/>
    <x v="0"/>
    <x v="0"/>
  </r>
  <r>
    <x v="40"/>
    <x v="3"/>
    <x v="112"/>
    <x v="75"/>
    <x v="0"/>
    <x v="16"/>
    <x v="0"/>
    <x v="0"/>
  </r>
  <r>
    <x v="40"/>
    <x v="3"/>
    <x v="113"/>
    <x v="75"/>
    <x v="0"/>
    <x v="50"/>
    <x v="0"/>
    <x v="0"/>
  </r>
  <r>
    <x v="40"/>
    <x v="3"/>
    <x v="113"/>
    <x v="74"/>
    <x v="1"/>
    <x v="16"/>
    <x v="0"/>
    <x v="0"/>
  </r>
  <r>
    <x v="40"/>
    <x v="3"/>
    <x v="114"/>
    <x v="75"/>
    <x v="0"/>
    <x v="34"/>
    <x v="0"/>
    <x v="0"/>
  </r>
  <r>
    <x v="40"/>
    <x v="3"/>
    <x v="114"/>
    <x v="74"/>
    <x v="1"/>
    <x v="4"/>
    <x v="0"/>
    <x v="0"/>
  </r>
  <r>
    <x v="40"/>
    <x v="1"/>
    <x v="19"/>
    <x v="70"/>
    <x v="1"/>
    <x v="11"/>
    <x v="0"/>
    <x v="0"/>
  </r>
  <r>
    <x v="40"/>
    <x v="2"/>
    <x v="39"/>
    <x v="51"/>
    <x v="0"/>
    <x v="10"/>
    <x v="3"/>
    <x v="0"/>
  </r>
  <r>
    <x v="40"/>
    <x v="2"/>
    <x v="40"/>
    <x v="52"/>
    <x v="0"/>
    <x v="34"/>
    <x v="0"/>
    <x v="0"/>
  </r>
  <r>
    <x v="40"/>
    <x v="2"/>
    <x v="40"/>
    <x v="51"/>
    <x v="0"/>
    <x v="36"/>
    <x v="3"/>
    <x v="0"/>
  </r>
  <r>
    <x v="40"/>
    <x v="2"/>
    <x v="41"/>
    <x v="52"/>
    <x v="0"/>
    <x v="47"/>
    <x v="0"/>
    <x v="0"/>
  </r>
  <r>
    <x v="40"/>
    <x v="2"/>
    <x v="41"/>
    <x v="56"/>
    <x v="1"/>
    <x v="11"/>
    <x v="0"/>
    <x v="0"/>
  </r>
  <r>
    <x v="40"/>
    <x v="2"/>
    <x v="69"/>
    <x v="52"/>
    <x v="0"/>
    <x v="4"/>
    <x v="0"/>
    <x v="0"/>
  </r>
  <r>
    <x v="40"/>
    <x v="2"/>
    <x v="50"/>
    <x v="49"/>
    <x v="1"/>
    <x v="34"/>
    <x v="0"/>
    <x v="0"/>
  </r>
  <r>
    <x v="40"/>
    <x v="2"/>
    <x v="50"/>
    <x v="50"/>
    <x v="1"/>
    <x v="16"/>
    <x v="3"/>
    <x v="0"/>
  </r>
  <r>
    <x v="40"/>
    <x v="2"/>
    <x v="50"/>
    <x v="86"/>
    <x v="1"/>
    <x v="34"/>
    <x v="4"/>
    <x v="3"/>
  </r>
  <r>
    <x v="40"/>
    <x v="2"/>
    <x v="51"/>
    <x v="87"/>
    <x v="0"/>
    <x v="43"/>
    <x v="5"/>
    <x v="3"/>
  </r>
  <r>
    <x v="40"/>
    <x v="2"/>
    <x v="51"/>
    <x v="48"/>
    <x v="0"/>
    <x v="9"/>
    <x v="3"/>
    <x v="0"/>
  </r>
  <r>
    <x v="40"/>
    <x v="2"/>
    <x v="52"/>
    <x v="52"/>
    <x v="0"/>
    <x v="4"/>
    <x v="0"/>
    <x v="0"/>
  </r>
  <r>
    <x v="40"/>
    <x v="2"/>
    <x v="52"/>
    <x v="72"/>
    <x v="0"/>
    <x v="11"/>
    <x v="0"/>
    <x v="0"/>
  </r>
  <r>
    <x v="40"/>
    <x v="2"/>
    <x v="52"/>
    <x v="56"/>
    <x v="1"/>
    <x v="34"/>
    <x v="0"/>
    <x v="0"/>
  </r>
  <r>
    <x v="40"/>
    <x v="2"/>
    <x v="52"/>
    <x v="49"/>
    <x v="1"/>
    <x v="34"/>
    <x v="0"/>
    <x v="0"/>
  </r>
  <r>
    <x v="40"/>
    <x v="2"/>
    <x v="52"/>
    <x v="66"/>
    <x v="1"/>
    <x v="4"/>
    <x v="3"/>
    <x v="0"/>
  </r>
  <r>
    <x v="40"/>
    <x v="2"/>
    <x v="52"/>
    <x v="88"/>
    <x v="1"/>
    <x v="11"/>
    <x v="3"/>
    <x v="0"/>
  </r>
  <r>
    <x v="40"/>
    <x v="2"/>
    <x v="42"/>
    <x v="45"/>
    <x v="0"/>
    <x v="24"/>
    <x v="6"/>
    <x v="3"/>
  </r>
  <r>
    <x v="40"/>
    <x v="2"/>
    <x v="42"/>
    <x v="71"/>
    <x v="0"/>
    <x v="10"/>
    <x v="0"/>
    <x v="0"/>
  </r>
  <r>
    <x v="40"/>
    <x v="2"/>
    <x v="42"/>
    <x v="52"/>
    <x v="0"/>
    <x v="11"/>
    <x v="0"/>
    <x v="0"/>
  </r>
  <r>
    <x v="40"/>
    <x v="2"/>
    <x v="42"/>
    <x v="53"/>
    <x v="0"/>
    <x v="34"/>
    <x v="7"/>
    <x v="3"/>
  </r>
  <r>
    <x v="40"/>
    <x v="2"/>
    <x v="42"/>
    <x v="89"/>
    <x v="0"/>
    <x v="11"/>
    <x v="3"/>
    <x v="0"/>
  </r>
  <r>
    <x v="40"/>
    <x v="2"/>
    <x v="42"/>
    <x v="55"/>
    <x v="1"/>
    <x v="9"/>
    <x v="6"/>
    <x v="3"/>
  </r>
  <r>
    <x v="40"/>
    <x v="2"/>
    <x v="42"/>
    <x v="73"/>
    <x v="1"/>
    <x v="24"/>
    <x v="0"/>
    <x v="0"/>
  </r>
  <r>
    <x v="40"/>
    <x v="2"/>
    <x v="43"/>
    <x v="52"/>
    <x v="0"/>
    <x v="72"/>
    <x v="0"/>
    <x v="0"/>
  </r>
  <r>
    <x v="40"/>
    <x v="2"/>
    <x v="43"/>
    <x v="63"/>
    <x v="0"/>
    <x v="11"/>
    <x v="6"/>
    <x v="3"/>
  </r>
  <r>
    <x v="40"/>
    <x v="2"/>
    <x v="43"/>
    <x v="52"/>
    <x v="0"/>
    <x v="4"/>
    <x v="0"/>
    <x v="0"/>
  </r>
  <r>
    <x v="40"/>
    <x v="2"/>
    <x v="45"/>
    <x v="72"/>
    <x v="0"/>
    <x v="4"/>
    <x v="0"/>
    <x v="0"/>
  </r>
  <r>
    <x v="40"/>
    <x v="2"/>
    <x v="45"/>
    <x v="55"/>
    <x v="1"/>
    <x v="32"/>
    <x v="6"/>
    <x v="3"/>
  </r>
  <r>
    <x v="40"/>
    <x v="2"/>
    <x v="45"/>
    <x v="56"/>
    <x v="1"/>
    <x v="47"/>
    <x v="0"/>
    <x v="0"/>
  </r>
  <r>
    <x v="40"/>
    <x v="2"/>
    <x v="45"/>
    <x v="73"/>
    <x v="1"/>
    <x v="6"/>
    <x v="0"/>
    <x v="0"/>
  </r>
  <r>
    <x v="40"/>
    <x v="2"/>
    <x v="47"/>
    <x v="60"/>
    <x v="0"/>
    <x v="4"/>
    <x v="7"/>
    <x v="3"/>
  </r>
  <r>
    <x v="40"/>
    <x v="2"/>
    <x v="48"/>
    <x v="72"/>
    <x v="0"/>
    <x v="34"/>
    <x v="0"/>
    <x v="0"/>
  </r>
  <r>
    <x v="40"/>
    <x v="2"/>
    <x v="48"/>
    <x v="52"/>
    <x v="0"/>
    <x v="4"/>
    <x v="0"/>
    <x v="0"/>
  </r>
  <r>
    <x v="40"/>
    <x v="2"/>
    <x v="48"/>
    <x v="46"/>
    <x v="0"/>
    <x v="10"/>
    <x v="4"/>
    <x v="3"/>
  </r>
  <r>
    <x v="40"/>
    <x v="2"/>
    <x v="54"/>
    <x v="52"/>
    <x v="0"/>
    <x v="6"/>
    <x v="0"/>
    <x v="0"/>
  </r>
  <r>
    <x v="40"/>
    <x v="2"/>
    <x v="54"/>
    <x v="70"/>
    <x v="1"/>
    <x v="11"/>
    <x v="0"/>
    <x v="0"/>
  </r>
  <r>
    <x v="40"/>
    <x v="2"/>
    <x v="55"/>
    <x v="47"/>
    <x v="0"/>
    <x v="25"/>
    <x v="0"/>
    <x v="0"/>
  </r>
  <r>
    <x v="40"/>
    <x v="2"/>
    <x v="55"/>
    <x v="52"/>
    <x v="0"/>
    <x v="4"/>
    <x v="0"/>
    <x v="0"/>
  </r>
  <r>
    <x v="40"/>
    <x v="2"/>
    <x v="55"/>
    <x v="49"/>
    <x v="1"/>
    <x v="20"/>
    <x v="0"/>
    <x v="0"/>
  </r>
  <r>
    <x v="40"/>
    <x v="2"/>
    <x v="59"/>
    <x v="52"/>
    <x v="0"/>
    <x v="34"/>
    <x v="0"/>
    <x v="0"/>
  </r>
  <r>
    <x v="40"/>
    <x v="2"/>
    <x v="56"/>
    <x v="52"/>
    <x v="0"/>
    <x v="11"/>
    <x v="0"/>
    <x v="0"/>
  </r>
  <r>
    <x v="40"/>
    <x v="2"/>
    <x v="56"/>
    <x v="48"/>
    <x v="0"/>
    <x v="10"/>
    <x v="3"/>
    <x v="0"/>
  </r>
  <r>
    <x v="40"/>
    <x v="2"/>
    <x v="56"/>
    <x v="44"/>
    <x v="0"/>
    <x v="11"/>
    <x v="3"/>
    <x v="0"/>
  </r>
  <r>
    <x v="40"/>
    <x v="2"/>
    <x v="56"/>
    <x v="54"/>
    <x v="0"/>
    <x v="47"/>
    <x v="1"/>
    <x v="1"/>
  </r>
  <r>
    <x v="40"/>
    <x v="2"/>
    <x v="56"/>
    <x v="56"/>
    <x v="1"/>
    <x v="11"/>
    <x v="0"/>
    <x v="0"/>
  </r>
  <r>
    <x v="40"/>
    <x v="2"/>
    <x v="56"/>
    <x v="62"/>
    <x v="1"/>
    <x v="67"/>
    <x v="1"/>
    <x v="1"/>
  </r>
  <r>
    <x v="40"/>
    <x v="2"/>
    <x v="57"/>
    <x v="90"/>
    <x v="0"/>
    <x v="511"/>
    <x v="5"/>
    <x v="3"/>
  </r>
  <r>
    <x v="40"/>
    <x v="2"/>
    <x v="57"/>
    <x v="48"/>
    <x v="0"/>
    <x v="30"/>
    <x v="3"/>
    <x v="0"/>
  </r>
  <r>
    <x v="40"/>
    <x v="2"/>
    <x v="57"/>
    <x v="46"/>
    <x v="0"/>
    <x v="10"/>
    <x v="4"/>
    <x v="3"/>
  </r>
  <r>
    <x v="40"/>
    <x v="2"/>
    <x v="57"/>
    <x v="91"/>
    <x v="1"/>
    <x v="82"/>
    <x v="5"/>
    <x v="3"/>
  </r>
  <r>
    <x v="40"/>
    <x v="2"/>
    <x v="58"/>
    <x v="63"/>
    <x v="0"/>
    <x v="82"/>
    <x v="6"/>
    <x v="3"/>
  </r>
  <r>
    <x v="40"/>
    <x v="2"/>
    <x v="58"/>
    <x v="47"/>
    <x v="0"/>
    <x v="62"/>
    <x v="0"/>
    <x v="0"/>
  </r>
  <r>
    <x v="40"/>
    <x v="2"/>
    <x v="58"/>
    <x v="52"/>
    <x v="0"/>
    <x v="11"/>
    <x v="0"/>
    <x v="0"/>
  </r>
  <r>
    <x v="40"/>
    <x v="2"/>
    <x v="58"/>
    <x v="44"/>
    <x v="0"/>
    <x v="4"/>
    <x v="3"/>
    <x v="0"/>
  </r>
  <r>
    <x v="40"/>
    <x v="2"/>
    <x v="58"/>
    <x v="43"/>
    <x v="0"/>
    <x v="11"/>
    <x v="3"/>
    <x v="0"/>
  </r>
  <r>
    <x v="40"/>
    <x v="2"/>
    <x v="58"/>
    <x v="46"/>
    <x v="0"/>
    <x v="47"/>
    <x v="4"/>
    <x v="3"/>
  </r>
  <r>
    <x v="40"/>
    <x v="0"/>
    <x v="21"/>
    <x v="52"/>
    <x v="0"/>
    <x v="4"/>
    <x v="0"/>
    <x v="0"/>
  </r>
  <r>
    <x v="40"/>
    <x v="0"/>
    <x v="21"/>
    <x v="72"/>
    <x v="0"/>
    <x v="11"/>
    <x v="0"/>
    <x v="0"/>
  </r>
  <r>
    <x v="40"/>
    <x v="2"/>
    <x v="59"/>
    <x v="52"/>
    <x v="0"/>
    <x v="47"/>
    <x v="0"/>
    <x v="0"/>
  </r>
  <r>
    <x v="40"/>
    <x v="2"/>
    <x v="59"/>
    <x v="72"/>
    <x v="0"/>
    <x v="11"/>
    <x v="0"/>
    <x v="0"/>
  </r>
  <r>
    <x v="40"/>
    <x v="2"/>
    <x v="59"/>
    <x v="56"/>
    <x v="1"/>
    <x v="47"/>
    <x v="0"/>
    <x v="0"/>
  </r>
  <r>
    <x v="40"/>
    <x v="2"/>
    <x v="59"/>
    <x v="70"/>
    <x v="1"/>
    <x v="11"/>
    <x v="0"/>
    <x v="0"/>
  </r>
  <r>
    <x v="40"/>
    <x v="2"/>
    <x v="59"/>
    <x v="52"/>
    <x v="0"/>
    <x v="11"/>
    <x v="0"/>
    <x v="0"/>
  </r>
  <r>
    <x v="40"/>
    <x v="2"/>
    <x v="59"/>
    <x v="47"/>
    <x v="0"/>
    <x v="11"/>
    <x v="0"/>
    <x v="0"/>
  </r>
  <r>
    <x v="40"/>
    <x v="2"/>
    <x v="59"/>
    <x v="56"/>
    <x v="1"/>
    <x v="11"/>
    <x v="0"/>
    <x v="0"/>
  </r>
  <r>
    <x v="40"/>
    <x v="2"/>
    <x v="59"/>
    <x v="49"/>
    <x v="1"/>
    <x v="11"/>
    <x v="0"/>
    <x v="0"/>
  </r>
  <r>
    <x v="40"/>
    <x v="2"/>
    <x v="56"/>
    <x v="63"/>
    <x v="0"/>
    <x v="11"/>
    <x v="6"/>
    <x v="3"/>
  </r>
  <r>
    <x v="40"/>
    <x v="2"/>
    <x v="56"/>
    <x v="52"/>
    <x v="0"/>
    <x v="16"/>
    <x v="0"/>
    <x v="0"/>
  </r>
  <r>
    <x v="40"/>
    <x v="2"/>
    <x v="56"/>
    <x v="56"/>
    <x v="1"/>
    <x v="11"/>
    <x v="0"/>
    <x v="0"/>
  </r>
  <r>
    <x v="40"/>
    <x v="2"/>
    <x v="57"/>
    <x v="52"/>
    <x v="0"/>
    <x v="28"/>
    <x v="0"/>
    <x v="0"/>
  </r>
  <r>
    <x v="40"/>
    <x v="2"/>
    <x v="57"/>
    <x v="47"/>
    <x v="0"/>
    <x v="47"/>
    <x v="0"/>
    <x v="0"/>
  </r>
  <r>
    <x v="40"/>
    <x v="2"/>
    <x v="57"/>
    <x v="43"/>
    <x v="0"/>
    <x v="11"/>
    <x v="3"/>
    <x v="0"/>
  </r>
  <r>
    <x v="40"/>
    <x v="2"/>
    <x v="57"/>
    <x v="54"/>
    <x v="0"/>
    <x v="34"/>
    <x v="1"/>
    <x v="1"/>
  </r>
  <r>
    <x v="40"/>
    <x v="2"/>
    <x v="57"/>
    <x v="45"/>
    <x v="0"/>
    <x v="51"/>
    <x v="6"/>
    <x v="3"/>
  </r>
  <r>
    <x v="40"/>
    <x v="2"/>
    <x v="57"/>
    <x v="47"/>
    <x v="0"/>
    <x v="7"/>
    <x v="0"/>
    <x v="0"/>
  </r>
  <r>
    <x v="40"/>
    <x v="2"/>
    <x v="57"/>
    <x v="52"/>
    <x v="0"/>
    <x v="4"/>
    <x v="0"/>
    <x v="0"/>
  </r>
  <r>
    <x v="40"/>
    <x v="2"/>
    <x v="57"/>
    <x v="64"/>
    <x v="0"/>
    <x v="6"/>
    <x v="7"/>
    <x v="3"/>
  </r>
  <r>
    <x v="40"/>
    <x v="2"/>
    <x v="57"/>
    <x v="53"/>
    <x v="0"/>
    <x v="11"/>
    <x v="7"/>
    <x v="3"/>
  </r>
  <r>
    <x v="40"/>
    <x v="2"/>
    <x v="57"/>
    <x v="51"/>
    <x v="0"/>
    <x v="50"/>
    <x v="3"/>
    <x v="0"/>
  </r>
  <r>
    <x v="40"/>
    <x v="2"/>
    <x v="57"/>
    <x v="48"/>
    <x v="0"/>
    <x v="4"/>
    <x v="3"/>
    <x v="0"/>
  </r>
  <r>
    <x v="40"/>
    <x v="2"/>
    <x v="57"/>
    <x v="44"/>
    <x v="0"/>
    <x v="11"/>
    <x v="3"/>
    <x v="0"/>
  </r>
  <r>
    <x v="40"/>
    <x v="2"/>
    <x v="60"/>
    <x v="48"/>
    <x v="0"/>
    <x v="95"/>
    <x v="3"/>
    <x v="0"/>
  </r>
  <r>
    <x v="40"/>
    <x v="2"/>
    <x v="60"/>
    <x v="49"/>
    <x v="1"/>
    <x v="16"/>
    <x v="0"/>
    <x v="0"/>
  </r>
  <r>
    <x v="40"/>
    <x v="2"/>
    <x v="60"/>
    <x v="56"/>
    <x v="1"/>
    <x v="34"/>
    <x v="0"/>
    <x v="0"/>
  </r>
  <r>
    <x v="40"/>
    <x v="2"/>
    <x v="60"/>
    <x v="59"/>
    <x v="1"/>
    <x v="11"/>
    <x v="3"/>
    <x v="0"/>
  </r>
  <r>
    <x v="40"/>
    <x v="2"/>
    <x v="60"/>
    <x v="87"/>
    <x v="0"/>
    <x v="23"/>
    <x v="5"/>
    <x v="3"/>
  </r>
  <r>
    <x v="40"/>
    <x v="2"/>
    <x v="60"/>
    <x v="54"/>
    <x v="0"/>
    <x v="11"/>
    <x v="1"/>
    <x v="1"/>
  </r>
  <r>
    <x v="40"/>
    <x v="2"/>
    <x v="60"/>
    <x v="56"/>
    <x v="1"/>
    <x v="5"/>
    <x v="0"/>
    <x v="0"/>
  </r>
  <r>
    <x v="40"/>
    <x v="2"/>
    <x v="60"/>
    <x v="70"/>
    <x v="1"/>
    <x v="11"/>
    <x v="0"/>
    <x v="0"/>
  </r>
  <r>
    <x v="40"/>
    <x v="2"/>
    <x v="60"/>
    <x v="59"/>
    <x v="1"/>
    <x v="4"/>
    <x v="3"/>
    <x v="0"/>
  </r>
  <r>
    <x v="40"/>
    <x v="2"/>
    <x v="60"/>
    <x v="62"/>
    <x v="1"/>
    <x v="11"/>
    <x v="1"/>
    <x v="1"/>
  </r>
  <r>
    <x v="40"/>
    <x v="2"/>
    <x v="58"/>
    <x v="52"/>
    <x v="0"/>
    <x v="30"/>
    <x v="0"/>
    <x v="0"/>
  </r>
  <r>
    <x v="40"/>
    <x v="2"/>
    <x v="58"/>
    <x v="72"/>
    <x v="0"/>
    <x v="11"/>
    <x v="0"/>
    <x v="0"/>
  </r>
  <r>
    <x v="40"/>
    <x v="0"/>
    <x v="61"/>
    <x v="47"/>
    <x v="0"/>
    <x v="95"/>
    <x v="0"/>
    <x v="0"/>
  </r>
  <r>
    <x v="40"/>
    <x v="0"/>
    <x v="61"/>
    <x v="52"/>
    <x v="0"/>
    <x v="34"/>
    <x v="0"/>
    <x v="0"/>
  </r>
  <r>
    <x v="40"/>
    <x v="0"/>
    <x v="61"/>
    <x v="64"/>
    <x v="0"/>
    <x v="47"/>
    <x v="7"/>
    <x v="3"/>
  </r>
  <r>
    <x v="40"/>
    <x v="0"/>
    <x v="61"/>
    <x v="43"/>
    <x v="0"/>
    <x v="11"/>
    <x v="3"/>
    <x v="0"/>
  </r>
  <r>
    <x v="40"/>
    <x v="0"/>
    <x v="61"/>
    <x v="54"/>
    <x v="0"/>
    <x v="6"/>
    <x v="1"/>
    <x v="1"/>
  </r>
  <r>
    <x v="40"/>
    <x v="0"/>
    <x v="61"/>
    <x v="55"/>
    <x v="1"/>
    <x v="6"/>
    <x v="6"/>
    <x v="3"/>
  </r>
  <r>
    <x v="40"/>
    <x v="0"/>
    <x v="61"/>
    <x v="49"/>
    <x v="1"/>
    <x v="129"/>
    <x v="0"/>
    <x v="0"/>
  </r>
  <r>
    <x v="40"/>
    <x v="0"/>
    <x v="61"/>
    <x v="92"/>
    <x v="1"/>
    <x v="47"/>
    <x v="7"/>
    <x v="3"/>
  </r>
  <r>
    <x v="40"/>
    <x v="0"/>
    <x v="61"/>
    <x v="62"/>
    <x v="1"/>
    <x v="28"/>
    <x v="1"/>
    <x v="1"/>
  </r>
  <r>
    <x v="40"/>
    <x v="0"/>
    <x v="62"/>
    <x v="47"/>
    <x v="0"/>
    <x v="10"/>
    <x v="0"/>
    <x v="0"/>
  </r>
  <r>
    <x v="40"/>
    <x v="0"/>
    <x v="62"/>
    <x v="52"/>
    <x v="0"/>
    <x v="4"/>
    <x v="0"/>
    <x v="0"/>
  </r>
  <r>
    <x v="40"/>
    <x v="0"/>
    <x v="62"/>
    <x v="64"/>
    <x v="0"/>
    <x v="11"/>
    <x v="7"/>
    <x v="3"/>
  </r>
  <r>
    <x v="40"/>
    <x v="0"/>
    <x v="62"/>
    <x v="48"/>
    <x v="0"/>
    <x v="77"/>
    <x v="3"/>
    <x v="0"/>
  </r>
  <r>
    <x v="40"/>
    <x v="0"/>
    <x v="62"/>
    <x v="51"/>
    <x v="0"/>
    <x v="6"/>
    <x v="3"/>
    <x v="0"/>
  </r>
  <r>
    <x v="40"/>
    <x v="0"/>
    <x v="62"/>
    <x v="43"/>
    <x v="0"/>
    <x v="34"/>
    <x v="3"/>
    <x v="0"/>
  </r>
  <r>
    <x v="40"/>
    <x v="0"/>
    <x v="62"/>
    <x v="49"/>
    <x v="1"/>
    <x v="47"/>
    <x v="0"/>
    <x v="0"/>
  </r>
  <r>
    <x v="40"/>
    <x v="0"/>
    <x v="62"/>
    <x v="56"/>
    <x v="1"/>
    <x v="4"/>
    <x v="0"/>
    <x v="0"/>
  </r>
  <r>
    <x v="40"/>
    <x v="0"/>
    <x v="62"/>
    <x v="92"/>
    <x v="1"/>
    <x v="6"/>
    <x v="7"/>
    <x v="3"/>
  </r>
  <r>
    <x v="40"/>
    <x v="0"/>
    <x v="62"/>
    <x v="57"/>
    <x v="1"/>
    <x v="47"/>
    <x v="3"/>
    <x v="0"/>
  </r>
  <r>
    <x v="40"/>
    <x v="0"/>
    <x v="62"/>
    <x v="88"/>
    <x v="1"/>
    <x v="47"/>
    <x v="3"/>
    <x v="0"/>
  </r>
  <r>
    <x v="40"/>
    <x v="0"/>
    <x v="62"/>
    <x v="50"/>
    <x v="1"/>
    <x v="4"/>
    <x v="3"/>
    <x v="0"/>
  </r>
  <r>
    <x v="40"/>
    <x v="0"/>
    <x v="63"/>
    <x v="52"/>
    <x v="0"/>
    <x v="47"/>
    <x v="0"/>
    <x v="0"/>
  </r>
  <r>
    <x v="40"/>
    <x v="0"/>
    <x v="63"/>
    <x v="67"/>
    <x v="0"/>
    <x v="4"/>
    <x v="1"/>
    <x v="1"/>
  </r>
  <r>
    <x v="40"/>
    <x v="0"/>
    <x v="64"/>
    <x v="49"/>
    <x v="1"/>
    <x v="16"/>
    <x v="0"/>
    <x v="0"/>
  </r>
  <r>
    <x v="40"/>
    <x v="0"/>
    <x v="65"/>
    <x v="52"/>
    <x v="0"/>
    <x v="11"/>
    <x v="0"/>
    <x v="0"/>
  </r>
  <r>
    <x v="40"/>
    <x v="0"/>
    <x v="65"/>
    <x v="44"/>
    <x v="0"/>
    <x v="4"/>
    <x v="3"/>
    <x v="0"/>
  </r>
  <r>
    <x v="40"/>
    <x v="0"/>
    <x v="65"/>
    <x v="54"/>
    <x v="0"/>
    <x v="239"/>
    <x v="1"/>
    <x v="1"/>
  </r>
  <r>
    <x v="40"/>
    <x v="0"/>
    <x v="65"/>
    <x v="49"/>
    <x v="1"/>
    <x v="6"/>
    <x v="0"/>
    <x v="0"/>
  </r>
  <r>
    <x v="40"/>
    <x v="0"/>
    <x v="65"/>
    <x v="49"/>
    <x v="1"/>
    <x v="24"/>
    <x v="0"/>
    <x v="0"/>
  </r>
  <r>
    <x v="40"/>
    <x v="0"/>
    <x v="73"/>
    <x v="54"/>
    <x v="0"/>
    <x v="348"/>
    <x v="1"/>
    <x v="1"/>
  </r>
  <r>
    <x v="40"/>
    <x v="0"/>
    <x v="73"/>
    <x v="92"/>
    <x v="1"/>
    <x v="11"/>
    <x v="7"/>
    <x v="3"/>
  </r>
  <r>
    <x v="40"/>
    <x v="0"/>
    <x v="71"/>
    <x v="52"/>
    <x v="0"/>
    <x v="16"/>
    <x v="0"/>
    <x v="0"/>
  </r>
  <r>
    <x v="40"/>
    <x v="0"/>
    <x v="71"/>
    <x v="56"/>
    <x v="1"/>
    <x v="67"/>
    <x v="0"/>
    <x v="0"/>
  </r>
  <r>
    <x v="40"/>
    <x v="0"/>
    <x v="67"/>
    <x v="44"/>
    <x v="0"/>
    <x v="47"/>
    <x v="3"/>
    <x v="0"/>
  </r>
  <r>
    <x v="40"/>
    <x v="0"/>
    <x v="67"/>
    <x v="43"/>
    <x v="0"/>
    <x v="11"/>
    <x v="3"/>
    <x v="0"/>
  </r>
  <r>
    <x v="40"/>
    <x v="0"/>
    <x v="68"/>
    <x v="47"/>
    <x v="0"/>
    <x v="4"/>
    <x v="0"/>
    <x v="0"/>
  </r>
  <r>
    <x v="40"/>
    <x v="0"/>
    <x v="65"/>
    <x v="47"/>
    <x v="0"/>
    <x v="3"/>
    <x v="0"/>
    <x v="0"/>
  </r>
  <r>
    <x v="41"/>
    <x v="0"/>
    <x v="0"/>
    <x v="52"/>
    <x v="0"/>
    <x v="11"/>
    <x v="0"/>
    <x v="0"/>
  </r>
  <r>
    <x v="41"/>
    <x v="0"/>
    <x v="0"/>
    <x v="56"/>
    <x v="1"/>
    <x v="11"/>
    <x v="0"/>
    <x v="0"/>
  </r>
  <r>
    <x v="41"/>
    <x v="0"/>
    <x v="1"/>
    <x v="63"/>
    <x v="0"/>
    <x v="11"/>
    <x v="6"/>
    <x v="3"/>
  </r>
  <r>
    <x v="41"/>
    <x v="0"/>
    <x v="1"/>
    <x v="55"/>
    <x v="1"/>
    <x v="67"/>
    <x v="6"/>
    <x v="3"/>
  </r>
  <r>
    <x v="41"/>
    <x v="0"/>
    <x v="2"/>
    <x v="45"/>
    <x v="0"/>
    <x v="11"/>
    <x v="6"/>
    <x v="3"/>
  </r>
  <r>
    <x v="41"/>
    <x v="0"/>
    <x v="3"/>
    <x v="63"/>
    <x v="0"/>
    <x v="11"/>
    <x v="6"/>
    <x v="3"/>
  </r>
  <r>
    <x v="41"/>
    <x v="0"/>
    <x v="5"/>
    <x v="49"/>
    <x v="1"/>
    <x v="16"/>
    <x v="0"/>
    <x v="0"/>
  </r>
  <r>
    <x v="41"/>
    <x v="0"/>
    <x v="6"/>
    <x v="63"/>
    <x v="0"/>
    <x v="6"/>
    <x v="6"/>
    <x v="3"/>
  </r>
  <r>
    <x v="41"/>
    <x v="0"/>
    <x v="6"/>
    <x v="47"/>
    <x v="0"/>
    <x v="34"/>
    <x v="0"/>
    <x v="0"/>
  </r>
  <r>
    <x v="41"/>
    <x v="0"/>
    <x v="6"/>
    <x v="61"/>
    <x v="1"/>
    <x v="34"/>
    <x v="6"/>
    <x v="3"/>
  </r>
  <r>
    <x v="41"/>
    <x v="0"/>
    <x v="6"/>
    <x v="49"/>
    <x v="1"/>
    <x v="11"/>
    <x v="0"/>
    <x v="0"/>
  </r>
  <r>
    <x v="41"/>
    <x v="0"/>
    <x v="7"/>
    <x v="93"/>
    <x v="0"/>
    <x v="4"/>
    <x v="8"/>
    <x v="0"/>
  </r>
  <r>
    <x v="41"/>
    <x v="0"/>
    <x v="8"/>
    <x v="52"/>
    <x v="0"/>
    <x v="34"/>
    <x v="0"/>
    <x v="0"/>
  </r>
  <r>
    <x v="41"/>
    <x v="0"/>
    <x v="8"/>
    <x v="93"/>
    <x v="0"/>
    <x v="4"/>
    <x v="8"/>
    <x v="0"/>
  </r>
  <r>
    <x v="41"/>
    <x v="0"/>
    <x v="8"/>
    <x v="52"/>
    <x v="0"/>
    <x v="11"/>
    <x v="0"/>
    <x v="0"/>
  </r>
  <r>
    <x v="41"/>
    <x v="0"/>
    <x v="8"/>
    <x v="56"/>
    <x v="1"/>
    <x v="6"/>
    <x v="0"/>
    <x v="0"/>
  </r>
  <r>
    <x v="41"/>
    <x v="0"/>
    <x v="9"/>
    <x v="56"/>
    <x v="1"/>
    <x v="11"/>
    <x v="0"/>
    <x v="0"/>
  </r>
  <r>
    <x v="41"/>
    <x v="0"/>
    <x v="10"/>
    <x v="63"/>
    <x v="0"/>
    <x v="34"/>
    <x v="6"/>
    <x v="3"/>
  </r>
  <r>
    <x v="41"/>
    <x v="0"/>
    <x v="10"/>
    <x v="52"/>
    <x v="0"/>
    <x v="4"/>
    <x v="0"/>
    <x v="0"/>
  </r>
  <r>
    <x v="41"/>
    <x v="0"/>
    <x v="11"/>
    <x v="52"/>
    <x v="0"/>
    <x v="4"/>
    <x v="0"/>
    <x v="0"/>
  </r>
  <r>
    <x v="41"/>
    <x v="0"/>
    <x v="8"/>
    <x v="52"/>
    <x v="0"/>
    <x v="83"/>
    <x v="0"/>
    <x v="0"/>
  </r>
  <r>
    <x v="41"/>
    <x v="0"/>
    <x v="8"/>
    <x v="56"/>
    <x v="1"/>
    <x v="11"/>
    <x v="0"/>
    <x v="0"/>
  </r>
  <r>
    <x v="41"/>
    <x v="0"/>
    <x v="8"/>
    <x v="94"/>
    <x v="1"/>
    <x v="11"/>
    <x v="7"/>
    <x v="3"/>
  </r>
  <r>
    <x v="41"/>
    <x v="0"/>
    <x v="12"/>
    <x v="95"/>
    <x v="0"/>
    <x v="4"/>
    <x v="6"/>
    <x v="3"/>
  </r>
  <r>
    <x v="41"/>
    <x v="0"/>
    <x v="12"/>
    <x v="63"/>
    <x v="0"/>
    <x v="4"/>
    <x v="6"/>
    <x v="3"/>
  </r>
  <r>
    <x v="41"/>
    <x v="0"/>
    <x v="12"/>
    <x v="52"/>
    <x v="0"/>
    <x v="6"/>
    <x v="0"/>
    <x v="0"/>
  </r>
  <r>
    <x v="41"/>
    <x v="0"/>
    <x v="12"/>
    <x v="89"/>
    <x v="0"/>
    <x v="11"/>
    <x v="3"/>
    <x v="0"/>
  </r>
  <r>
    <x v="41"/>
    <x v="0"/>
    <x v="12"/>
    <x v="70"/>
    <x v="1"/>
    <x v="4"/>
    <x v="0"/>
    <x v="0"/>
  </r>
  <r>
    <x v="41"/>
    <x v="0"/>
    <x v="12"/>
    <x v="56"/>
    <x v="1"/>
    <x v="11"/>
    <x v="0"/>
    <x v="0"/>
  </r>
  <r>
    <x v="41"/>
    <x v="0"/>
    <x v="12"/>
    <x v="59"/>
    <x v="1"/>
    <x v="10"/>
    <x v="3"/>
    <x v="0"/>
  </r>
  <r>
    <x v="41"/>
    <x v="0"/>
    <x v="12"/>
    <x v="50"/>
    <x v="1"/>
    <x v="4"/>
    <x v="3"/>
    <x v="0"/>
  </r>
  <r>
    <x v="41"/>
    <x v="0"/>
    <x v="12"/>
    <x v="88"/>
    <x v="1"/>
    <x v="11"/>
    <x v="3"/>
    <x v="0"/>
  </r>
  <r>
    <x v="41"/>
    <x v="0"/>
    <x v="13"/>
    <x v="93"/>
    <x v="0"/>
    <x v="10"/>
    <x v="8"/>
    <x v="0"/>
  </r>
  <r>
    <x v="41"/>
    <x v="0"/>
    <x v="13"/>
    <x v="56"/>
    <x v="1"/>
    <x v="11"/>
    <x v="0"/>
    <x v="0"/>
  </r>
  <r>
    <x v="41"/>
    <x v="0"/>
    <x v="14"/>
    <x v="93"/>
    <x v="0"/>
    <x v="4"/>
    <x v="8"/>
    <x v="0"/>
  </r>
  <r>
    <x v="41"/>
    <x v="0"/>
    <x v="14"/>
    <x v="47"/>
    <x v="0"/>
    <x v="8"/>
    <x v="0"/>
    <x v="0"/>
  </r>
  <r>
    <x v="41"/>
    <x v="0"/>
    <x v="14"/>
    <x v="52"/>
    <x v="0"/>
    <x v="34"/>
    <x v="0"/>
    <x v="0"/>
  </r>
  <r>
    <x v="41"/>
    <x v="0"/>
    <x v="14"/>
    <x v="51"/>
    <x v="0"/>
    <x v="6"/>
    <x v="3"/>
    <x v="0"/>
  </r>
  <r>
    <x v="41"/>
    <x v="0"/>
    <x v="14"/>
    <x v="54"/>
    <x v="0"/>
    <x v="73"/>
    <x v="1"/>
    <x v="1"/>
  </r>
  <r>
    <x v="41"/>
    <x v="0"/>
    <x v="14"/>
    <x v="55"/>
    <x v="1"/>
    <x v="8"/>
    <x v="6"/>
    <x v="3"/>
  </r>
  <r>
    <x v="41"/>
    <x v="0"/>
    <x v="14"/>
    <x v="49"/>
    <x v="1"/>
    <x v="34"/>
    <x v="0"/>
    <x v="0"/>
  </r>
  <r>
    <x v="41"/>
    <x v="0"/>
    <x v="14"/>
    <x v="56"/>
    <x v="1"/>
    <x v="4"/>
    <x v="0"/>
    <x v="0"/>
  </r>
  <r>
    <x v="41"/>
    <x v="0"/>
    <x v="14"/>
    <x v="65"/>
    <x v="1"/>
    <x v="11"/>
    <x v="7"/>
    <x v="3"/>
  </r>
  <r>
    <x v="41"/>
    <x v="0"/>
    <x v="14"/>
    <x v="66"/>
    <x v="1"/>
    <x v="19"/>
    <x v="3"/>
    <x v="0"/>
  </r>
  <r>
    <x v="41"/>
    <x v="0"/>
    <x v="14"/>
    <x v="62"/>
    <x v="1"/>
    <x v="246"/>
    <x v="1"/>
    <x v="1"/>
  </r>
  <r>
    <x v="41"/>
    <x v="0"/>
    <x v="15"/>
    <x v="52"/>
    <x v="0"/>
    <x v="34"/>
    <x v="0"/>
    <x v="0"/>
  </r>
  <r>
    <x v="41"/>
    <x v="0"/>
    <x v="15"/>
    <x v="56"/>
    <x v="1"/>
    <x v="34"/>
    <x v="0"/>
    <x v="0"/>
  </r>
  <r>
    <x v="41"/>
    <x v="0"/>
    <x v="16"/>
    <x v="47"/>
    <x v="0"/>
    <x v="10"/>
    <x v="0"/>
    <x v="0"/>
  </r>
  <r>
    <x v="41"/>
    <x v="0"/>
    <x v="16"/>
    <x v="52"/>
    <x v="0"/>
    <x v="6"/>
    <x v="0"/>
    <x v="0"/>
  </r>
  <r>
    <x v="41"/>
    <x v="0"/>
    <x v="16"/>
    <x v="53"/>
    <x v="0"/>
    <x v="34"/>
    <x v="7"/>
    <x v="3"/>
  </r>
  <r>
    <x v="41"/>
    <x v="0"/>
    <x v="16"/>
    <x v="48"/>
    <x v="0"/>
    <x v="4"/>
    <x v="3"/>
    <x v="0"/>
  </r>
  <r>
    <x v="41"/>
    <x v="0"/>
    <x v="16"/>
    <x v="44"/>
    <x v="0"/>
    <x v="4"/>
    <x v="3"/>
    <x v="0"/>
  </r>
  <r>
    <x v="41"/>
    <x v="0"/>
    <x v="16"/>
    <x v="54"/>
    <x v="0"/>
    <x v="1"/>
    <x v="1"/>
    <x v="1"/>
  </r>
  <r>
    <x v="41"/>
    <x v="0"/>
    <x v="16"/>
    <x v="62"/>
    <x v="1"/>
    <x v="4"/>
    <x v="1"/>
    <x v="1"/>
  </r>
  <r>
    <x v="41"/>
    <x v="0"/>
    <x v="17"/>
    <x v="45"/>
    <x v="0"/>
    <x v="6"/>
    <x v="6"/>
    <x v="3"/>
  </r>
  <r>
    <x v="41"/>
    <x v="0"/>
    <x v="17"/>
    <x v="56"/>
    <x v="1"/>
    <x v="9"/>
    <x v="0"/>
    <x v="0"/>
  </r>
  <r>
    <x v="41"/>
    <x v="0"/>
    <x v="17"/>
    <x v="66"/>
    <x v="1"/>
    <x v="28"/>
    <x v="3"/>
    <x v="0"/>
  </r>
  <r>
    <x v="41"/>
    <x v="0"/>
    <x v="17"/>
    <x v="50"/>
    <x v="1"/>
    <x v="34"/>
    <x v="3"/>
    <x v="0"/>
  </r>
  <r>
    <x v="41"/>
    <x v="0"/>
    <x v="18"/>
    <x v="93"/>
    <x v="0"/>
    <x v="11"/>
    <x v="8"/>
    <x v="0"/>
  </r>
  <r>
    <x v="41"/>
    <x v="0"/>
    <x v="18"/>
    <x v="47"/>
    <x v="0"/>
    <x v="10"/>
    <x v="0"/>
    <x v="0"/>
  </r>
  <r>
    <x v="41"/>
    <x v="0"/>
    <x v="18"/>
    <x v="52"/>
    <x v="0"/>
    <x v="4"/>
    <x v="0"/>
    <x v="0"/>
  </r>
  <r>
    <x v="41"/>
    <x v="0"/>
    <x v="18"/>
    <x v="89"/>
    <x v="0"/>
    <x v="30"/>
    <x v="3"/>
    <x v="0"/>
  </r>
  <r>
    <x v="41"/>
    <x v="0"/>
    <x v="18"/>
    <x v="54"/>
    <x v="0"/>
    <x v="11"/>
    <x v="1"/>
    <x v="1"/>
  </r>
  <r>
    <x v="41"/>
    <x v="0"/>
    <x v="18"/>
    <x v="49"/>
    <x v="1"/>
    <x v="90"/>
    <x v="0"/>
    <x v="0"/>
  </r>
  <r>
    <x v="41"/>
    <x v="0"/>
    <x v="18"/>
    <x v="50"/>
    <x v="1"/>
    <x v="11"/>
    <x v="3"/>
    <x v="0"/>
  </r>
  <r>
    <x v="41"/>
    <x v="0"/>
    <x v="18"/>
    <x v="62"/>
    <x v="1"/>
    <x v="1"/>
    <x v="1"/>
    <x v="1"/>
  </r>
  <r>
    <x v="41"/>
    <x v="0"/>
    <x v="23"/>
    <x v="90"/>
    <x v="0"/>
    <x v="512"/>
    <x v="5"/>
    <x v="3"/>
  </r>
  <r>
    <x v="41"/>
    <x v="0"/>
    <x v="23"/>
    <x v="48"/>
    <x v="0"/>
    <x v="6"/>
    <x v="3"/>
    <x v="0"/>
  </r>
  <r>
    <x v="41"/>
    <x v="0"/>
    <x v="23"/>
    <x v="46"/>
    <x v="0"/>
    <x v="47"/>
    <x v="4"/>
    <x v="3"/>
  </r>
  <r>
    <x v="41"/>
    <x v="0"/>
    <x v="24"/>
    <x v="47"/>
    <x v="0"/>
    <x v="16"/>
    <x v="0"/>
    <x v="0"/>
  </r>
  <r>
    <x v="41"/>
    <x v="0"/>
    <x v="24"/>
    <x v="48"/>
    <x v="0"/>
    <x v="101"/>
    <x v="3"/>
    <x v="0"/>
  </r>
  <r>
    <x v="41"/>
    <x v="0"/>
    <x v="25"/>
    <x v="93"/>
    <x v="0"/>
    <x v="10"/>
    <x v="8"/>
    <x v="0"/>
  </r>
  <r>
    <x v="41"/>
    <x v="0"/>
    <x v="26"/>
    <x v="44"/>
    <x v="0"/>
    <x v="11"/>
    <x v="3"/>
    <x v="0"/>
  </r>
  <r>
    <x v="41"/>
    <x v="0"/>
    <x v="27"/>
    <x v="71"/>
    <x v="0"/>
    <x v="11"/>
    <x v="0"/>
    <x v="0"/>
  </r>
  <r>
    <x v="41"/>
    <x v="0"/>
    <x v="27"/>
    <x v="64"/>
    <x v="0"/>
    <x v="11"/>
    <x v="7"/>
    <x v="3"/>
  </r>
  <r>
    <x v="41"/>
    <x v="0"/>
    <x v="28"/>
    <x v="93"/>
    <x v="0"/>
    <x v="11"/>
    <x v="8"/>
    <x v="0"/>
  </r>
  <r>
    <x v="41"/>
    <x v="0"/>
    <x v="28"/>
    <x v="52"/>
    <x v="0"/>
    <x v="11"/>
    <x v="0"/>
    <x v="0"/>
  </r>
  <r>
    <x v="41"/>
    <x v="0"/>
    <x v="28"/>
    <x v="96"/>
    <x v="1"/>
    <x v="50"/>
    <x v="8"/>
    <x v="0"/>
  </r>
  <r>
    <x v="41"/>
    <x v="0"/>
    <x v="28"/>
    <x v="70"/>
    <x v="1"/>
    <x v="11"/>
    <x v="0"/>
    <x v="0"/>
  </r>
  <r>
    <x v="41"/>
    <x v="0"/>
    <x v="29"/>
    <x v="52"/>
    <x v="0"/>
    <x v="11"/>
    <x v="0"/>
    <x v="0"/>
  </r>
  <r>
    <x v="41"/>
    <x v="0"/>
    <x v="29"/>
    <x v="47"/>
    <x v="0"/>
    <x v="11"/>
    <x v="0"/>
    <x v="0"/>
  </r>
  <r>
    <x v="41"/>
    <x v="0"/>
    <x v="29"/>
    <x v="49"/>
    <x v="1"/>
    <x v="137"/>
    <x v="0"/>
    <x v="0"/>
  </r>
  <r>
    <x v="41"/>
    <x v="0"/>
    <x v="29"/>
    <x v="70"/>
    <x v="1"/>
    <x v="6"/>
    <x v="0"/>
    <x v="0"/>
  </r>
  <r>
    <x v="41"/>
    <x v="0"/>
    <x v="29"/>
    <x v="88"/>
    <x v="1"/>
    <x v="34"/>
    <x v="3"/>
    <x v="0"/>
  </r>
  <r>
    <x v="41"/>
    <x v="0"/>
    <x v="30"/>
    <x v="52"/>
    <x v="0"/>
    <x v="4"/>
    <x v="0"/>
    <x v="0"/>
  </r>
  <r>
    <x v="41"/>
    <x v="0"/>
    <x v="31"/>
    <x v="45"/>
    <x v="0"/>
    <x v="87"/>
    <x v="6"/>
    <x v="3"/>
  </r>
  <r>
    <x v="41"/>
    <x v="0"/>
    <x v="32"/>
    <x v="93"/>
    <x v="0"/>
    <x v="11"/>
    <x v="8"/>
    <x v="0"/>
  </r>
  <r>
    <x v="41"/>
    <x v="0"/>
    <x v="33"/>
    <x v="93"/>
    <x v="0"/>
    <x v="24"/>
    <x v="8"/>
    <x v="0"/>
  </r>
  <r>
    <x v="41"/>
    <x v="0"/>
    <x v="33"/>
    <x v="51"/>
    <x v="0"/>
    <x v="11"/>
    <x v="3"/>
    <x v="0"/>
  </r>
  <r>
    <x v="41"/>
    <x v="0"/>
    <x v="21"/>
    <x v="62"/>
    <x v="1"/>
    <x v="47"/>
    <x v="1"/>
    <x v="1"/>
  </r>
  <r>
    <x v="41"/>
    <x v="0"/>
    <x v="34"/>
    <x v="93"/>
    <x v="0"/>
    <x v="11"/>
    <x v="8"/>
    <x v="0"/>
  </r>
  <r>
    <x v="41"/>
    <x v="0"/>
    <x v="34"/>
    <x v="47"/>
    <x v="0"/>
    <x v="48"/>
    <x v="0"/>
    <x v="0"/>
  </r>
  <r>
    <x v="41"/>
    <x v="0"/>
    <x v="34"/>
    <x v="64"/>
    <x v="0"/>
    <x v="34"/>
    <x v="7"/>
    <x v="3"/>
  </r>
  <r>
    <x v="41"/>
    <x v="0"/>
    <x v="34"/>
    <x v="51"/>
    <x v="0"/>
    <x v="34"/>
    <x v="3"/>
    <x v="0"/>
  </r>
  <r>
    <x v="41"/>
    <x v="0"/>
    <x v="34"/>
    <x v="48"/>
    <x v="0"/>
    <x v="11"/>
    <x v="3"/>
    <x v="0"/>
  </r>
  <r>
    <x v="41"/>
    <x v="0"/>
    <x v="34"/>
    <x v="67"/>
    <x v="0"/>
    <x v="11"/>
    <x v="1"/>
    <x v="1"/>
  </r>
  <r>
    <x v="41"/>
    <x v="0"/>
    <x v="34"/>
    <x v="49"/>
    <x v="1"/>
    <x v="11"/>
    <x v="0"/>
    <x v="0"/>
  </r>
  <r>
    <x v="41"/>
    <x v="0"/>
    <x v="6"/>
    <x v="52"/>
    <x v="0"/>
    <x v="11"/>
    <x v="0"/>
    <x v="0"/>
  </r>
  <r>
    <x v="41"/>
    <x v="0"/>
    <x v="6"/>
    <x v="54"/>
    <x v="0"/>
    <x v="30"/>
    <x v="1"/>
    <x v="1"/>
  </r>
  <r>
    <x v="41"/>
    <x v="0"/>
    <x v="6"/>
    <x v="56"/>
    <x v="1"/>
    <x v="11"/>
    <x v="0"/>
    <x v="0"/>
  </r>
  <r>
    <x v="41"/>
    <x v="0"/>
    <x v="6"/>
    <x v="62"/>
    <x v="1"/>
    <x v="10"/>
    <x v="1"/>
    <x v="1"/>
  </r>
  <r>
    <x v="41"/>
    <x v="0"/>
    <x v="6"/>
    <x v="49"/>
    <x v="1"/>
    <x v="4"/>
    <x v="0"/>
    <x v="0"/>
  </r>
  <r>
    <x v="41"/>
    <x v="0"/>
    <x v="6"/>
    <x v="56"/>
    <x v="1"/>
    <x v="11"/>
    <x v="0"/>
    <x v="0"/>
  </r>
  <r>
    <x v="41"/>
    <x v="0"/>
    <x v="36"/>
    <x v="52"/>
    <x v="0"/>
    <x v="11"/>
    <x v="0"/>
    <x v="0"/>
  </r>
  <r>
    <x v="41"/>
    <x v="0"/>
    <x v="37"/>
    <x v="44"/>
    <x v="0"/>
    <x v="11"/>
    <x v="3"/>
    <x v="0"/>
  </r>
  <r>
    <x v="41"/>
    <x v="3"/>
    <x v="74"/>
    <x v="78"/>
    <x v="1"/>
    <x v="11"/>
    <x v="0"/>
    <x v="0"/>
  </r>
  <r>
    <x v="41"/>
    <x v="3"/>
    <x v="74"/>
    <x v="74"/>
    <x v="1"/>
    <x v="4"/>
    <x v="0"/>
    <x v="0"/>
  </r>
  <r>
    <x v="41"/>
    <x v="3"/>
    <x v="75"/>
    <x v="75"/>
    <x v="0"/>
    <x v="4"/>
    <x v="0"/>
    <x v="0"/>
  </r>
  <r>
    <x v="41"/>
    <x v="3"/>
    <x v="75"/>
    <x v="82"/>
    <x v="0"/>
    <x v="47"/>
    <x v="3"/>
    <x v="0"/>
  </r>
  <r>
    <x v="41"/>
    <x v="3"/>
    <x v="75"/>
    <x v="74"/>
    <x v="1"/>
    <x v="11"/>
    <x v="0"/>
    <x v="0"/>
  </r>
  <r>
    <x v="41"/>
    <x v="3"/>
    <x v="75"/>
    <x v="83"/>
    <x v="1"/>
    <x v="6"/>
    <x v="3"/>
    <x v="0"/>
  </r>
  <r>
    <x v="41"/>
    <x v="3"/>
    <x v="76"/>
    <x v="75"/>
    <x v="0"/>
    <x v="34"/>
    <x v="0"/>
    <x v="0"/>
  </r>
  <r>
    <x v="41"/>
    <x v="3"/>
    <x v="76"/>
    <x v="77"/>
    <x v="0"/>
    <x v="24"/>
    <x v="3"/>
    <x v="0"/>
  </r>
  <r>
    <x v="41"/>
    <x v="3"/>
    <x v="76"/>
    <x v="74"/>
    <x v="1"/>
    <x v="34"/>
    <x v="0"/>
    <x v="0"/>
  </r>
  <r>
    <x v="41"/>
    <x v="3"/>
    <x v="77"/>
    <x v="97"/>
    <x v="0"/>
    <x v="47"/>
    <x v="8"/>
    <x v="0"/>
  </r>
  <r>
    <x v="41"/>
    <x v="3"/>
    <x v="77"/>
    <x v="75"/>
    <x v="0"/>
    <x v="11"/>
    <x v="0"/>
    <x v="0"/>
  </r>
  <r>
    <x v="41"/>
    <x v="3"/>
    <x v="77"/>
    <x v="76"/>
    <x v="0"/>
    <x v="83"/>
    <x v="0"/>
    <x v="0"/>
  </r>
  <r>
    <x v="41"/>
    <x v="3"/>
    <x v="77"/>
    <x v="81"/>
    <x v="1"/>
    <x v="83"/>
    <x v="0"/>
    <x v="0"/>
  </r>
  <r>
    <x v="41"/>
    <x v="3"/>
    <x v="78"/>
    <x v="97"/>
    <x v="0"/>
    <x v="77"/>
    <x v="8"/>
    <x v="0"/>
  </r>
  <r>
    <x v="41"/>
    <x v="3"/>
    <x v="78"/>
    <x v="75"/>
    <x v="0"/>
    <x v="11"/>
    <x v="0"/>
    <x v="0"/>
  </r>
  <r>
    <x v="41"/>
    <x v="3"/>
    <x v="78"/>
    <x v="76"/>
    <x v="0"/>
    <x v="87"/>
    <x v="0"/>
    <x v="0"/>
  </r>
  <r>
    <x v="41"/>
    <x v="3"/>
    <x v="78"/>
    <x v="81"/>
    <x v="1"/>
    <x v="11"/>
    <x v="0"/>
    <x v="0"/>
  </r>
  <r>
    <x v="41"/>
    <x v="3"/>
    <x v="79"/>
    <x v="75"/>
    <x v="0"/>
    <x v="4"/>
    <x v="0"/>
    <x v="0"/>
  </r>
  <r>
    <x v="41"/>
    <x v="3"/>
    <x v="79"/>
    <x v="76"/>
    <x v="0"/>
    <x v="4"/>
    <x v="0"/>
    <x v="0"/>
  </r>
  <r>
    <x v="41"/>
    <x v="3"/>
    <x v="79"/>
    <x v="74"/>
    <x v="1"/>
    <x v="4"/>
    <x v="0"/>
    <x v="0"/>
  </r>
  <r>
    <x v="41"/>
    <x v="3"/>
    <x v="79"/>
    <x v="81"/>
    <x v="1"/>
    <x v="4"/>
    <x v="0"/>
    <x v="0"/>
  </r>
  <r>
    <x v="41"/>
    <x v="3"/>
    <x v="80"/>
    <x v="80"/>
    <x v="0"/>
    <x v="6"/>
    <x v="0"/>
    <x v="0"/>
  </r>
  <r>
    <x v="41"/>
    <x v="3"/>
    <x v="80"/>
    <x v="75"/>
    <x v="0"/>
    <x v="23"/>
    <x v="0"/>
    <x v="0"/>
  </r>
  <r>
    <x v="41"/>
    <x v="3"/>
    <x v="80"/>
    <x v="74"/>
    <x v="1"/>
    <x v="72"/>
    <x v="0"/>
    <x v="0"/>
  </r>
  <r>
    <x v="41"/>
    <x v="3"/>
    <x v="81"/>
    <x v="74"/>
    <x v="1"/>
    <x v="1"/>
    <x v="0"/>
    <x v="0"/>
  </r>
  <r>
    <x v="41"/>
    <x v="3"/>
    <x v="82"/>
    <x v="75"/>
    <x v="0"/>
    <x v="11"/>
    <x v="0"/>
    <x v="0"/>
  </r>
  <r>
    <x v="41"/>
    <x v="3"/>
    <x v="82"/>
    <x v="77"/>
    <x v="0"/>
    <x v="47"/>
    <x v="3"/>
    <x v="0"/>
  </r>
  <r>
    <x v="41"/>
    <x v="3"/>
    <x v="82"/>
    <x v="74"/>
    <x v="1"/>
    <x v="9"/>
    <x v="0"/>
    <x v="0"/>
  </r>
  <r>
    <x v="41"/>
    <x v="3"/>
    <x v="82"/>
    <x v="78"/>
    <x v="1"/>
    <x v="13"/>
    <x v="0"/>
    <x v="0"/>
  </r>
  <r>
    <x v="41"/>
    <x v="3"/>
    <x v="83"/>
    <x v="97"/>
    <x v="0"/>
    <x v="47"/>
    <x v="8"/>
    <x v="0"/>
  </r>
  <r>
    <x v="41"/>
    <x v="3"/>
    <x v="83"/>
    <x v="80"/>
    <x v="0"/>
    <x v="4"/>
    <x v="0"/>
    <x v="0"/>
  </r>
  <r>
    <x v="41"/>
    <x v="3"/>
    <x v="83"/>
    <x v="75"/>
    <x v="0"/>
    <x v="16"/>
    <x v="0"/>
    <x v="0"/>
  </r>
  <r>
    <x v="41"/>
    <x v="3"/>
    <x v="84"/>
    <x v="80"/>
    <x v="0"/>
    <x v="77"/>
    <x v="0"/>
    <x v="0"/>
  </r>
  <r>
    <x v="41"/>
    <x v="3"/>
    <x v="85"/>
    <x v="75"/>
    <x v="0"/>
    <x v="6"/>
    <x v="0"/>
    <x v="0"/>
  </r>
  <r>
    <x v="41"/>
    <x v="3"/>
    <x v="85"/>
    <x v="76"/>
    <x v="0"/>
    <x v="31"/>
    <x v="0"/>
    <x v="0"/>
  </r>
  <r>
    <x v="41"/>
    <x v="3"/>
    <x v="85"/>
    <x v="78"/>
    <x v="1"/>
    <x v="4"/>
    <x v="0"/>
    <x v="0"/>
  </r>
  <r>
    <x v="41"/>
    <x v="3"/>
    <x v="85"/>
    <x v="74"/>
    <x v="1"/>
    <x v="5"/>
    <x v="0"/>
    <x v="0"/>
  </r>
  <r>
    <x v="41"/>
    <x v="3"/>
    <x v="87"/>
    <x v="77"/>
    <x v="0"/>
    <x v="11"/>
    <x v="3"/>
    <x v="0"/>
  </r>
  <r>
    <x v="41"/>
    <x v="3"/>
    <x v="89"/>
    <x v="98"/>
    <x v="1"/>
    <x v="10"/>
    <x v="8"/>
    <x v="0"/>
  </r>
  <r>
    <x v="41"/>
    <x v="3"/>
    <x v="89"/>
    <x v="78"/>
    <x v="1"/>
    <x v="4"/>
    <x v="0"/>
    <x v="0"/>
  </r>
  <r>
    <x v="41"/>
    <x v="3"/>
    <x v="91"/>
    <x v="98"/>
    <x v="1"/>
    <x v="110"/>
    <x v="8"/>
    <x v="0"/>
  </r>
  <r>
    <x v="41"/>
    <x v="3"/>
    <x v="91"/>
    <x v="74"/>
    <x v="1"/>
    <x v="77"/>
    <x v="0"/>
    <x v="0"/>
  </r>
  <r>
    <x v="41"/>
    <x v="3"/>
    <x v="115"/>
    <x v="74"/>
    <x v="1"/>
    <x v="16"/>
    <x v="0"/>
    <x v="0"/>
  </r>
  <r>
    <x v="41"/>
    <x v="3"/>
    <x v="92"/>
    <x v="75"/>
    <x v="0"/>
    <x v="11"/>
    <x v="0"/>
    <x v="0"/>
  </r>
  <r>
    <x v="41"/>
    <x v="3"/>
    <x v="92"/>
    <x v="78"/>
    <x v="1"/>
    <x v="4"/>
    <x v="0"/>
    <x v="0"/>
  </r>
  <r>
    <x v="41"/>
    <x v="3"/>
    <x v="92"/>
    <x v="74"/>
    <x v="1"/>
    <x v="6"/>
    <x v="0"/>
    <x v="0"/>
  </r>
  <r>
    <x v="41"/>
    <x v="3"/>
    <x v="93"/>
    <x v="75"/>
    <x v="0"/>
    <x v="11"/>
    <x v="0"/>
    <x v="0"/>
  </r>
  <r>
    <x v="41"/>
    <x v="3"/>
    <x v="93"/>
    <x v="76"/>
    <x v="0"/>
    <x v="24"/>
    <x v="0"/>
    <x v="0"/>
  </r>
  <r>
    <x v="41"/>
    <x v="3"/>
    <x v="93"/>
    <x v="74"/>
    <x v="1"/>
    <x v="47"/>
    <x v="0"/>
    <x v="0"/>
  </r>
  <r>
    <x v="41"/>
    <x v="3"/>
    <x v="94"/>
    <x v="80"/>
    <x v="0"/>
    <x v="11"/>
    <x v="0"/>
    <x v="0"/>
  </r>
  <r>
    <x v="41"/>
    <x v="3"/>
    <x v="94"/>
    <x v="75"/>
    <x v="0"/>
    <x v="4"/>
    <x v="0"/>
    <x v="0"/>
  </r>
  <r>
    <x v="41"/>
    <x v="3"/>
    <x v="116"/>
    <x v="75"/>
    <x v="0"/>
    <x v="4"/>
    <x v="0"/>
    <x v="0"/>
  </r>
  <r>
    <x v="41"/>
    <x v="3"/>
    <x v="95"/>
    <x v="78"/>
    <x v="1"/>
    <x v="11"/>
    <x v="0"/>
    <x v="0"/>
  </r>
  <r>
    <x v="41"/>
    <x v="3"/>
    <x v="96"/>
    <x v="75"/>
    <x v="0"/>
    <x v="4"/>
    <x v="0"/>
    <x v="0"/>
  </r>
  <r>
    <x v="41"/>
    <x v="3"/>
    <x v="96"/>
    <x v="77"/>
    <x v="0"/>
    <x v="9"/>
    <x v="3"/>
    <x v="0"/>
  </r>
  <r>
    <x v="41"/>
    <x v="3"/>
    <x v="97"/>
    <x v="75"/>
    <x v="0"/>
    <x v="6"/>
    <x v="0"/>
    <x v="0"/>
  </r>
  <r>
    <x v="41"/>
    <x v="3"/>
    <x v="98"/>
    <x v="74"/>
    <x v="1"/>
    <x v="34"/>
    <x v="0"/>
    <x v="0"/>
  </r>
  <r>
    <x v="41"/>
    <x v="3"/>
    <x v="98"/>
    <x v="78"/>
    <x v="1"/>
    <x v="47"/>
    <x v="0"/>
    <x v="0"/>
  </r>
  <r>
    <x v="41"/>
    <x v="3"/>
    <x v="98"/>
    <x v="83"/>
    <x v="1"/>
    <x v="103"/>
    <x v="3"/>
    <x v="0"/>
  </r>
  <r>
    <x v="41"/>
    <x v="3"/>
    <x v="100"/>
    <x v="76"/>
    <x v="0"/>
    <x v="4"/>
    <x v="0"/>
    <x v="0"/>
  </r>
  <r>
    <x v="41"/>
    <x v="3"/>
    <x v="100"/>
    <x v="81"/>
    <x v="1"/>
    <x v="25"/>
    <x v="0"/>
    <x v="0"/>
  </r>
  <r>
    <x v="41"/>
    <x v="3"/>
    <x v="100"/>
    <x v="84"/>
    <x v="1"/>
    <x v="31"/>
    <x v="0"/>
    <x v="0"/>
  </r>
  <r>
    <x v="41"/>
    <x v="3"/>
    <x v="101"/>
    <x v="74"/>
    <x v="1"/>
    <x v="6"/>
    <x v="0"/>
    <x v="0"/>
  </r>
  <r>
    <x v="41"/>
    <x v="3"/>
    <x v="102"/>
    <x v="75"/>
    <x v="0"/>
    <x v="6"/>
    <x v="0"/>
    <x v="0"/>
  </r>
  <r>
    <x v="41"/>
    <x v="3"/>
    <x v="102"/>
    <x v="76"/>
    <x v="0"/>
    <x v="30"/>
    <x v="0"/>
    <x v="0"/>
  </r>
  <r>
    <x v="41"/>
    <x v="3"/>
    <x v="103"/>
    <x v="75"/>
    <x v="0"/>
    <x v="4"/>
    <x v="0"/>
    <x v="0"/>
  </r>
  <r>
    <x v="41"/>
    <x v="3"/>
    <x v="103"/>
    <x v="81"/>
    <x v="1"/>
    <x v="288"/>
    <x v="0"/>
    <x v="0"/>
  </r>
  <r>
    <x v="41"/>
    <x v="3"/>
    <x v="104"/>
    <x v="75"/>
    <x v="0"/>
    <x v="47"/>
    <x v="0"/>
    <x v="0"/>
  </r>
  <r>
    <x v="41"/>
    <x v="3"/>
    <x v="104"/>
    <x v="74"/>
    <x v="1"/>
    <x v="47"/>
    <x v="0"/>
    <x v="0"/>
  </r>
  <r>
    <x v="41"/>
    <x v="3"/>
    <x v="104"/>
    <x v="81"/>
    <x v="1"/>
    <x v="76"/>
    <x v="0"/>
    <x v="0"/>
  </r>
  <r>
    <x v="41"/>
    <x v="3"/>
    <x v="105"/>
    <x v="75"/>
    <x v="0"/>
    <x v="47"/>
    <x v="0"/>
    <x v="0"/>
  </r>
  <r>
    <x v="41"/>
    <x v="3"/>
    <x v="105"/>
    <x v="98"/>
    <x v="1"/>
    <x v="57"/>
    <x v="8"/>
    <x v="0"/>
  </r>
  <r>
    <x v="41"/>
    <x v="3"/>
    <x v="105"/>
    <x v="74"/>
    <x v="1"/>
    <x v="51"/>
    <x v="0"/>
    <x v="0"/>
  </r>
  <r>
    <x v="41"/>
    <x v="3"/>
    <x v="105"/>
    <x v="81"/>
    <x v="1"/>
    <x v="376"/>
    <x v="0"/>
    <x v="0"/>
  </r>
  <r>
    <x v="41"/>
    <x v="3"/>
    <x v="106"/>
    <x v="77"/>
    <x v="0"/>
    <x v="11"/>
    <x v="3"/>
    <x v="0"/>
  </r>
  <r>
    <x v="41"/>
    <x v="3"/>
    <x v="107"/>
    <x v="75"/>
    <x v="0"/>
    <x v="4"/>
    <x v="0"/>
    <x v="0"/>
  </r>
  <r>
    <x v="41"/>
    <x v="3"/>
    <x v="108"/>
    <x v="75"/>
    <x v="0"/>
    <x v="34"/>
    <x v="0"/>
    <x v="0"/>
  </r>
  <r>
    <x v="41"/>
    <x v="3"/>
    <x v="109"/>
    <x v="97"/>
    <x v="0"/>
    <x v="16"/>
    <x v="8"/>
    <x v="0"/>
  </r>
  <r>
    <x v="41"/>
    <x v="3"/>
    <x v="111"/>
    <x v="85"/>
    <x v="0"/>
    <x v="113"/>
    <x v="0"/>
    <x v="0"/>
  </r>
  <r>
    <x v="41"/>
    <x v="3"/>
    <x v="111"/>
    <x v="78"/>
    <x v="1"/>
    <x v="11"/>
    <x v="0"/>
    <x v="0"/>
  </r>
  <r>
    <x v="41"/>
    <x v="3"/>
    <x v="117"/>
    <x v="75"/>
    <x v="0"/>
    <x v="11"/>
    <x v="0"/>
    <x v="0"/>
  </r>
  <r>
    <x v="41"/>
    <x v="3"/>
    <x v="113"/>
    <x v="75"/>
    <x v="0"/>
    <x v="11"/>
    <x v="0"/>
    <x v="0"/>
  </r>
  <r>
    <x v="41"/>
    <x v="3"/>
    <x v="113"/>
    <x v="80"/>
    <x v="0"/>
    <x v="11"/>
    <x v="0"/>
    <x v="0"/>
  </r>
  <r>
    <x v="41"/>
    <x v="3"/>
    <x v="113"/>
    <x v="77"/>
    <x v="0"/>
    <x v="11"/>
    <x v="3"/>
    <x v="0"/>
  </r>
  <r>
    <x v="41"/>
    <x v="3"/>
    <x v="114"/>
    <x v="80"/>
    <x v="0"/>
    <x v="11"/>
    <x v="0"/>
    <x v="0"/>
  </r>
  <r>
    <x v="41"/>
    <x v="3"/>
    <x v="114"/>
    <x v="75"/>
    <x v="0"/>
    <x v="47"/>
    <x v="0"/>
    <x v="0"/>
  </r>
  <r>
    <x v="41"/>
    <x v="2"/>
    <x v="39"/>
    <x v="52"/>
    <x v="0"/>
    <x v="11"/>
    <x v="0"/>
    <x v="0"/>
  </r>
  <r>
    <x v="41"/>
    <x v="2"/>
    <x v="40"/>
    <x v="52"/>
    <x v="0"/>
    <x v="11"/>
    <x v="0"/>
    <x v="0"/>
  </r>
  <r>
    <x v="41"/>
    <x v="2"/>
    <x v="41"/>
    <x v="99"/>
    <x v="0"/>
    <x v="16"/>
    <x v="8"/>
    <x v="0"/>
  </r>
  <r>
    <x v="41"/>
    <x v="2"/>
    <x v="41"/>
    <x v="52"/>
    <x v="0"/>
    <x v="28"/>
    <x v="0"/>
    <x v="0"/>
  </r>
  <r>
    <x v="41"/>
    <x v="2"/>
    <x v="41"/>
    <x v="49"/>
    <x v="1"/>
    <x v="34"/>
    <x v="0"/>
    <x v="0"/>
  </r>
  <r>
    <x v="41"/>
    <x v="2"/>
    <x v="50"/>
    <x v="52"/>
    <x v="0"/>
    <x v="11"/>
    <x v="0"/>
    <x v="0"/>
  </r>
  <r>
    <x v="41"/>
    <x v="2"/>
    <x v="50"/>
    <x v="44"/>
    <x v="0"/>
    <x v="11"/>
    <x v="3"/>
    <x v="0"/>
  </r>
  <r>
    <x v="41"/>
    <x v="2"/>
    <x v="50"/>
    <x v="46"/>
    <x v="0"/>
    <x v="128"/>
    <x v="4"/>
    <x v="3"/>
  </r>
  <r>
    <x v="41"/>
    <x v="2"/>
    <x v="50"/>
    <x v="56"/>
    <x v="1"/>
    <x v="11"/>
    <x v="0"/>
    <x v="0"/>
  </r>
  <r>
    <x v="41"/>
    <x v="2"/>
    <x v="52"/>
    <x v="49"/>
    <x v="1"/>
    <x v="10"/>
    <x v="0"/>
    <x v="0"/>
  </r>
  <r>
    <x v="41"/>
    <x v="2"/>
    <x v="52"/>
    <x v="56"/>
    <x v="1"/>
    <x v="51"/>
    <x v="0"/>
    <x v="0"/>
  </r>
  <r>
    <x v="41"/>
    <x v="2"/>
    <x v="42"/>
    <x v="52"/>
    <x v="0"/>
    <x v="6"/>
    <x v="0"/>
    <x v="0"/>
  </r>
  <r>
    <x v="41"/>
    <x v="2"/>
    <x v="42"/>
    <x v="72"/>
    <x v="0"/>
    <x v="11"/>
    <x v="0"/>
    <x v="0"/>
  </r>
  <r>
    <x v="41"/>
    <x v="2"/>
    <x v="42"/>
    <x v="58"/>
    <x v="1"/>
    <x v="11"/>
    <x v="1"/>
    <x v="1"/>
  </r>
  <r>
    <x v="41"/>
    <x v="2"/>
    <x v="43"/>
    <x v="52"/>
    <x v="0"/>
    <x v="10"/>
    <x v="0"/>
    <x v="0"/>
  </r>
  <r>
    <x v="41"/>
    <x v="2"/>
    <x v="43"/>
    <x v="56"/>
    <x v="1"/>
    <x v="11"/>
    <x v="0"/>
    <x v="0"/>
  </r>
  <r>
    <x v="41"/>
    <x v="2"/>
    <x v="43"/>
    <x v="52"/>
    <x v="0"/>
    <x v="11"/>
    <x v="0"/>
    <x v="0"/>
  </r>
  <r>
    <x v="41"/>
    <x v="2"/>
    <x v="43"/>
    <x v="44"/>
    <x v="0"/>
    <x v="34"/>
    <x v="3"/>
    <x v="0"/>
  </r>
  <r>
    <x v="41"/>
    <x v="2"/>
    <x v="43"/>
    <x v="54"/>
    <x v="0"/>
    <x v="34"/>
    <x v="1"/>
    <x v="1"/>
  </r>
  <r>
    <x v="41"/>
    <x v="2"/>
    <x v="44"/>
    <x v="93"/>
    <x v="0"/>
    <x v="30"/>
    <x v="8"/>
    <x v="0"/>
  </r>
  <r>
    <x v="41"/>
    <x v="2"/>
    <x v="44"/>
    <x v="72"/>
    <x v="0"/>
    <x v="11"/>
    <x v="0"/>
    <x v="0"/>
  </r>
  <r>
    <x v="41"/>
    <x v="2"/>
    <x v="44"/>
    <x v="87"/>
    <x v="0"/>
    <x v="406"/>
    <x v="5"/>
    <x v="3"/>
  </r>
  <r>
    <x v="41"/>
    <x v="2"/>
    <x v="47"/>
    <x v="93"/>
    <x v="0"/>
    <x v="4"/>
    <x v="8"/>
    <x v="0"/>
  </r>
  <r>
    <x v="41"/>
    <x v="2"/>
    <x v="47"/>
    <x v="52"/>
    <x v="0"/>
    <x v="11"/>
    <x v="0"/>
    <x v="0"/>
  </r>
  <r>
    <x v="41"/>
    <x v="2"/>
    <x v="48"/>
    <x v="52"/>
    <x v="0"/>
    <x v="4"/>
    <x v="0"/>
    <x v="0"/>
  </r>
  <r>
    <x v="41"/>
    <x v="2"/>
    <x v="48"/>
    <x v="73"/>
    <x v="1"/>
    <x v="16"/>
    <x v="0"/>
    <x v="0"/>
  </r>
  <r>
    <x v="41"/>
    <x v="2"/>
    <x v="53"/>
    <x v="93"/>
    <x v="0"/>
    <x v="16"/>
    <x v="8"/>
    <x v="0"/>
  </r>
  <r>
    <x v="41"/>
    <x v="2"/>
    <x v="49"/>
    <x v="52"/>
    <x v="0"/>
    <x v="4"/>
    <x v="0"/>
    <x v="0"/>
  </r>
  <r>
    <x v="41"/>
    <x v="2"/>
    <x v="49"/>
    <x v="54"/>
    <x v="0"/>
    <x v="11"/>
    <x v="1"/>
    <x v="1"/>
  </r>
  <r>
    <x v="41"/>
    <x v="2"/>
    <x v="55"/>
    <x v="52"/>
    <x v="0"/>
    <x v="4"/>
    <x v="0"/>
    <x v="0"/>
  </r>
  <r>
    <x v="41"/>
    <x v="2"/>
    <x v="55"/>
    <x v="55"/>
    <x v="1"/>
    <x v="11"/>
    <x v="6"/>
    <x v="3"/>
  </r>
  <r>
    <x v="41"/>
    <x v="2"/>
    <x v="55"/>
    <x v="92"/>
    <x v="1"/>
    <x v="67"/>
    <x v="7"/>
    <x v="3"/>
  </r>
  <r>
    <x v="41"/>
    <x v="2"/>
    <x v="59"/>
    <x v="93"/>
    <x v="0"/>
    <x v="34"/>
    <x v="8"/>
    <x v="0"/>
  </r>
  <r>
    <x v="41"/>
    <x v="2"/>
    <x v="56"/>
    <x v="93"/>
    <x v="0"/>
    <x v="11"/>
    <x v="8"/>
    <x v="0"/>
  </r>
  <r>
    <x v="41"/>
    <x v="2"/>
    <x v="56"/>
    <x v="47"/>
    <x v="0"/>
    <x v="16"/>
    <x v="0"/>
    <x v="0"/>
  </r>
  <r>
    <x v="41"/>
    <x v="2"/>
    <x v="56"/>
    <x v="52"/>
    <x v="0"/>
    <x v="4"/>
    <x v="0"/>
    <x v="0"/>
  </r>
  <r>
    <x v="41"/>
    <x v="2"/>
    <x v="56"/>
    <x v="54"/>
    <x v="0"/>
    <x v="34"/>
    <x v="1"/>
    <x v="1"/>
  </r>
  <r>
    <x v="41"/>
    <x v="2"/>
    <x v="56"/>
    <x v="96"/>
    <x v="1"/>
    <x v="51"/>
    <x v="8"/>
    <x v="0"/>
  </r>
  <r>
    <x v="41"/>
    <x v="2"/>
    <x v="56"/>
    <x v="49"/>
    <x v="1"/>
    <x v="11"/>
    <x v="0"/>
    <x v="0"/>
  </r>
  <r>
    <x v="41"/>
    <x v="2"/>
    <x v="57"/>
    <x v="47"/>
    <x v="0"/>
    <x v="76"/>
    <x v="0"/>
    <x v="0"/>
  </r>
  <r>
    <x v="41"/>
    <x v="2"/>
    <x v="57"/>
    <x v="64"/>
    <x v="0"/>
    <x v="13"/>
    <x v="7"/>
    <x v="3"/>
  </r>
  <r>
    <x v="41"/>
    <x v="2"/>
    <x v="57"/>
    <x v="48"/>
    <x v="0"/>
    <x v="17"/>
    <x v="3"/>
    <x v="0"/>
  </r>
  <r>
    <x v="41"/>
    <x v="2"/>
    <x v="58"/>
    <x v="93"/>
    <x v="0"/>
    <x v="34"/>
    <x v="8"/>
    <x v="0"/>
  </r>
  <r>
    <x v="41"/>
    <x v="2"/>
    <x v="58"/>
    <x v="99"/>
    <x v="0"/>
    <x v="34"/>
    <x v="8"/>
    <x v="0"/>
  </r>
  <r>
    <x v="41"/>
    <x v="2"/>
    <x v="58"/>
    <x v="95"/>
    <x v="0"/>
    <x v="1"/>
    <x v="6"/>
    <x v="3"/>
  </r>
  <r>
    <x v="41"/>
    <x v="2"/>
    <x v="58"/>
    <x v="45"/>
    <x v="0"/>
    <x v="51"/>
    <x v="6"/>
    <x v="3"/>
  </r>
  <r>
    <x v="41"/>
    <x v="2"/>
    <x v="58"/>
    <x v="47"/>
    <x v="0"/>
    <x v="1"/>
    <x v="0"/>
    <x v="0"/>
  </r>
  <r>
    <x v="41"/>
    <x v="2"/>
    <x v="58"/>
    <x v="52"/>
    <x v="0"/>
    <x v="34"/>
    <x v="0"/>
    <x v="0"/>
  </r>
  <r>
    <x v="41"/>
    <x v="2"/>
    <x v="58"/>
    <x v="72"/>
    <x v="0"/>
    <x v="11"/>
    <x v="0"/>
    <x v="0"/>
  </r>
  <r>
    <x v="41"/>
    <x v="2"/>
    <x v="58"/>
    <x v="53"/>
    <x v="0"/>
    <x v="11"/>
    <x v="7"/>
    <x v="3"/>
  </r>
  <r>
    <x v="41"/>
    <x v="2"/>
    <x v="58"/>
    <x v="43"/>
    <x v="0"/>
    <x v="11"/>
    <x v="3"/>
    <x v="0"/>
  </r>
  <r>
    <x v="41"/>
    <x v="2"/>
    <x v="58"/>
    <x v="48"/>
    <x v="0"/>
    <x v="11"/>
    <x v="3"/>
    <x v="0"/>
  </r>
  <r>
    <x v="41"/>
    <x v="2"/>
    <x v="58"/>
    <x v="44"/>
    <x v="0"/>
    <x v="11"/>
    <x v="3"/>
    <x v="0"/>
  </r>
  <r>
    <x v="41"/>
    <x v="2"/>
    <x v="58"/>
    <x v="54"/>
    <x v="0"/>
    <x v="51"/>
    <x v="1"/>
    <x v="1"/>
  </r>
  <r>
    <x v="41"/>
    <x v="2"/>
    <x v="58"/>
    <x v="96"/>
    <x v="1"/>
    <x v="6"/>
    <x v="8"/>
    <x v="0"/>
  </r>
  <r>
    <x v="41"/>
    <x v="2"/>
    <x v="58"/>
    <x v="100"/>
    <x v="1"/>
    <x v="11"/>
    <x v="8"/>
    <x v="0"/>
  </r>
  <r>
    <x v="41"/>
    <x v="2"/>
    <x v="58"/>
    <x v="55"/>
    <x v="1"/>
    <x v="113"/>
    <x v="6"/>
    <x v="3"/>
  </r>
  <r>
    <x v="41"/>
    <x v="2"/>
    <x v="58"/>
    <x v="101"/>
    <x v="1"/>
    <x v="47"/>
    <x v="6"/>
    <x v="3"/>
  </r>
  <r>
    <x v="41"/>
    <x v="2"/>
    <x v="58"/>
    <x v="49"/>
    <x v="1"/>
    <x v="47"/>
    <x v="0"/>
    <x v="0"/>
  </r>
  <r>
    <x v="41"/>
    <x v="2"/>
    <x v="58"/>
    <x v="56"/>
    <x v="1"/>
    <x v="11"/>
    <x v="0"/>
    <x v="0"/>
  </r>
  <r>
    <x v="41"/>
    <x v="2"/>
    <x v="58"/>
    <x v="65"/>
    <x v="1"/>
    <x v="6"/>
    <x v="7"/>
    <x v="3"/>
  </r>
  <r>
    <x v="41"/>
    <x v="2"/>
    <x v="58"/>
    <x v="50"/>
    <x v="1"/>
    <x v="82"/>
    <x v="3"/>
    <x v="0"/>
  </r>
  <r>
    <x v="41"/>
    <x v="2"/>
    <x v="58"/>
    <x v="66"/>
    <x v="1"/>
    <x v="30"/>
    <x v="3"/>
    <x v="0"/>
  </r>
  <r>
    <x v="41"/>
    <x v="0"/>
    <x v="21"/>
    <x v="52"/>
    <x v="0"/>
    <x v="4"/>
    <x v="0"/>
    <x v="0"/>
  </r>
  <r>
    <x v="41"/>
    <x v="2"/>
    <x v="59"/>
    <x v="52"/>
    <x v="0"/>
    <x v="4"/>
    <x v="0"/>
    <x v="0"/>
  </r>
  <r>
    <x v="41"/>
    <x v="2"/>
    <x v="59"/>
    <x v="93"/>
    <x v="0"/>
    <x v="11"/>
    <x v="8"/>
    <x v="0"/>
  </r>
  <r>
    <x v="41"/>
    <x v="2"/>
    <x v="56"/>
    <x v="52"/>
    <x v="0"/>
    <x v="11"/>
    <x v="0"/>
    <x v="0"/>
  </r>
  <r>
    <x v="41"/>
    <x v="2"/>
    <x v="56"/>
    <x v="56"/>
    <x v="1"/>
    <x v="6"/>
    <x v="0"/>
    <x v="0"/>
  </r>
  <r>
    <x v="41"/>
    <x v="2"/>
    <x v="56"/>
    <x v="66"/>
    <x v="1"/>
    <x v="4"/>
    <x v="3"/>
    <x v="0"/>
  </r>
  <r>
    <x v="41"/>
    <x v="2"/>
    <x v="57"/>
    <x v="52"/>
    <x v="0"/>
    <x v="77"/>
    <x v="0"/>
    <x v="0"/>
  </r>
  <r>
    <x v="41"/>
    <x v="2"/>
    <x v="57"/>
    <x v="48"/>
    <x v="0"/>
    <x v="11"/>
    <x v="3"/>
    <x v="0"/>
  </r>
  <r>
    <x v="41"/>
    <x v="2"/>
    <x v="57"/>
    <x v="67"/>
    <x v="0"/>
    <x v="4"/>
    <x v="1"/>
    <x v="1"/>
  </r>
  <r>
    <x v="41"/>
    <x v="2"/>
    <x v="57"/>
    <x v="93"/>
    <x v="0"/>
    <x v="72"/>
    <x v="8"/>
    <x v="0"/>
  </r>
  <r>
    <x v="41"/>
    <x v="2"/>
    <x v="57"/>
    <x v="54"/>
    <x v="0"/>
    <x v="16"/>
    <x v="1"/>
    <x v="1"/>
  </r>
  <r>
    <x v="41"/>
    <x v="2"/>
    <x v="60"/>
    <x v="93"/>
    <x v="0"/>
    <x v="4"/>
    <x v="8"/>
    <x v="0"/>
  </r>
  <r>
    <x v="41"/>
    <x v="2"/>
    <x v="60"/>
    <x v="56"/>
    <x v="1"/>
    <x v="4"/>
    <x v="0"/>
    <x v="0"/>
  </r>
  <r>
    <x v="41"/>
    <x v="2"/>
    <x v="58"/>
    <x v="52"/>
    <x v="0"/>
    <x v="34"/>
    <x v="0"/>
    <x v="0"/>
  </r>
  <r>
    <x v="41"/>
    <x v="0"/>
    <x v="61"/>
    <x v="93"/>
    <x v="0"/>
    <x v="1"/>
    <x v="8"/>
    <x v="0"/>
  </r>
  <r>
    <x v="41"/>
    <x v="0"/>
    <x v="61"/>
    <x v="99"/>
    <x v="0"/>
    <x v="47"/>
    <x v="8"/>
    <x v="0"/>
  </r>
  <r>
    <x v="41"/>
    <x v="0"/>
    <x v="61"/>
    <x v="63"/>
    <x v="0"/>
    <x v="34"/>
    <x v="6"/>
    <x v="3"/>
  </r>
  <r>
    <x v="41"/>
    <x v="0"/>
    <x v="61"/>
    <x v="45"/>
    <x v="0"/>
    <x v="34"/>
    <x v="6"/>
    <x v="3"/>
  </r>
  <r>
    <x v="41"/>
    <x v="0"/>
    <x v="61"/>
    <x v="71"/>
    <x v="0"/>
    <x v="77"/>
    <x v="0"/>
    <x v="0"/>
  </r>
  <r>
    <x v="41"/>
    <x v="0"/>
    <x v="61"/>
    <x v="52"/>
    <x v="0"/>
    <x v="4"/>
    <x v="0"/>
    <x v="0"/>
  </r>
  <r>
    <x v="41"/>
    <x v="0"/>
    <x v="61"/>
    <x v="64"/>
    <x v="0"/>
    <x v="6"/>
    <x v="7"/>
    <x v="3"/>
  </r>
  <r>
    <x v="41"/>
    <x v="0"/>
    <x v="61"/>
    <x v="51"/>
    <x v="0"/>
    <x v="3"/>
    <x v="3"/>
    <x v="0"/>
  </r>
  <r>
    <x v="41"/>
    <x v="0"/>
    <x v="61"/>
    <x v="54"/>
    <x v="0"/>
    <x v="67"/>
    <x v="1"/>
    <x v="1"/>
  </r>
  <r>
    <x v="41"/>
    <x v="0"/>
    <x v="61"/>
    <x v="67"/>
    <x v="0"/>
    <x v="11"/>
    <x v="1"/>
    <x v="1"/>
  </r>
  <r>
    <x v="41"/>
    <x v="0"/>
    <x v="61"/>
    <x v="49"/>
    <x v="1"/>
    <x v="83"/>
    <x v="0"/>
    <x v="0"/>
  </r>
  <r>
    <x v="41"/>
    <x v="0"/>
    <x v="61"/>
    <x v="58"/>
    <x v="1"/>
    <x v="11"/>
    <x v="1"/>
    <x v="1"/>
  </r>
  <r>
    <x v="41"/>
    <x v="0"/>
    <x v="62"/>
    <x v="93"/>
    <x v="0"/>
    <x v="34"/>
    <x v="8"/>
    <x v="0"/>
  </r>
  <r>
    <x v="41"/>
    <x v="0"/>
    <x v="62"/>
    <x v="52"/>
    <x v="0"/>
    <x v="11"/>
    <x v="0"/>
    <x v="0"/>
  </r>
  <r>
    <x v="41"/>
    <x v="0"/>
    <x v="62"/>
    <x v="64"/>
    <x v="0"/>
    <x v="28"/>
    <x v="7"/>
    <x v="3"/>
  </r>
  <r>
    <x v="41"/>
    <x v="0"/>
    <x v="62"/>
    <x v="51"/>
    <x v="0"/>
    <x v="35"/>
    <x v="3"/>
    <x v="0"/>
  </r>
  <r>
    <x v="41"/>
    <x v="0"/>
    <x v="62"/>
    <x v="54"/>
    <x v="0"/>
    <x v="76"/>
    <x v="1"/>
    <x v="1"/>
  </r>
  <r>
    <x v="41"/>
    <x v="0"/>
    <x v="62"/>
    <x v="66"/>
    <x v="1"/>
    <x v="34"/>
    <x v="3"/>
    <x v="0"/>
  </r>
  <r>
    <x v="41"/>
    <x v="0"/>
    <x v="63"/>
    <x v="63"/>
    <x v="0"/>
    <x v="60"/>
    <x v="6"/>
    <x v="3"/>
  </r>
  <r>
    <x v="41"/>
    <x v="0"/>
    <x v="63"/>
    <x v="52"/>
    <x v="0"/>
    <x v="4"/>
    <x v="0"/>
    <x v="0"/>
  </r>
  <r>
    <x v="41"/>
    <x v="0"/>
    <x v="63"/>
    <x v="60"/>
    <x v="0"/>
    <x v="62"/>
    <x v="7"/>
    <x v="3"/>
  </r>
  <r>
    <x v="41"/>
    <x v="0"/>
    <x v="63"/>
    <x v="44"/>
    <x v="0"/>
    <x v="51"/>
    <x v="3"/>
    <x v="0"/>
  </r>
  <r>
    <x v="41"/>
    <x v="0"/>
    <x v="63"/>
    <x v="56"/>
    <x v="1"/>
    <x v="11"/>
    <x v="0"/>
    <x v="0"/>
  </r>
  <r>
    <x v="41"/>
    <x v="0"/>
    <x v="64"/>
    <x v="52"/>
    <x v="0"/>
    <x v="5"/>
    <x v="0"/>
    <x v="0"/>
  </r>
  <r>
    <x v="41"/>
    <x v="0"/>
    <x v="70"/>
    <x v="93"/>
    <x v="0"/>
    <x v="4"/>
    <x v="8"/>
    <x v="0"/>
  </r>
  <r>
    <x v="41"/>
    <x v="0"/>
    <x v="70"/>
    <x v="46"/>
    <x v="0"/>
    <x v="6"/>
    <x v="4"/>
    <x v="3"/>
  </r>
  <r>
    <x v="41"/>
    <x v="0"/>
    <x v="72"/>
    <x v="71"/>
    <x v="0"/>
    <x v="4"/>
    <x v="0"/>
    <x v="0"/>
  </r>
  <r>
    <x v="41"/>
    <x v="0"/>
    <x v="72"/>
    <x v="64"/>
    <x v="0"/>
    <x v="16"/>
    <x v="7"/>
    <x v="3"/>
  </r>
  <r>
    <x v="41"/>
    <x v="0"/>
    <x v="65"/>
    <x v="63"/>
    <x v="0"/>
    <x v="11"/>
    <x v="6"/>
    <x v="3"/>
  </r>
  <r>
    <x v="41"/>
    <x v="0"/>
    <x v="65"/>
    <x v="56"/>
    <x v="1"/>
    <x v="4"/>
    <x v="0"/>
    <x v="0"/>
  </r>
  <r>
    <x v="41"/>
    <x v="0"/>
    <x v="65"/>
    <x v="50"/>
    <x v="1"/>
    <x v="115"/>
    <x v="3"/>
    <x v="0"/>
  </r>
  <r>
    <x v="41"/>
    <x v="0"/>
    <x v="65"/>
    <x v="47"/>
    <x v="0"/>
    <x v="96"/>
    <x v="0"/>
    <x v="0"/>
  </r>
  <r>
    <x v="41"/>
    <x v="0"/>
    <x v="65"/>
    <x v="52"/>
    <x v="0"/>
    <x v="11"/>
    <x v="0"/>
    <x v="0"/>
  </r>
  <r>
    <x v="41"/>
    <x v="0"/>
    <x v="65"/>
    <x v="44"/>
    <x v="0"/>
    <x v="47"/>
    <x v="3"/>
    <x v="0"/>
  </r>
  <r>
    <x v="41"/>
    <x v="0"/>
    <x v="65"/>
    <x v="54"/>
    <x v="0"/>
    <x v="51"/>
    <x v="1"/>
    <x v="1"/>
  </r>
  <r>
    <x v="41"/>
    <x v="0"/>
    <x v="65"/>
    <x v="48"/>
    <x v="0"/>
    <x v="24"/>
    <x v="3"/>
    <x v="0"/>
  </r>
  <r>
    <x v="41"/>
    <x v="0"/>
    <x v="65"/>
    <x v="67"/>
    <x v="0"/>
    <x v="11"/>
    <x v="1"/>
    <x v="1"/>
  </r>
  <r>
    <x v="41"/>
    <x v="0"/>
    <x v="73"/>
    <x v="93"/>
    <x v="0"/>
    <x v="47"/>
    <x v="8"/>
    <x v="0"/>
  </r>
  <r>
    <x v="41"/>
    <x v="0"/>
    <x v="71"/>
    <x v="52"/>
    <x v="0"/>
    <x v="16"/>
    <x v="0"/>
    <x v="0"/>
  </r>
  <r>
    <x v="41"/>
    <x v="0"/>
    <x v="71"/>
    <x v="72"/>
    <x v="0"/>
    <x v="11"/>
    <x v="0"/>
    <x v="0"/>
  </r>
  <r>
    <x v="41"/>
    <x v="0"/>
    <x v="71"/>
    <x v="67"/>
    <x v="0"/>
    <x v="11"/>
    <x v="1"/>
    <x v="1"/>
  </r>
  <r>
    <x v="41"/>
    <x v="0"/>
    <x v="71"/>
    <x v="46"/>
    <x v="0"/>
    <x v="6"/>
    <x v="4"/>
    <x v="3"/>
  </r>
  <r>
    <x v="41"/>
    <x v="0"/>
    <x v="71"/>
    <x v="56"/>
    <x v="1"/>
    <x v="51"/>
    <x v="0"/>
    <x v="0"/>
  </r>
  <r>
    <x v="41"/>
    <x v="0"/>
    <x v="71"/>
    <x v="59"/>
    <x v="1"/>
    <x v="11"/>
    <x v="3"/>
    <x v="0"/>
  </r>
  <r>
    <x v="41"/>
    <x v="0"/>
    <x v="66"/>
    <x v="93"/>
    <x v="0"/>
    <x v="4"/>
    <x v="8"/>
    <x v="0"/>
  </r>
  <r>
    <x v="41"/>
    <x v="0"/>
    <x v="67"/>
    <x v="93"/>
    <x v="0"/>
    <x v="4"/>
    <x v="8"/>
    <x v="0"/>
  </r>
  <r>
    <x v="41"/>
    <x v="0"/>
    <x v="68"/>
    <x v="47"/>
    <x v="0"/>
    <x v="4"/>
    <x v="0"/>
    <x v="0"/>
  </r>
  <r>
    <x v="41"/>
    <x v="0"/>
    <x v="68"/>
    <x v="54"/>
    <x v="0"/>
    <x v="47"/>
    <x v="1"/>
    <x v="1"/>
  </r>
  <r>
    <x v="41"/>
    <x v="0"/>
    <x v="65"/>
    <x v="93"/>
    <x v="0"/>
    <x v="11"/>
    <x v="8"/>
    <x v="0"/>
  </r>
  <r>
    <x v="42"/>
    <x v="0"/>
    <x v="0"/>
    <x v="47"/>
    <x v="0"/>
    <x v="16"/>
    <x v="0"/>
    <x v="0"/>
  </r>
  <r>
    <x v="42"/>
    <x v="0"/>
    <x v="0"/>
    <x v="64"/>
    <x v="0"/>
    <x v="51"/>
    <x v="7"/>
    <x v="3"/>
  </r>
  <r>
    <x v="42"/>
    <x v="0"/>
    <x v="1"/>
    <x v="93"/>
    <x v="0"/>
    <x v="5"/>
    <x v="8"/>
    <x v="0"/>
  </r>
  <r>
    <x v="42"/>
    <x v="0"/>
    <x v="1"/>
    <x v="47"/>
    <x v="0"/>
    <x v="5"/>
    <x v="0"/>
    <x v="0"/>
  </r>
  <r>
    <x v="42"/>
    <x v="0"/>
    <x v="1"/>
    <x v="48"/>
    <x v="0"/>
    <x v="10"/>
    <x v="3"/>
    <x v="0"/>
  </r>
  <r>
    <x v="42"/>
    <x v="0"/>
    <x v="1"/>
    <x v="54"/>
    <x v="0"/>
    <x v="11"/>
    <x v="1"/>
    <x v="1"/>
  </r>
  <r>
    <x v="42"/>
    <x v="0"/>
    <x v="2"/>
    <x v="45"/>
    <x v="0"/>
    <x v="5"/>
    <x v="6"/>
    <x v="3"/>
  </r>
  <r>
    <x v="42"/>
    <x v="0"/>
    <x v="2"/>
    <x v="52"/>
    <x v="0"/>
    <x v="11"/>
    <x v="0"/>
    <x v="0"/>
  </r>
  <r>
    <x v="42"/>
    <x v="0"/>
    <x v="2"/>
    <x v="47"/>
    <x v="0"/>
    <x v="11"/>
    <x v="0"/>
    <x v="0"/>
  </r>
  <r>
    <x v="42"/>
    <x v="0"/>
    <x v="2"/>
    <x v="64"/>
    <x v="0"/>
    <x v="23"/>
    <x v="7"/>
    <x v="3"/>
  </r>
  <r>
    <x v="42"/>
    <x v="0"/>
    <x v="2"/>
    <x v="90"/>
    <x v="0"/>
    <x v="131"/>
    <x v="5"/>
    <x v="3"/>
  </r>
  <r>
    <x v="42"/>
    <x v="0"/>
    <x v="2"/>
    <x v="89"/>
    <x v="0"/>
    <x v="82"/>
    <x v="3"/>
    <x v="0"/>
  </r>
  <r>
    <x v="42"/>
    <x v="0"/>
    <x v="2"/>
    <x v="51"/>
    <x v="0"/>
    <x v="20"/>
    <x v="3"/>
    <x v="0"/>
  </r>
  <r>
    <x v="42"/>
    <x v="0"/>
    <x v="2"/>
    <x v="48"/>
    <x v="0"/>
    <x v="1"/>
    <x v="3"/>
    <x v="0"/>
  </r>
  <r>
    <x v="42"/>
    <x v="0"/>
    <x v="2"/>
    <x v="56"/>
    <x v="1"/>
    <x v="4"/>
    <x v="0"/>
    <x v="0"/>
  </r>
  <r>
    <x v="42"/>
    <x v="0"/>
    <x v="1"/>
    <x v="52"/>
    <x v="0"/>
    <x v="6"/>
    <x v="0"/>
    <x v="0"/>
  </r>
  <r>
    <x v="42"/>
    <x v="0"/>
    <x v="5"/>
    <x v="64"/>
    <x v="0"/>
    <x v="0"/>
    <x v="7"/>
    <x v="3"/>
  </r>
  <r>
    <x v="42"/>
    <x v="0"/>
    <x v="5"/>
    <x v="90"/>
    <x v="0"/>
    <x v="17"/>
    <x v="5"/>
    <x v="3"/>
  </r>
  <r>
    <x v="42"/>
    <x v="0"/>
    <x v="6"/>
    <x v="63"/>
    <x v="0"/>
    <x v="11"/>
    <x v="6"/>
    <x v="3"/>
  </r>
  <r>
    <x v="42"/>
    <x v="0"/>
    <x v="6"/>
    <x v="47"/>
    <x v="0"/>
    <x v="29"/>
    <x v="0"/>
    <x v="0"/>
  </r>
  <r>
    <x v="42"/>
    <x v="0"/>
    <x v="6"/>
    <x v="52"/>
    <x v="0"/>
    <x v="34"/>
    <x v="0"/>
    <x v="0"/>
  </r>
  <r>
    <x v="42"/>
    <x v="0"/>
    <x v="6"/>
    <x v="53"/>
    <x v="0"/>
    <x v="11"/>
    <x v="7"/>
    <x v="3"/>
  </r>
  <r>
    <x v="42"/>
    <x v="0"/>
    <x v="6"/>
    <x v="48"/>
    <x v="0"/>
    <x v="34"/>
    <x v="3"/>
    <x v="0"/>
  </r>
  <r>
    <x v="42"/>
    <x v="0"/>
    <x v="6"/>
    <x v="61"/>
    <x v="1"/>
    <x v="11"/>
    <x v="6"/>
    <x v="3"/>
  </r>
  <r>
    <x v="42"/>
    <x v="0"/>
    <x v="7"/>
    <x v="93"/>
    <x v="0"/>
    <x v="6"/>
    <x v="8"/>
    <x v="0"/>
  </r>
  <r>
    <x v="42"/>
    <x v="0"/>
    <x v="7"/>
    <x v="67"/>
    <x v="0"/>
    <x v="4"/>
    <x v="1"/>
    <x v="1"/>
  </r>
  <r>
    <x v="42"/>
    <x v="0"/>
    <x v="8"/>
    <x v="52"/>
    <x v="0"/>
    <x v="11"/>
    <x v="0"/>
    <x v="0"/>
  </r>
  <r>
    <x v="42"/>
    <x v="0"/>
    <x v="8"/>
    <x v="51"/>
    <x v="0"/>
    <x v="128"/>
    <x v="3"/>
    <x v="0"/>
  </r>
  <r>
    <x v="42"/>
    <x v="0"/>
    <x v="8"/>
    <x v="44"/>
    <x v="0"/>
    <x v="51"/>
    <x v="3"/>
    <x v="0"/>
  </r>
  <r>
    <x v="42"/>
    <x v="0"/>
    <x v="8"/>
    <x v="54"/>
    <x v="0"/>
    <x v="4"/>
    <x v="1"/>
    <x v="1"/>
  </r>
  <r>
    <x v="42"/>
    <x v="0"/>
    <x v="8"/>
    <x v="49"/>
    <x v="1"/>
    <x v="36"/>
    <x v="0"/>
    <x v="0"/>
  </r>
  <r>
    <x v="42"/>
    <x v="0"/>
    <x v="8"/>
    <x v="66"/>
    <x v="1"/>
    <x v="24"/>
    <x v="3"/>
    <x v="0"/>
  </r>
  <r>
    <x v="42"/>
    <x v="0"/>
    <x v="8"/>
    <x v="59"/>
    <x v="1"/>
    <x v="4"/>
    <x v="3"/>
    <x v="0"/>
  </r>
  <r>
    <x v="42"/>
    <x v="0"/>
    <x v="8"/>
    <x v="93"/>
    <x v="0"/>
    <x v="34"/>
    <x v="8"/>
    <x v="0"/>
  </r>
  <r>
    <x v="42"/>
    <x v="0"/>
    <x v="8"/>
    <x v="52"/>
    <x v="0"/>
    <x v="4"/>
    <x v="0"/>
    <x v="0"/>
  </r>
  <r>
    <x v="42"/>
    <x v="0"/>
    <x v="10"/>
    <x v="63"/>
    <x v="0"/>
    <x v="16"/>
    <x v="6"/>
    <x v="3"/>
  </r>
  <r>
    <x v="42"/>
    <x v="0"/>
    <x v="10"/>
    <x v="61"/>
    <x v="1"/>
    <x v="1"/>
    <x v="6"/>
    <x v="3"/>
  </r>
  <r>
    <x v="42"/>
    <x v="0"/>
    <x v="11"/>
    <x v="93"/>
    <x v="0"/>
    <x v="16"/>
    <x v="8"/>
    <x v="0"/>
  </r>
  <r>
    <x v="42"/>
    <x v="0"/>
    <x v="11"/>
    <x v="64"/>
    <x v="0"/>
    <x v="513"/>
    <x v="7"/>
    <x v="3"/>
  </r>
  <r>
    <x v="42"/>
    <x v="0"/>
    <x v="11"/>
    <x v="89"/>
    <x v="0"/>
    <x v="503"/>
    <x v="3"/>
    <x v="0"/>
  </r>
  <r>
    <x v="42"/>
    <x v="0"/>
    <x v="11"/>
    <x v="54"/>
    <x v="0"/>
    <x v="67"/>
    <x v="1"/>
    <x v="1"/>
  </r>
  <r>
    <x v="42"/>
    <x v="0"/>
    <x v="8"/>
    <x v="45"/>
    <x v="0"/>
    <x v="30"/>
    <x v="6"/>
    <x v="3"/>
  </r>
  <r>
    <x v="42"/>
    <x v="0"/>
    <x v="8"/>
    <x v="63"/>
    <x v="0"/>
    <x v="4"/>
    <x v="6"/>
    <x v="3"/>
  </r>
  <r>
    <x v="42"/>
    <x v="0"/>
    <x v="12"/>
    <x v="96"/>
    <x v="1"/>
    <x v="11"/>
    <x v="8"/>
    <x v="0"/>
  </r>
  <r>
    <x v="42"/>
    <x v="0"/>
    <x v="12"/>
    <x v="56"/>
    <x v="1"/>
    <x v="6"/>
    <x v="0"/>
    <x v="0"/>
  </r>
  <r>
    <x v="42"/>
    <x v="0"/>
    <x v="13"/>
    <x v="48"/>
    <x v="0"/>
    <x v="6"/>
    <x v="3"/>
    <x v="0"/>
  </r>
  <r>
    <x v="42"/>
    <x v="0"/>
    <x v="13"/>
    <x v="56"/>
    <x v="1"/>
    <x v="11"/>
    <x v="0"/>
    <x v="0"/>
  </r>
  <r>
    <x v="42"/>
    <x v="0"/>
    <x v="14"/>
    <x v="52"/>
    <x v="0"/>
    <x v="11"/>
    <x v="0"/>
    <x v="0"/>
  </r>
  <r>
    <x v="42"/>
    <x v="0"/>
    <x v="14"/>
    <x v="43"/>
    <x v="0"/>
    <x v="46"/>
    <x v="3"/>
    <x v="0"/>
  </r>
  <r>
    <x v="42"/>
    <x v="0"/>
    <x v="14"/>
    <x v="51"/>
    <x v="0"/>
    <x v="16"/>
    <x v="3"/>
    <x v="0"/>
  </r>
  <r>
    <x v="42"/>
    <x v="0"/>
    <x v="14"/>
    <x v="54"/>
    <x v="0"/>
    <x v="47"/>
    <x v="1"/>
    <x v="1"/>
  </r>
  <r>
    <x v="42"/>
    <x v="0"/>
    <x v="14"/>
    <x v="56"/>
    <x v="1"/>
    <x v="11"/>
    <x v="0"/>
    <x v="0"/>
  </r>
  <r>
    <x v="42"/>
    <x v="0"/>
    <x v="14"/>
    <x v="62"/>
    <x v="1"/>
    <x v="5"/>
    <x v="1"/>
    <x v="1"/>
  </r>
  <r>
    <x v="42"/>
    <x v="0"/>
    <x v="15"/>
    <x v="47"/>
    <x v="0"/>
    <x v="5"/>
    <x v="0"/>
    <x v="0"/>
  </r>
  <r>
    <x v="42"/>
    <x v="0"/>
    <x v="15"/>
    <x v="52"/>
    <x v="0"/>
    <x v="4"/>
    <x v="0"/>
    <x v="0"/>
  </r>
  <r>
    <x v="42"/>
    <x v="0"/>
    <x v="15"/>
    <x v="53"/>
    <x v="0"/>
    <x v="77"/>
    <x v="7"/>
    <x v="3"/>
  </r>
  <r>
    <x v="42"/>
    <x v="0"/>
    <x v="15"/>
    <x v="90"/>
    <x v="0"/>
    <x v="514"/>
    <x v="5"/>
    <x v="3"/>
  </r>
  <r>
    <x v="42"/>
    <x v="0"/>
    <x v="15"/>
    <x v="91"/>
    <x v="1"/>
    <x v="515"/>
    <x v="5"/>
    <x v="3"/>
  </r>
  <r>
    <x v="42"/>
    <x v="0"/>
    <x v="16"/>
    <x v="52"/>
    <x v="0"/>
    <x v="6"/>
    <x v="0"/>
    <x v="0"/>
  </r>
  <r>
    <x v="42"/>
    <x v="0"/>
    <x v="16"/>
    <x v="48"/>
    <x v="0"/>
    <x v="28"/>
    <x v="3"/>
    <x v="0"/>
  </r>
  <r>
    <x v="42"/>
    <x v="0"/>
    <x v="16"/>
    <x v="43"/>
    <x v="0"/>
    <x v="11"/>
    <x v="3"/>
    <x v="0"/>
  </r>
  <r>
    <x v="42"/>
    <x v="0"/>
    <x v="16"/>
    <x v="54"/>
    <x v="0"/>
    <x v="17"/>
    <x v="1"/>
    <x v="1"/>
  </r>
  <r>
    <x v="42"/>
    <x v="0"/>
    <x v="16"/>
    <x v="56"/>
    <x v="1"/>
    <x v="34"/>
    <x v="0"/>
    <x v="0"/>
  </r>
  <r>
    <x v="42"/>
    <x v="0"/>
    <x v="16"/>
    <x v="62"/>
    <x v="1"/>
    <x v="43"/>
    <x v="1"/>
    <x v="1"/>
  </r>
  <r>
    <x v="42"/>
    <x v="0"/>
    <x v="17"/>
    <x v="52"/>
    <x v="0"/>
    <x v="11"/>
    <x v="0"/>
    <x v="0"/>
  </r>
  <r>
    <x v="42"/>
    <x v="0"/>
    <x v="17"/>
    <x v="64"/>
    <x v="0"/>
    <x v="11"/>
    <x v="7"/>
    <x v="3"/>
  </r>
  <r>
    <x v="42"/>
    <x v="0"/>
    <x v="17"/>
    <x v="48"/>
    <x v="0"/>
    <x v="11"/>
    <x v="3"/>
    <x v="0"/>
  </r>
  <r>
    <x v="42"/>
    <x v="0"/>
    <x v="17"/>
    <x v="92"/>
    <x v="1"/>
    <x v="29"/>
    <x v="7"/>
    <x v="3"/>
  </r>
  <r>
    <x v="42"/>
    <x v="0"/>
    <x v="17"/>
    <x v="66"/>
    <x v="1"/>
    <x v="28"/>
    <x v="3"/>
    <x v="0"/>
  </r>
  <r>
    <x v="42"/>
    <x v="0"/>
    <x v="17"/>
    <x v="62"/>
    <x v="1"/>
    <x v="47"/>
    <x v="1"/>
    <x v="1"/>
  </r>
  <r>
    <x v="42"/>
    <x v="0"/>
    <x v="18"/>
    <x v="47"/>
    <x v="0"/>
    <x v="113"/>
    <x v="0"/>
    <x v="0"/>
  </r>
  <r>
    <x v="42"/>
    <x v="0"/>
    <x v="18"/>
    <x v="52"/>
    <x v="0"/>
    <x v="11"/>
    <x v="0"/>
    <x v="0"/>
  </r>
  <r>
    <x v="42"/>
    <x v="0"/>
    <x v="18"/>
    <x v="67"/>
    <x v="0"/>
    <x v="4"/>
    <x v="1"/>
    <x v="1"/>
  </r>
  <r>
    <x v="42"/>
    <x v="0"/>
    <x v="18"/>
    <x v="54"/>
    <x v="0"/>
    <x v="4"/>
    <x v="1"/>
    <x v="1"/>
  </r>
  <r>
    <x v="42"/>
    <x v="0"/>
    <x v="18"/>
    <x v="49"/>
    <x v="1"/>
    <x v="47"/>
    <x v="0"/>
    <x v="0"/>
  </r>
  <r>
    <x v="42"/>
    <x v="0"/>
    <x v="18"/>
    <x v="56"/>
    <x v="1"/>
    <x v="6"/>
    <x v="0"/>
    <x v="0"/>
  </r>
  <r>
    <x v="42"/>
    <x v="0"/>
    <x v="18"/>
    <x v="58"/>
    <x v="1"/>
    <x v="11"/>
    <x v="1"/>
    <x v="1"/>
  </r>
  <r>
    <x v="42"/>
    <x v="0"/>
    <x v="18"/>
    <x v="62"/>
    <x v="1"/>
    <x v="11"/>
    <x v="1"/>
    <x v="1"/>
  </r>
  <r>
    <x v="42"/>
    <x v="0"/>
    <x v="21"/>
    <x v="63"/>
    <x v="0"/>
    <x v="11"/>
    <x v="6"/>
    <x v="3"/>
  </r>
  <r>
    <x v="42"/>
    <x v="0"/>
    <x v="22"/>
    <x v="43"/>
    <x v="0"/>
    <x v="4"/>
    <x v="3"/>
    <x v="0"/>
  </r>
  <r>
    <x v="42"/>
    <x v="0"/>
    <x v="23"/>
    <x v="93"/>
    <x v="0"/>
    <x v="11"/>
    <x v="8"/>
    <x v="0"/>
  </r>
  <r>
    <x v="42"/>
    <x v="0"/>
    <x v="23"/>
    <x v="99"/>
    <x v="0"/>
    <x v="11"/>
    <x v="8"/>
    <x v="0"/>
  </r>
  <r>
    <x v="42"/>
    <x v="0"/>
    <x v="25"/>
    <x v="48"/>
    <x v="0"/>
    <x v="76"/>
    <x v="3"/>
    <x v="0"/>
  </r>
  <r>
    <x v="42"/>
    <x v="0"/>
    <x v="25"/>
    <x v="50"/>
    <x v="1"/>
    <x v="76"/>
    <x v="3"/>
    <x v="0"/>
  </r>
  <r>
    <x v="42"/>
    <x v="0"/>
    <x v="27"/>
    <x v="73"/>
    <x v="1"/>
    <x v="389"/>
    <x v="0"/>
    <x v="0"/>
  </r>
  <r>
    <x v="42"/>
    <x v="0"/>
    <x v="27"/>
    <x v="56"/>
    <x v="1"/>
    <x v="11"/>
    <x v="0"/>
    <x v="0"/>
  </r>
  <r>
    <x v="42"/>
    <x v="0"/>
    <x v="27"/>
    <x v="92"/>
    <x v="1"/>
    <x v="113"/>
    <x v="7"/>
    <x v="3"/>
  </r>
  <r>
    <x v="42"/>
    <x v="0"/>
    <x v="28"/>
    <x v="52"/>
    <x v="0"/>
    <x v="4"/>
    <x v="0"/>
    <x v="0"/>
  </r>
  <r>
    <x v="42"/>
    <x v="0"/>
    <x v="38"/>
    <x v="93"/>
    <x v="0"/>
    <x v="0"/>
    <x v="8"/>
    <x v="0"/>
  </r>
  <r>
    <x v="42"/>
    <x v="0"/>
    <x v="38"/>
    <x v="52"/>
    <x v="0"/>
    <x v="4"/>
    <x v="0"/>
    <x v="0"/>
  </r>
  <r>
    <x v="42"/>
    <x v="0"/>
    <x v="29"/>
    <x v="93"/>
    <x v="0"/>
    <x v="11"/>
    <x v="8"/>
    <x v="0"/>
  </r>
  <r>
    <x v="42"/>
    <x v="0"/>
    <x v="29"/>
    <x v="89"/>
    <x v="0"/>
    <x v="47"/>
    <x v="3"/>
    <x v="0"/>
  </r>
  <r>
    <x v="42"/>
    <x v="0"/>
    <x v="29"/>
    <x v="96"/>
    <x v="1"/>
    <x v="34"/>
    <x v="8"/>
    <x v="0"/>
  </r>
  <r>
    <x v="42"/>
    <x v="0"/>
    <x v="29"/>
    <x v="92"/>
    <x v="1"/>
    <x v="127"/>
    <x v="7"/>
    <x v="3"/>
  </r>
  <r>
    <x v="42"/>
    <x v="0"/>
    <x v="30"/>
    <x v="93"/>
    <x v="0"/>
    <x v="11"/>
    <x v="8"/>
    <x v="0"/>
  </r>
  <r>
    <x v="42"/>
    <x v="0"/>
    <x v="30"/>
    <x v="48"/>
    <x v="0"/>
    <x v="4"/>
    <x v="3"/>
    <x v="0"/>
  </r>
  <r>
    <x v="42"/>
    <x v="0"/>
    <x v="32"/>
    <x v="63"/>
    <x v="0"/>
    <x v="11"/>
    <x v="6"/>
    <x v="3"/>
  </r>
  <r>
    <x v="42"/>
    <x v="0"/>
    <x v="32"/>
    <x v="47"/>
    <x v="0"/>
    <x v="11"/>
    <x v="0"/>
    <x v="0"/>
  </r>
  <r>
    <x v="42"/>
    <x v="0"/>
    <x v="32"/>
    <x v="43"/>
    <x v="0"/>
    <x v="11"/>
    <x v="3"/>
    <x v="0"/>
  </r>
  <r>
    <x v="42"/>
    <x v="0"/>
    <x v="34"/>
    <x v="45"/>
    <x v="0"/>
    <x v="24"/>
    <x v="6"/>
    <x v="3"/>
  </r>
  <r>
    <x v="42"/>
    <x v="0"/>
    <x v="34"/>
    <x v="63"/>
    <x v="0"/>
    <x v="6"/>
    <x v="6"/>
    <x v="3"/>
  </r>
  <r>
    <x v="42"/>
    <x v="0"/>
    <x v="34"/>
    <x v="47"/>
    <x v="0"/>
    <x v="82"/>
    <x v="0"/>
    <x v="0"/>
  </r>
  <r>
    <x v="42"/>
    <x v="0"/>
    <x v="34"/>
    <x v="51"/>
    <x v="0"/>
    <x v="51"/>
    <x v="3"/>
    <x v="0"/>
  </r>
  <r>
    <x v="42"/>
    <x v="0"/>
    <x v="34"/>
    <x v="48"/>
    <x v="0"/>
    <x v="51"/>
    <x v="3"/>
    <x v="0"/>
  </r>
  <r>
    <x v="42"/>
    <x v="0"/>
    <x v="34"/>
    <x v="89"/>
    <x v="0"/>
    <x v="16"/>
    <x v="3"/>
    <x v="0"/>
  </r>
  <r>
    <x v="42"/>
    <x v="0"/>
    <x v="34"/>
    <x v="44"/>
    <x v="0"/>
    <x v="4"/>
    <x v="3"/>
    <x v="0"/>
  </r>
  <r>
    <x v="42"/>
    <x v="0"/>
    <x v="6"/>
    <x v="93"/>
    <x v="0"/>
    <x v="16"/>
    <x v="8"/>
    <x v="0"/>
  </r>
  <r>
    <x v="42"/>
    <x v="0"/>
    <x v="6"/>
    <x v="56"/>
    <x v="1"/>
    <x v="4"/>
    <x v="0"/>
    <x v="0"/>
  </r>
  <r>
    <x v="42"/>
    <x v="0"/>
    <x v="6"/>
    <x v="56"/>
    <x v="1"/>
    <x v="11"/>
    <x v="0"/>
    <x v="0"/>
  </r>
  <r>
    <x v="42"/>
    <x v="0"/>
    <x v="36"/>
    <x v="73"/>
    <x v="1"/>
    <x v="11"/>
    <x v="0"/>
    <x v="0"/>
  </r>
  <r>
    <x v="42"/>
    <x v="0"/>
    <x v="37"/>
    <x v="63"/>
    <x v="0"/>
    <x v="11"/>
    <x v="6"/>
    <x v="3"/>
  </r>
  <r>
    <x v="42"/>
    <x v="3"/>
    <x v="74"/>
    <x v="75"/>
    <x v="0"/>
    <x v="28"/>
    <x v="0"/>
    <x v="0"/>
  </r>
  <r>
    <x v="42"/>
    <x v="3"/>
    <x v="75"/>
    <x v="97"/>
    <x v="0"/>
    <x v="1"/>
    <x v="8"/>
    <x v="0"/>
  </r>
  <r>
    <x v="42"/>
    <x v="3"/>
    <x v="75"/>
    <x v="75"/>
    <x v="0"/>
    <x v="16"/>
    <x v="0"/>
    <x v="0"/>
  </r>
  <r>
    <x v="42"/>
    <x v="3"/>
    <x v="75"/>
    <x v="98"/>
    <x v="1"/>
    <x v="25"/>
    <x v="8"/>
    <x v="0"/>
  </r>
  <r>
    <x v="42"/>
    <x v="3"/>
    <x v="75"/>
    <x v="74"/>
    <x v="1"/>
    <x v="83"/>
    <x v="0"/>
    <x v="0"/>
  </r>
  <r>
    <x v="42"/>
    <x v="3"/>
    <x v="76"/>
    <x v="75"/>
    <x v="0"/>
    <x v="4"/>
    <x v="0"/>
    <x v="0"/>
  </r>
  <r>
    <x v="42"/>
    <x v="3"/>
    <x v="76"/>
    <x v="81"/>
    <x v="1"/>
    <x v="25"/>
    <x v="0"/>
    <x v="0"/>
  </r>
  <r>
    <x v="42"/>
    <x v="3"/>
    <x v="77"/>
    <x v="97"/>
    <x v="0"/>
    <x v="47"/>
    <x v="8"/>
    <x v="0"/>
  </r>
  <r>
    <x v="42"/>
    <x v="3"/>
    <x v="77"/>
    <x v="75"/>
    <x v="0"/>
    <x v="4"/>
    <x v="0"/>
    <x v="0"/>
  </r>
  <r>
    <x v="42"/>
    <x v="3"/>
    <x v="77"/>
    <x v="81"/>
    <x v="1"/>
    <x v="104"/>
    <x v="0"/>
    <x v="0"/>
  </r>
  <r>
    <x v="42"/>
    <x v="3"/>
    <x v="78"/>
    <x v="97"/>
    <x v="0"/>
    <x v="9"/>
    <x v="8"/>
    <x v="0"/>
  </r>
  <r>
    <x v="42"/>
    <x v="3"/>
    <x v="78"/>
    <x v="76"/>
    <x v="0"/>
    <x v="82"/>
    <x v="0"/>
    <x v="0"/>
  </r>
  <r>
    <x v="42"/>
    <x v="3"/>
    <x v="79"/>
    <x v="80"/>
    <x v="0"/>
    <x v="11"/>
    <x v="0"/>
    <x v="0"/>
  </r>
  <r>
    <x v="42"/>
    <x v="3"/>
    <x v="79"/>
    <x v="75"/>
    <x v="0"/>
    <x v="4"/>
    <x v="0"/>
    <x v="0"/>
  </r>
  <r>
    <x v="42"/>
    <x v="3"/>
    <x v="80"/>
    <x v="97"/>
    <x v="0"/>
    <x v="11"/>
    <x v="8"/>
    <x v="0"/>
  </r>
  <r>
    <x v="42"/>
    <x v="3"/>
    <x v="80"/>
    <x v="76"/>
    <x v="0"/>
    <x v="16"/>
    <x v="0"/>
    <x v="0"/>
  </r>
  <r>
    <x v="42"/>
    <x v="3"/>
    <x v="80"/>
    <x v="75"/>
    <x v="0"/>
    <x v="62"/>
    <x v="0"/>
    <x v="0"/>
  </r>
  <r>
    <x v="42"/>
    <x v="3"/>
    <x v="80"/>
    <x v="74"/>
    <x v="1"/>
    <x v="16"/>
    <x v="0"/>
    <x v="0"/>
  </r>
  <r>
    <x v="42"/>
    <x v="3"/>
    <x v="81"/>
    <x v="75"/>
    <x v="0"/>
    <x v="11"/>
    <x v="0"/>
    <x v="0"/>
  </r>
  <r>
    <x v="42"/>
    <x v="3"/>
    <x v="81"/>
    <x v="78"/>
    <x v="1"/>
    <x v="11"/>
    <x v="0"/>
    <x v="0"/>
  </r>
  <r>
    <x v="42"/>
    <x v="3"/>
    <x v="81"/>
    <x v="74"/>
    <x v="1"/>
    <x v="77"/>
    <x v="0"/>
    <x v="0"/>
  </r>
  <r>
    <x v="42"/>
    <x v="3"/>
    <x v="82"/>
    <x v="74"/>
    <x v="1"/>
    <x v="11"/>
    <x v="0"/>
    <x v="0"/>
  </r>
  <r>
    <x v="42"/>
    <x v="3"/>
    <x v="82"/>
    <x v="81"/>
    <x v="1"/>
    <x v="11"/>
    <x v="0"/>
    <x v="0"/>
  </r>
  <r>
    <x v="42"/>
    <x v="3"/>
    <x v="82"/>
    <x v="78"/>
    <x v="1"/>
    <x v="4"/>
    <x v="0"/>
    <x v="0"/>
  </r>
  <r>
    <x v="42"/>
    <x v="3"/>
    <x v="82"/>
    <x v="84"/>
    <x v="1"/>
    <x v="4"/>
    <x v="0"/>
    <x v="0"/>
  </r>
  <r>
    <x v="42"/>
    <x v="3"/>
    <x v="83"/>
    <x v="75"/>
    <x v="0"/>
    <x v="16"/>
    <x v="0"/>
    <x v="0"/>
  </r>
  <r>
    <x v="42"/>
    <x v="3"/>
    <x v="83"/>
    <x v="74"/>
    <x v="1"/>
    <x v="51"/>
    <x v="0"/>
    <x v="0"/>
  </r>
  <r>
    <x v="42"/>
    <x v="3"/>
    <x v="85"/>
    <x v="97"/>
    <x v="0"/>
    <x v="10"/>
    <x v="8"/>
    <x v="0"/>
  </r>
  <r>
    <x v="42"/>
    <x v="3"/>
    <x v="85"/>
    <x v="75"/>
    <x v="0"/>
    <x v="6"/>
    <x v="0"/>
    <x v="0"/>
  </r>
  <r>
    <x v="42"/>
    <x v="3"/>
    <x v="85"/>
    <x v="77"/>
    <x v="0"/>
    <x v="11"/>
    <x v="3"/>
    <x v="0"/>
  </r>
  <r>
    <x v="42"/>
    <x v="3"/>
    <x v="85"/>
    <x v="98"/>
    <x v="1"/>
    <x v="47"/>
    <x v="8"/>
    <x v="0"/>
  </r>
  <r>
    <x v="42"/>
    <x v="3"/>
    <x v="85"/>
    <x v="78"/>
    <x v="1"/>
    <x v="34"/>
    <x v="0"/>
    <x v="0"/>
  </r>
  <r>
    <x v="42"/>
    <x v="3"/>
    <x v="85"/>
    <x v="74"/>
    <x v="1"/>
    <x v="10"/>
    <x v="0"/>
    <x v="0"/>
  </r>
  <r>
    <x v="42"/>
    <x v="3"/>
    <x v="86"/>
    <x v="97"/>
    <x v="0"/>
    <x v="16"/>
    <x v="8"/>
    <x v="0"/>
  </r>
  <r>
    <x v="42"/>
    <x v="3"/>
    <x v="86"/>
    <x v="75"/>
    <x v="0"/>
    <x v="16"/>
    <x v="0"/>
    <x v="0"/>
  </r>
  <r>
    <x v="42"/>
    <x v="3"/>
    <x v="87"/>
    <x v="75"/>
    <x v="0"/>
    <x v="4"/>
    <x v="0"/>
    <x v="0"/>
  </r>
  <r>
    <x v="42"/>
    <x v="3"/>
    <x v="87"/>
    <x v="78"/>
    <x v="1"/>
    <x v="51"/>
    <x v="0"/>
    <x v="0"/>
  </r>
  <r>
    <x v="42"/>
    <x v="3"/>
    <x v="88"/>
    <x v="78"/>
    <x v="1"/>
    <x v="51"/>
    <x v="0"/>
    <x v="0"/>
  </r>
  <r>
    <x v="42"/>
    <x v="3"/>
    <x v="89"/>
    <x v="97"/>
    <x v="0"/>
    <x v="24"/>
    <x v="8"/>
    <x v="0"/>
  </r>
  <r>
    <x v="42"/>
    <x v="3"/>
    <x v="90"/>
    <x v="75"/>
    <x v="0"/>
    <x v="11"/>
    <x v="0"/>
    <x v="0"/>
  </r>
  <r>
    <x v="42"/>
    <x v="3"/>
    <x v="90"/>
    <x v="76"/>
    <x v="0"/>
    <x v="11"/>
    <x v="0"/>
    <x v="0"/>
  </r>
  <r>
    <x v="42"/>
    <x v="3"/>
    <x v="90"/>
    <x v="84"/>
    <x v="1"/>
    <x v="4"/>
    <x v="0"/>
    <x v="0"/>
  </r>
  <r>
    <x v="42"/>
    <x v="3"/>
    <x v="91"/>
    <x v="80"/>
    <x v="0"/>
    <x v="11"/>
    <x v="0"/>
    <x v="0"/>
  </r>
  <r>
    <x v="42"/>
    <x v="3"/>
    <x v="115"/>
    <x v="75"/>
    <x v="0"/>
    <x v="1"/>
    <x v="0"/>
    <x v="0"/>
  </r>
  <r>
    <x v="42"/>
    <x v="3"/>
    <x v="115"/>
    <x v="80"/>
    <x v="0"/>
    <x v="1"/>
    <x v="0"/>
    <x v="0"/>
  </r>
  <r>
    <x v="42"/>
    <x v="3"/>
    <x v="115"/>
    <x v="74"/>
    <x v="1"/>
    <x v="16"/>
    <x v="0"/>
    <x v="0"/>
  </r>
  <r>
    <x v="42"/>
    <x v="3"/>
    <x v="92"/>
    <x v="74"/>
    <x v="1"/>
    <x v="4"/>
    <x v="0"/>
    <x v="0"/>
  </r>
  <r>
    <x v="42"/>
    <x v="3"/>
    <x v="92"/>
    <x v="81"/>
    <x v="1"/>
    <x v="4"/>
    <x v="0"/>
    <x v="0"/>
  </r>
  <r>
    <x v="42"/>
    <x v="3"/>
    <x v="92"/>
    <x v="78"/>
    <x v="1"/>
    <x v="34"/>
    <x v="0"/>
    <x v="0"/>
  </r>
  <r>
    <x v="42"/>
    <x v="3"/>
    <x v="92"/>
    <x v="84"/>
    <x v="1"/>
    <x v="34"/>
    <x v="0"/>
    <x v="0"/>
  </r>
  <r>
    <x v="42"/>
    <x v="3"/>
    <x v="93"/>
    <x v="97"/>
    <x v="0"/>
    <x v="10"/>
    <x v="8"/>
    <x v="0"/>
  </r>
  <r>
    <x v="42"/>
    <x v="3"/>
    <x v="93"/>
    <x v="76"/>
    <x v="0"/>
    <x v="101"/>
    <x v="0"/>
    <x v="0"/>
  </r>
  <r>
    <x v="42"/>
    <x v="3"/>
    <x v="93"/>
    <x v="74"/>
    <x v="1"/>
    <x v="11"/>
    <x v="0"/>
    <x v="0"/>
  </r>
  <r>
    <x v="42"/>
    <x v="3"/>
    <x v="93"/>
    <x v="81"/>
    <x v="1"/>
    <x v="53"/>
    <x v="0"/>
    <x v="0"/>
  </r>
  <r>
    <x v="42"/>
    <x v="3"/>
    <x v="94"/>
    <x v="74"/>
    <x v="1"/>
    <x v="24"/>
    <x v="0"/>
    <x v="0"/>
  </r>
  <r>
    <x v="42"/>
    <x v="3"/>
    <x v="94"/>
    <x v="81"/>
    <x v="1"/>
    <x v="13"/>
    <x v="0"/>
    <x v="0"/>
  </r>
  <r>
    <x v="42"/>
    <x v="3"/>
    <x v="118"/>
    <x v="97"/>
    <x v="0"/>
    <x v="6"/>
    <x v="8"/>
    <x v="0"/>
  </r>
  <r>
    <x v="42"/>
    <x v="3"/>
    <x v="95"/>
    <x v="75"/>
    <x v="0"/>
    <x v="11"/>
    <x v="0"/>
    <x v="0"/>
  </r>
  <r>
    <x v="42"/>
    <x v="3"/>
    <x v="96"/>
    <x v="75"/>
    <x v="0"/>
    <x v="11"/>
    <x v="0"/>
    <x v="0"/>
  </r>
  <r>
    <x v="42"/>
    <x v="3"/>
    <x v="97"/>
    <x v="75"/>
    <x v="0"/>
    <x v="11"/>
    <x v="0"/>
    <x v="0"/>
  </r>
  <r>
    <x v="42"/>
    <x v="3"/>
    <x v="98"/>
    <x v="75"/>
    <x v="0"/>
    <x v="10"/>
    <x v="0"/>
    <x v="0"/>
  </r>
  <r>
    <x v="42"/>
    <x v="3"/>
    <x v="98"/>
    <x v="76"/>
    <x v="0"/>
    <x v="10"/>
    <x v="0"/>
    <x v="0"/>
  </r>
  <r>
    <x v="42"/>
    <x v="3"/>
    <x v="98"/>
    <x v="98"/>
    <x v="1"/>
    <x v="11"/>
    <x v="8"/>
    <x v="0"/>
  </r>
  <r>
    <x v="42"/>
    <x v="3"/>
    <x v="98"/>
    <x v="74"/>
    <x v="1"/>
    <x v="34"/>
    <x v="0"/>
    <x v="0"/>
  </r>
  <r>
    <x v="42"/>
    <x v="3"/>
    <x v="98"/>
    <x v="81"/>
    <x v="1"/>
    <x v="34"/>
    <x v="0"/>
    <x v="0"/>
  </r>
  <r>
    <x v="42"/>
    <x v="3"/>
    <x v="98"/>
    <x v="78"/>
    <x v="1"/>
    <x v="47"/>
    <x v="0"/>
    <x v="0"/>
  </r>
  <r>
    <x v="42"/>
    <x v="3"/>
    <x v="98"/>
    <x v="84"/>
    <x v="1"/>
    <x v="47"/>
    <x v="0"/>
    <x v="0"/>
  </r>
  <r>
    <x v="42"/>
    <x v="3"/>
    <x v="99"/>
    <x v="75"/>
    <x v="0"/>
    <x v="11"/>
    <x v="0"/>
    <x v="0"/>
  </r>
  <r>
    <x v="42"/>
    <x v="3"/>
    <x v="100"/>
    <x v="75"/>
    <x v="0"/>
    <x v="11"/>
    <x v="0"/>
    <x v="0"/>
  </r>
  <r>
    <x v="42"/>
    <x v="3"/>
    <x v="100"/>
    <x v="74"/>
    <x v="1"/>
    <x v="11"/>
    <x v="0"/>
    <x v="0"/>
  </r>
  <r>
    <x v="42"/>
    <x v="3"/>
    <x v="100"/>
    <x v="81"/>
    <x v="1"/>
    <x v="34"/>
    <x v="0"/>
    <x v="0"/>
  </r>
  <r>
    <x v="42"/>
    <x v="3"/>
    <x v="100"/>
    <x v="84"/>
    <x v="1"/>
    <x v="25"/>
    <x v="0"/>
    <x v="0"/>
  </r>
  <r>
    <x v="42"/>
    <x v="3"/>
    <x v="101"/>
    <x v="74"/>
    <x v="1"/>
    <x v="4"/>
    <x v="0"/>
    <x v="0"/>
  </r>
  <r>
    <x v="42"/>
    <x v="3"/>
    <x v="102"/>
    <x v="97"/>
    <x v="0"/>
    <x v="10"/>
    <x v="8"/>
    <x v="0"/>
  </r>
  <r>
    <x v="42"/>
    <x v="3"/>
    <x v="102"/>
    <x v="76"/>
    <x v="0"/>
    <x v="72"/>
    <x v="0"/>
    <x v="0"/>
  </r>
  <r>
    <x v="42"/>
    <x v="3"/>
    <x v="103"/>
    <x v="75"/>
    <x v="0"/>
    <x v="11"/>
    <x v="0"/>
    <x v="0"/>
  </r>
  <r>
    <x v="42"/>
    <x v="3"/>
    <x v="103"/>
    <x v="76"/>
    <x v="0"/>
    <x v="51"/>
    <x v="0"/>
    <x v="0"/>
  </r>
  <r>
    <x v="42"/>
    <x v="3"/>
    <x v="103"/>
    <x v="74"/>
    <x v="1"/>
    <x v="4"/>
    <x v="0"/>
    <x v="0"/>
  </r>
  <r>
    <x v="42"/>
    <x v="3"/>
    <x v="104"/>
    <x v="97"/>
    <x v="0"/>
    <x v="110"/>
    <x v="8"/>
    <x v="0"/>
  </r>
  <r>
    <x v="42"/>
    <x v="3"/>
    <x v="104"/>
    <x v="75"/>
    <x v="0"/>
    <x v="4"/>
    <x v="0"/>
    <x v="0"/>
  </r>
  <r>
    <x v="42"/>
    <x v="3"/>
    <x v="104"/>
    <x v="76"/>
    <x v="0"/>
    <x v="62"/>
    <x v="0"/>
    <x v="0"/>
  </r>
  <r>
    <x v="42"/>
    <x v="3"/>
    <x v="104"/>
    <x v="98"/>
    <x v="1"/>
    <x v="51"/>
    <x v="8"/>
    <x v="0"/>
  </r>
  <r>
    <x v="42"/>
    <x v="3"/>
    <x v="104"/>
    <x v="74"/>
    <x v="1"/>
    <x v="47"/>
    <x v="0"/>
    <x v="0"/>
  </r>
  <r>
    <x v="42"/>
    <x v="3"/>
    <x v="104"/>
    <x v="81"/>
    <x v="1"/>
    <x v="142"/>
    <x v="0"/>
    <x v="0"/>
  </r>
  <r>
    <x v="42"/>
    <x v="3"/>
    <x v="104"/>
    <x v="79"/>
    <x v="1"/>
    <x v="6"/>
    <x v="3"/>
    <x v="0"/>
  </r>
  <r>
    <x v="42"/>
    <x v="3"/>
    <x v="105"/>
    <x v="76"/>
    <x v="0"/>
    <x v="11"/>
    <x v="0"/>
    <x v="0"/>
  </r>
  <r>
    <x v="42"/>
    <x v="3"/>
    <x v="105"/>
    <x v="75"/>
    <x v="0"/>
    <x v="16"/>
    <x v="0"/>
    <x v="0"/>
  </r>
  <r>
    <x v="42"/>
    <x v="3"/>
    <x v="105"/>
    <x v="74"/>
    <x v="1"/>
    <x v="11"/>
    <x v="0"/>
    <x v="0"/>
  </r>
  <r>
    <x v="42"/>
    <x v="3"/>
    <x v="106"/>
    <x v="75"/>
    <x v="0"/>
    <x v="4"/>
    <x v="0"/>
    <x v="0"/>
  </r>
  <r>
    <x v="42"/>
    <x v="3"/>
    <x v="107"/>
    <x v="75"/>
    <x v="0"/>
    <x v="1"/>
    <x v="0"/>
    <x v="0"/>
  </r>
  <r>
    <x v="42"/>
    <x v="3"/>
    <x v="107"/>
    <x v="76"/>
    <x v="0"/>
    <x v="1"/>
    <x v="0"/>
    <x v="0"/>
  </r>
  <r>
    <x v="42"/>
    <x v="3"/>
    <x v="108"/>
    <x v="75"/>
    <x v="0"/>
    <x v="34"/>
    <x v="0"/>
    <x v="0"/>
  </r>
  <r>
    <x v="42"/>
    <x v="3"/>
    <x v="108"/>
    <x v="76"/>
    <x v="0"/>
    <x v="82"/>
    <x v="0"/>
    <x v="0"/>
  </r>
  <r>
    <x v="42"/>
    <x v="3"/>
    <x v="111"/>
    <x v="97"/>
    <x v="0"/>
    <x v="5"/>
    <x v="8"/>
    <x v="0"/>
  </r>
  <r>
    <x v="42"/>
    <x v="3"/>
    <x v="111"/>
    <x v="77"/>
    <x v="0"/>
    <x v="30"/>
    <x v="3"/>
    <x v="0"/>
  </r>
  <r>
    <x v="42"/>
    <x v="3"/>
    <x v="111"/>
    <x v="79"/>
    <x v="1"/>
    <x v="4"/>
    <x v="3"/>
    <x v="0"/>
  </r>
  <r>
    <x v="42"/>
    <x v="3"/>
    <x v="117"/>
    <x v="81"/>
    <x v="1"/>
    <x v="77"/>
    <x v="0"/>
    <x v="0"/>
  </r>
  <r>
    <x v="42"/>
    <x v="3"/>
    <x v="113"/>
    <x v="75"/>
    <x v="0"/>
    <x v="47"/>
    <x v="0"/>
    <x v="0"/>
  </r>
  <r>
    <x v="42"/>
    <x v="3"/>
    <x v="113"/>
    <x v="74"/>
    <x v="1"/>
    <x v="55"/>
    <x v="0"/>
    <x v="0"/>
  </r>
  <r>
    <x v="42"/>
    <x v="3"/>
    <x v="114"/>
    <x v="75"/>
    <x v="0"/>
    <x v="11"/>
    <x v="0"/>
    <x v="0"/>
  </r>
  <r>
    <x v="42"/>
    <x v="3"/>
    <x v="114"/>
    <x v="80"/>
    <x v="0"/>
    <x v="11"/>
    <x v="0"/>
    <x v="0"/>
  </r>
  <r>
    <x v="42"/>
    <x v="3"/>
    <x v="114"/>
    <x v="98"/>
    <x v="1"/>
    <x v="1"/>
    <x v="8"/>
    <x v="0"/>
  </r>
  <r>
    <x v="42"/>
    <x v="1"/>
    <x v="19"/>
    <x v="56"/>
    <x v="1"/>
    <x v="11"/>
    <x v="0"/>
    <x v="0"/>
  </r>
  <r>
    <x v="42"/>
    <x v="2"/>
    <x v="41"/>
    <x v="99"/>
    <x v="0"/>
    <x v="28"/>
    <x v="8"/>
    <x v="0"/>
  </r>
  <r>
    <x v="42"/>
    <x v="2"/>
    <x v="41"/>
    <x v="47"/>
    <x v="0"/>
    <x v="104"/>
    <x v="0"/>
    <x v="0"/>
  </r>
  <r>
    <x v="42"/>
    <x v="2"/>
    <x v="41"/>
    <x v="52"/>
    <x v="0"/>
    <x v="34"/>
    <x v="0"/>
    <x v="0"/>
  </r>
  <r>
    <x v="42"/>
    <x v="2"/>
    <x v="41"/>
    <x v="53"/>
    <x v="0"/>
    <x v="5"/>
    <x v="7"/>
    <x v="3"/>
  </r>
  <r>
    <x v="42"/>
    <x v="2"/>
    <x v="41"/>
    <x v="51"/>
    <x v="0"/>
    <x v="16"/>
    <x v="3"/>
    <x v="0"/>
  </r>
  <r>
    <x v="42"/>
    <x v="2"/>
    <x v="41"/>
    <x v="54"/>
    <x v="0"/>
    <x v="1"/>
    <x v="1"/>
    <x v="1"/>
  </r>
  <r>
    <x v="42"/>
    <x v="2"/>
    <x v="41"/>
    <x v="46"/>
    <x v="0"/>
    <x v="16"/>
    <x v="4"/>
    <x v="3"/>
  </r>
  <r>
    <x v="42"/>
    <x v="2"/>
    <x v="50"/>
    <x v="52"/>
    <x v="0"/>
    <x v="11"/>
    <x v="0"/>
    <x v="0"/>
  </r>
  <r>
    <x v="42"/>
    <x v="2"/>
    <x v="50"/>
    <x v="48"/>
    <x v="0"/>
    <x v="11"/>
    <x v="3"/>
    <x v="0"/>
  </r>
  <r>
    <x v="42"/>
    <x v="2"/>
    <x v="50"/>
    <x v="54"/>
    <x v="0"/>
    <x v="28"/>
    <x v="1"/>
    <x v="1"/>
  </r>
  <r>
    <x v="42"/>
    <x v="2"/>
    <x v="52"/>
    <x v="52"/>
    <x v="0"/>
    <x v="4"/>
    <x v="0"/>
    <x v="0"/>
  </r>
  <r>
    <x v="42"/>
    <x v="2"/>
    <x v="52"/>
    <x v="44"/>
    <x v="0"/>
    <x v="47"/>
    <x v="3"/>
    <x v="0"/>
  </r>
  <r>
    <x v="42"/>
    <x v="2"/>
    <x v="52"/>
    <x v="73"/>
    <x v="1"/>
    <x v="60"/>
    <x v="0"/>
    <x v="0"/>
  </r>
  <r>
    <x v="42"/>
    <x v="2"/>
    <x v="52"/>
    <x v="59"/>
    <x v="1"/>
    <x v="34"/>
    <x v="3"/>
    <x v="0"/>
  </r>
  <r>
    <x v="42"/>
    <x v="2"/>
    <x v="42"/>
    <x v="45"/>
    <x v="0"/>
    <x v="11"/>
    <x v="6"/>
    <x v="3"/>
  </r>
  <r>
    <x v="42"/>
    <x v="2"/>
    <x v="42"/>
    <x v="52"/>
    <x v="0"/>
    <x v="5"/>
    <x v="0"/>
    <x v="0"/>
  </r>
  <r>
    <x v="42"/>
    <x v="2"/>
    <x v="42"/>
    <x v="47"/>
    <x v="0"/>
    <x v="10"/>
    <x v="0"/>
    <x v="0"/>
  </r>
  <r>
    <x v="42"/>
    <x v="2"/>
    <x v="42"/>
    <x v="64"/>
    <x v="0"/>
    <x v="50"/>
    <x v="7"/>
    <x v="3"/>
  </r>
  <r>
    <x v="42"/>
    <x v="2"/>
    <x v="42"/>
    <x v="53"/>
    <x v="0"/>
    <x v="4"/>
    <x v="7"/>
    <x v="3"/>
  </r>
  <r>
    <x v="42"/>
    <x v="2"/>
    <x v="42"/>
    <x v="54"/>
    <x v="0"/>
    <x v="16"/>
    <x v="1"/>
    <x v="1"/>
  </r>
  <r>
    <x v="42"/>
    <x v="2"/>
    <x v="42"/>
    <x v="67"/>
    <x v="0"/>
    <x v="4"/>
    <x v="1"/>
    <x v="1"/>
  </r>
  <r>
    <x v="42"/>
    <x v="2"/>
    <x v="42"/>
    <x v="56"/>
    <x v="1"/>
    <x v="28"/>
    <x v="0"/>
    <x v="0"/>
  </r>
  <r>
    <x v="42"/>
    <x v="2"/>
    <x v="42"/>
    <x v="70"/>
    <x v="1"/>
    <x v="11"/>
    <x v="0"/>
    <x v="0"/>
  </r>
  <r>
    <x v="42"/>
    <x v="2"/>
    <x v="43"/>
    <x v="47"/>
    <x v="0"/>
    <x v="58"/>
    <x v="0"/>
    <x v="0"/>
  </r>
  <r>
    <x v="42"/>
    <x v="2"/>
    <x v="43"/>
    <x v="52"/>
    <x v="0"/>
    <x v="34"/>
    <x v="0"/>
    <x v="0"/>
  </r>
  <r>
    <x v="42"/>
    <x v="2"/>
    <x v="43"/>
    <x v="53"/>
    <x v="0"/>
    <x v="51"/>
    <x v="7"/>
    <x v="3"/>
  </r>
  <r>
    <x v="42"/>
    <x v="2"/>
    <x v="43"/>
    <x v="64"/>
    <x v="0"/>
    <x v="16"/>
    <x v="7"/>
    <x v="3"/>
  </r>
  <r>
    <x v="42"/>
    <x v="2"/>
    <x v="43"/>
    <x v="51"/>
    <x v="0"/>
    <x v="10"/>
    <x v="3"/>
    <x v="0"/>
  </r>
  <r>
    <x v="42"/>
    <x v="2"/>
    <x v="43"/>
    <x v="54"/>
    <x v="0"/>
    <x v="67"/>
    <x v="1"/>
    <x v="1"/>
  </r>
  <r>
    <x v="42"/>
    <x v="2"/>
    <x v="43"/>
    <x v="49"/>
    <x v="1"/>
    <x v="51"/>
    <x v="0"/>
    <x v="0"/>
  </r>
  <r>
    <x v="42"/>
    <x v="2"/>
    <x v="43"/>
    <x v="56"/>
    <x v="1"/>
    <x v="11"/>
    <x v="0"/>
    <x v="0"/>
  </r>
  <r>
    <x v="42"/>
    <x v="2"/>
    <x v="43"/>
    <x v="53"/>
    <x v="0"/>
    <x v="4"/>
    <x v="7"/>
    <x v="3"/>
  </r>
  <r>
    <x v="42"/>
    <x v="2"/>
    <x v="43"/>
    <x v="46"/>
    <x v="0"/>
    <x v="24"/>
    <x v="4"/>
    <x v="3"/>
  </r>
  <r>
    <x v="42"/>
    <x v="2"/>
    <x v="43"/>
    <x v="56"/>
    <x v="1"/>
    <x v="11"/>
    <x v="0"/>
    <x v="0"/>
  </r>
  <r>
    <x v="42"/>
    <x v="2"/>
    <x v="46"/>
    <x v="43"/>
    <x v="0"/>
    <x v="11"/>
    <x v="3"/>
    <x v="0"/>
  </r>
  <r>
    <x v="42"/>
    <x v="2"/>
    <x v="47"/>
    <x v="52"/>
    <x v="0"/>
    <x v="34"/>
    <x v="0"/>
    <x v="0"/>
  </r>
  <r>
    <x v="42"/>
    <x v="2"/>
    <x v="47"/>
    <x v="61"/>
    <x v="1"/>
    <x v="6"/>
    <x v="6"/>
    <x v="3"/>
  </r>
  <r>
    <x v="42"/>
    <x v="2"/>
    <x v="47"/>
    <x v="70"/>
    <x v="1"/>
    <x v="34"/>
    <x v="0"/>
    <x v="0"/>
  </r>
  <r>
    <x v="42"/>
    <x v="2"/>
    <x v="48"/>
    <x v="57"/>
    <x v="1"/>
    <x v="4"/>
    <x v="3"/>
    <x v="0"/>
  </r>
  <r>
    <x v="42"/>
    <x v="2"/>
    <x v="49"/>
    <x v="93"/>
    <x v="0"/>
    <x v="4"/>
    <x v="8"/>
    <x v="0"/>
  </r>
  <r>
    <x v="42"/>
    <x v="2"/>
    <x v="49"/>
    <x v="71"/>
    <x v="0"/>
    <x v="51"/>
    <x v="0"/>
    <x v="0"/>
  </r>
  <r>
    <x v="42"/>
    <x v="2"/>
    <x v="49"/>
    <x v="52"/>
    <x v="0"/>
    <x v="51"/>
    <x v="0"/>
    <x v="0"/>
  </r>
  <r>
    <x v="42"/>
    <x v="2"/>
    <x v="49"/>
    <x v="48"/>
    <x v="0"/>
    <x v="11"/>
    <x v="3"/>
    <x v="0"/>
  </r>
  <r>
    <x v="42"/>
    <x v="2"/>
    <x v="49"/>
    <x v="49"/>
    <x v="1"/>
    <x v="10"/>
    <x v="0"/>
    <x v="0"/>
  </r>
  <r>
    <x v="42"/>
    <x v="2"/>
    <x v="49"/>
    <x v="73"/>
    <x v="1"/>
    <x v="11"/>
    <x v="0"/>
    <x v="0"/>
  </r>
  <r>
    <x v="42"/>
    <x v="2"/>
    <x v="55"/>
    <x v="93"/>
    <x v="0"/>
    <x v="50"/>
    <x v="8"/>
    <x v="0"/>
  </r>
  <r>
    <x v="42"/>
    <x v="2"/>
    <x v="55"/>
    <x v="45"/>
    <x v="0"/>
    <x v="11"/>
    <x v="6"/>
    <x v="3"/>
  </r>
  <r>
    <x v="42"/>
    <x v="2"/>
    <x v="55"/>
    <x v="52"/>
    <x v="0"/>
    <x v="11"/>
    <x v="0"/>
    <x v="0"/>
  </r>
  <r>
    <x v="42"/>
    <x v="2"/>
    <x v="55"/>
    <x v="48"/>
    <x v="0"/>
    <x v="25"/>
    <x v="3"/>
    <x v="0"/>
  </r>
  <r>
    <x v="42"/>
    <x v="2"/>
    <x v="55"/>
    <x v="51"/>
    <x v="0"/>
    <x v="16"/>
    <x v="3"/>
    <x v="0"/>
  </r>
  <r>
    <x v="42"/>
    <x v="2"/>
    <x v="55"/>
    <x v="54"/>
    <x v="0"/>
    <x v="16"/>
    <x v="1"/>
    <x v="1"/>
  </r>
  <r>
    <x v="42"/>
    <x v="2"/>
    <x v="59"/>
    <x v="47"/>
    <x v="0"/>
    <x v="94"/>
    <x v="0"/>
    <x v="0"/>
  </r>
  <r>
    <x v="42"/>
    <x v="2"/>
    <x v="59"/>
    <x v="52"/>
    <x v="0"/>
    <x v="4"/>
    <x v="0"/>
    <x v="0"/>
  </r>
  <r>
    <x v="42"/>
    <x v="2"/>
    <x v="56"/>
    <x v="93"/>
    <x v="0"/>
    <x v="16"/>
    <x v="8"/>
    <x v="0"/>
  </r>
  <r>
    <x v="42"/>
    <x v="2"/>
    <x v="56"/>
    <x v="47"/>
    <x v="0"/>
    <x v="20"/>
    <x v="0"/>
    <x v="0"/>
  </r>
  <r>
    <x v="42"/>
    <x v="2"/>
    <x v="56"/>
    <x v="43"/>
    <x v="0"/>
    <x v="4"/>
    <x v="3"/>
    <x v="0"/>
  </r>
  <r>
    <x v="42"/>
    <x v="2"/>
    <x v="56"/>
    <x v="96"/>
    <x v="1"/>
    <x v="11"/>
    <x v="8"/>
    <x v="0"/>
  </r>
  <r>
    <x v="42"/>
    <x v="2"/>
    <x v="56"/>
    <x v="49"/>
    <x v="1"/>
    <x v="50"/>
    <x v="0"/>
    <x v="0"/>
  </r>
  <r>
    <x v="42"/>
    <x v="2"/>
    <x v="56"/>
    <x v="56"/>
    <x v="1"/>
    <x v="11"/>
    <x v="0"/>
    <x v="0"/>
  </r>
  <r>
    <x v="42"/>
    <x v="2"/>
    <x v="57"/>
    <x v="52"/>
    <x v="0"/>
    <x v="34"/>
    <x v="0"/>
    <x v="0"/>
  </r>
  <r>
    <x v="42"/>
    <x v="2"/>
    <x v="57"/>
    <x v="51"/>
    <x v="0"/>
    <x v="10"/>
    <x v="3"/>
    <x v="0"/>
  </r>
  <r>
    <x v="42"/>
    <x v="2"/>
    <x v="57"/>
    <x v="43"/>
    <x v="0"/>
    <x v="4"/>
    <x v="3"/>
    <x v="0"/>
  </r>
  <r>
    <x v="42"/>
    <x v="2"/>
    <x v="57"/>
    <x v="54"/>
    <x v="0"/>
    <x v="516"/>
    <x v="1"/>
    <x v="1"/>
  </r>
  <r>
    <x v="42"/>
    <x v="2"/>
    <x v="57"/>
    <x v="62"/>
    <x v="1"/>
    <x v="17"/>
    <x v="1"/>
    <x v="1"/>
  </r>
  <r>
    <x v="42"/>
    <x v="2"/>
    <x v="58"/>
    <x v="93"/>
    <x v="0"/>
    <x v="10"/>
    <x v="8"/>
    <x v="0"/>
  </r>
  <r>
    <x v="42"/>
    <x v="2"/>
    <x v="58"/>
    <x v="99"/>
    <x v="0"/>
    <x v="47"/>
    <x v="8"/>
    <x v="0"/>
  </r>
  <r>
    <x v="42"/>
    <x v="2"/>
    <x v="58"/>
    <x v="45"/>
    <x v="0"/>
    <x v="77"/>
    <x v="6"/>
    <x v="3"/>
  </r>
  <r>
    <x v="42"/>
    <x v="2"/>
    <x v="58"/>
    <x v="47"/>
    <x v="0"/>
    <x v="9"/>
    <x v="0"/>
    <x v="0"/>
  </r>
  <r>
    <x v="42"/>
    <x v="2"/>
    <x v="58"/>
    <x v="52"/>
    <x v="0"/>
    <x v="47"/>
    <x v="0"/>
    <x v="0"/>
  </r>
  <r>
    <x v="42"/>
    <x v="2"/>
    <x v="58"/>
    <x v="53"/>
    <x v="0"/>
    <x v="30"/>
    <x v="7"/>
    <x v="3"/>
  </r>
  <r>
    <x v="42"/>
    <x v="2"/>
    <x v="58"/>
    <x v="54"/>
    <x v="0"/>
    <x v="62"/>
    <x v="1"/>
    <x v="1"/>
  </r>
  <r>
    <x v="42"/>
    <x v="2"/>
    <x v="58"/>
    <x v="46"/>
    <x v="0"/>
    <x v="1"/>
    <x v="4"/>
    <x v="3"/>
  </r>
  <r>
    <x v="42"/>
    <x v="2"/>
    <x v="58"/>
    <x v="100"/>
    <x v="1"/>
    <x v="11"/>
    <x v="8"/>
    <x v="0"/>
  </r>
  <r>
    <x v="42"/>
    <x v="2"/>
    <x v="58"/>
    <x v="55"/>
    <x v="1"/>
    <x v="94"/>
    <x v="6"/>
    <x v="3"/>
  </r>
  <r>
    <x v="42"/>
    <x v="2"/>
    <x v="58"/>
    <x v="49"/>
    <x v="1"/>
    <x v="76"/>
    <x v="0"/>
    <x v="0"/>
  </r>
  <r>
    <x v="42"/>
    <x v="2"/>
    <x v="58"/>
    <x v="65"/>
    <x v="1"/>
    <x v="6"/>
    <x v="7"/>
    <x v="3"/>
  </r>
  <r>
    <x v="42"/>
    <x v="2"/>
    <x v="58"/>
    <x v="62"/>
    <x v="1"/>
    <x v="9"/>
    <x v="1"/>
    <x v="1"/>
  </r>
  <r>
    <x v="42"/>
    <x v="0"/>
    <x v="21"/>
    <x v="47"/>
    <x v="0"/>
    <x v="9"/>
    <x v="0"/>
    <x v="0"/>
  </r>
  <r>
    <x v="42"/>
    <x v="0"/>
    <x v="21"/>
    <x v="52"/>
    <x v="0"/>
    <x v="4"/>
    <x v="0"/>
    <x v="0"/>
  </r>
  <r>
    <x v="42"/>
    <x v="0"/>
    <x v="21"/>
    <x v="51"/>
    <x v="0"/>
    <x v="16"/>
    <x v="3"/>
    <x v="0"/>
  </r>
  <r>
    <x v="42"/>
    <x v="0"/>
    <x v="21"/>
    <x v="89"/>
    <x v="0"/>
    <x v="34"/>
    <x v="3"/>
    <x v="0"/>
  </r>
  <r>
    <x v="42"/>
    <x v="2"/>
    <x v="59"/>
    <x v="56"/>
    <x v="1"/>
    <x v="11"/>
    <x v="0"/>
    <x v="0"/>
  </r>
  <r>
    <x v="42"/>
    <x v="2"/>
    <x v="59"/>
    <x v="50"/>
    <x v="1"/>
    <x v="34"/>
    <x v="3"/>
    <x v="0"/>
  </r>
  <r>
    <x v="42"/>
    <x v="2"/>
    <x v="59"/>
    <x v="51"/>
    <x v="0"/>
    <x v="113"/>
    <x v="3"/>
    <x v="0"/>
  </r>
  <r>
    <x v="42"/>
    <x v="2"/>
    <x v="59"/>
    <x v="54"/>
    <x v="0"/>
    <x v="34"/>
    <x v="1"/>
    <x v="1"/>
  </r>
  <r>
    <x v="42"/>
    <x v="2"/>
    <x v="59"/>
    <x v="46"/>
    <x v="0"/>
    <x v="98"/>
    <x v="4"/>
    <x v="3"/>
  </r>
  <r>
    <x v="42"/>
    <x v="2"/>
    <x v="56"/>
    <x v="47"/>
    <x v="0"/>
    <x v="29"/>
    <x v="0"/>
    <x v="0"/>
  </r>
  <r>
    <x v="42"/>
    <x v="2"/>
    <x v="56"/>
    <x v="52"/>
    <x v="0"/>
    <x v="16"/>
    <x v="0"/>
    <x v="0"/>
  </r>
  <r>
    <x v="42"/>
    <x v="2"/>
    <x v="56"/>
    <x v="64"/>
    <x v="0"/>
    <x v="51"/>
    <x v="7"/>
    <x v="3"/>
  </r>
  <r>
    <x v="42"/>
    <x v="2"/>
    <x v="56"/>
    <x v="48"/>
    <x v="0"/>
    <x v="141"/>
    <x v="3"/>
    <x v="0"/>
  </r>
  <r>
    <x v="42"/>
    <x v="2"/>
    <x v="56"/>
    <x v="44"/>
    <x v="0"/>
    <x v="16"/>
    <x v="3"/>
    <x v="0"/>
  </r>
  <r>
    <x v="42"/>
    <x v="2"/>
    <x v="56"/>
    <x v="51"/>
    <x v="0"/>
    <x v="4"/>
    <x v="3"/>
    <x v="0"/>
  </r>
  <r>
    <x v="42"/>
    <x v="2"/>
    <x v="56"/>
    <x v="54"/>
    <x v="0"/>
    <x v="6"/>
    <x v="1"/>
    <x v="1"/>
  </r>
  <r>
    <x v="42"/>
    <x v="2"/>
    <x v="56"/>
    <x v="56"/>
    <x v="1"/>
    <x v="34"/>
    <x v="0"/>
    <x v="0"/>
  </r>
  <r>
    <x v="42"/>
    <x v="2"/>
    <x v="57"/>
    <x v="93"/>
    <x v="0"/>
    <x v="34"/>
    <x v="8"/>
    <x v="0"/>
  </r>
  <r>
    <x v="42"/>
    <x v="2"/>
    <x v="57"/>
    <x v="52"/>
    <x v="0"/>
    <x v="5"/>
    <x v="0"/>
    <x v="0"/>
  </r>
  <r>
    <x v="42"/>
    <x v="2"/>
    <x v="57"/>
    <x v="48"/>
    <x v="0"/>
    <x v="16"/>
    <x v="3"/>
    <x v="0"/>
  </r>
  <r>
    <x v="42"/>
    <x v="2"/>
    <x v="57"/>
    <x v="43"/>
    <x v="0"/>
    <x v="34"/>
    <x v="3"/>
    <x v="0"/>
  </r>
  <r>
    <x v="42"/>
    <x v="2"/>
    <x v="57"/>
    <x v="93"/>
    <x v="0"/>
    <x v="10"/>
    <x v="8"/>
    <x v="0"/>
  </r>
  <r>
    <x v="42"/>
    <x v="2"/>
    <x v="57"/>
    <x v="54"/>
    <x v="0"/>
    <x v="4"/>
    <x v="1"/>
    <x v="1"/>
  </r>
  <r>
    <x v="42"/>
    <x v="2"/>
    <x v="57"/>
    <x v="62"/>
    <x v="1"/>
    <x v="34"/>
    <x v="1"/>
    <x v="1"/>
  </r>
  <r>
    <x v="42"/>
    <x v="2"/>
    <x v="60"/>
    <x v="93"/>
    <x v="0"/>
    <x v="11"/>
    <x v="8"/>
    <x v="0"/>
  </r>
  <r>
    <x v="42"/>
    <x v="2"/>
    <x v="60"/>
    <x v="52"/>
    <x v="0"/>
    <x v="11"/>
    <x v="0"/>
    <x v="0"/>
  </r>
  <r>
    <x v="42"/>
    <x v="2"/>
    <x v="60"/>
    <x v="51"/>
    <x v="0"/>
    <x v="47"/>
    <x v="3"/>
    <x v="0"/>
  </r>
  <r>
    <x v="42"/>
    <x v="2"/>
    <x v="60"/>
    <x v="93"/>
    <x v="0"/>
    <x v="4"/>
    <x v="8"/>
    <x v="0"/>
  </r>
  <r>
    <x v="42"/>
    <x v="2"/>
    <x v="60"/>
    <x v="45"/>
    <x v="0"/>
    <x v="29"/>
    <x v="6"/>
    <x v="3"/>
  </r>
  <r>
    <x v="42"/>
    <x v="2"/>
    <x v="58"/>
    <x v="52"/>
    <x v="0"/>
    <x v="24"/>
    <x v="0"/>
    <x v="0"/>
  </r>
  <r>
    <x v="42"/>
    <x v="0"/>
    <x v="61"/>
    <x v="47"/>
    <x v="0"/>
    <x v="10"/>
    <x v="0"/>
    <x v="0"/>
  </r>
  <r>
    <x v="42"/>
    <x v="0"/>
    <x v="61"/>
    <x v="52"/>
    <x v="0"/>
    <x v="4"/>
    <x v="0"/>
    <x v="0"/>
  </r>
  <r>
    <x v="42"/>
    <x v="0"/>
    <x v="61"/>
    <x v="54"/>
    <x v="0"/>
    <x v="24"/>
    <x v="1"/>
    <x v="1"/>
  </r>
  <r>
    <x v="42"/>
    <x v="0"/>
    <x v="61"/>
    <x v="46"/>
    <x v="0"/>
    <x v="16"/>
    <x v="4"/>
    <x v="3"/>
  </r>
  <r>
    <x v="42"/>
    <x v="0"/>
    <x v="61"/>
    <x v="49"/>
    <x v="1"/>
    <x v="24"/>
    <x v="0"/>
    <x v="0"/>
  </r>
  <r>
    <x v="42"/>
    <x v="0"/>
    <x v="61"/>
    <x v="56"/>
    <x v="1"/>
    <x v="34"/>
    <x v="0"/>
    <x v="0"/>
  </r>
  <r>
    <x v="42"/>
    <x v="0"/>
    <x v="67"/>
    <x v="93"/>
    <x v="0"/>
    <x v="51"/>
    <x v="8"/>
    <x v="0"/>
  </r>
  <r>
    <x v="42"/>
    <x v="0"/>
    <x v="62"/>
    <x v="45"/>
    <x v="0"/>
    <x v="34"/>
    <x v="6"/>
    <x v="3"/>
  </r>
  <r>
    <x v="42"/>
    <x v="0"/>
    <x v="62"/>
    <x v="52"/>
    <x v="0"/>
    <x v="47"/>
    <x v="0"/>
    <x v="0"/>
  </r>
  <r>
    <x v="42"/>
    <x v="0"/>
    <x v="62"/>
    <x v="54"/>
    <x v="0"/>
    <x v="47"/>
    <x v="1"/>
    <x v="1"/>
  </r>
  <r>
    <x v="42"/>
    <x v="0"/>
    <x v="62"/>
    <x v="67"/>
    <x v="0"/>
    <x v="11"/>
    <x v="1"/>
    <x v="1"/>
  </r>
  <r>
    <x v="42"/>
    <x v="0"/>
    <x v="62"/>
    <x v="56"/>
    <x v="1"/>
    <x v="11"/>
    <x v="0"/>
    <x v="0"/>
  </r>
  <r>
    <x v="42"/>
    <x v="0"/>
    <x v="63"/>
    <x v="93"/>
    <x v="0"/>
    <x v="16"/>
    <x v="8"/>
    <x v="0"/>
  </r>
  <r>
    <x v="42"/>
    <x v="0"/>
    <x v="63"/>
    <x v="52"/>
    <x v="0"/>
    <x v="30"/>
    <x v="0"/>
    <x v="0"/>
  </r>
  <r>
    <x v="42"/>
    <x v="0"/>
    <x v="63"/>
    <x v="60"/>
    <x v="0"/>
    <x v="34"/>
    <x v="7"/>
    <x v="3"/>
  </r>
  <r>
    <x v="42"/>
    <x v="0"/>
    <x v="64"/>
    <x v="47"/>
    <x v="0"/>
    <x v="1"/>
    <x v="0"/>
    <x v="0"/>
  </r>
  <r>
    <x v="42"/>
    <x v="0"/>
    <x v="64"/>
    <x v="48"/>
    <x v="0"/>
    <x v="34"/>
    <x v="3"/>
    <x v="0"/>
  </r>
  <r>
    <x v="42"/>
    <x v="0"/>
    <x v="64"/>
    <x v="54"/>
    <x v="0"/>
    <x v="11"/>
    <x v="1"/>
    <x v="1"/>
  </r>
  <r>
    <x v="42"/>
    <x v="0"/>
    <x v="70"/>
    <x v="44"/>
    <x v="0"/>
    <x v="4"/>
    <x v="3"/>
    <x v="0"/>
  </r>
  <r>
    <x v="42"/>
    <x v="0"/>
    <x v="72"/>
    <x v="52"/>
    <x v="0"/>
    <x v="11"/>
    <x v="0"/>
    <x v="0"/>
  </r>
  <r>
    <x v="42"/>
    <x v="0"/>
    <x v="65"/>
    <x v="52"/>
    <x v="0"/>
    <x v="4"/>
    <x v="0"/>
    <x v="0"/>
  </r>
  <r>
    <x v="42"/>
    <x v="0"/>
    <x v="65"/>
    <x v="56"/>
    <x v="1"/>
    <x v="4"/>
    <x v="0"/>
    <x v="0"/>
  </r>
  <r>
    <x v="42"/>
    <x v="0"/>
    <x v="65"/>
    <x v="47"/>
    <x v="0"/>
    <x v="72"/>
    <x v="0"/>
    <x v="0"/>
  </r>
  <r>
    <x v="42"/>
    <x v="0"/>
    <x v="65"/>
    <x v="53"/>
    <x v="0"/>
    <x v="16"/>
    <x v="7"/>
    <x v="3"/>
  </r>
  <r>
    <x v="42"/>
    <x v="0"/>
    <x v="65"/>
    <x v="51"/>
    <x v="0"/>
    <x v="77"/>
    <x v="3"/>
    <x v="0"/>
  </r>
  <r>
    <x v="42"/>
    <x v="0"/>
    <x v="65"/>
    <x v="48"/>
    <x v="0"/>
    <x v="4"/>
    <x v="3"/>
    <x v="0"/>
  </r>
  <r>
    <x v="42"/>
    <x v="0"/>
    <x v="65"/>
    <x v="54"/>
    <x v="0"/>
    <x v="4"/>
    <x v="1"/>
    <x v="1"/>
  </r>
  <r>
    <x v="42"/>
    <x v="0"/>
    <x v="65"/>
    <x v="52"/>
    <x v="0"/>
    <x v="34"/>
    <x v="0"/>
    <x v="0"/>
  </r>
  <r>
    <x v="42"/>
    <x v="0"/>
    <x v="65"/>
    <x v="64"/>
    <x v="0"/>
    <x v="28"/>
    <x v="7"/>
    <x v="3"/>
  </r>
  <r>
    <x v="42"/>
    <x v="0"/>
    <x v="65"/>
    <x v="48"/>
    <x v="0"/>
    <x v="34"/>
    <x v="3"/>
    <x v="0"/>
  </r>
  <r>
    <x v="42"/>
    <x v="0"/>
    <x v="65"/>
    <x v="92"/>
    <x v="1"/>
    <x v="77"/>
    <x v="7"/>
    <x v="3"/>
  </r>
  <r>
    <x v="42"/>
    <x v="0"/>
    <x v="65"/>
    <x v="50"/>
    <x v="1"/>
    <x v="69"/>
    <x v="3"/>
    <x v="0"/>
  </r>
  <r>
    <x v="42"/>
    <x v="0"/>
    <x v="65"/>
    <x v="66"/>
    <x v="1"/>
    <x v="6"/>
    <x v="3"/>
    <x v="0"/>
  </r>
  <r>
    <x v="42"/>
    <x v="0"/>
    <x v="65"/>
    <x v="62"/>
    <x v="1"/>
    <x v="11"/>
    <x v="1"/>
    <x v="1"/>
  </r>
  <r>
    <x v="42"/>
    <x v="0"/>
    <x v="73"/>
    <x v="52"/>
    <x v="0"/>
    <x v="11"/>
    <x v="0"/>
    <x v="0"/>
  </r>
  <r>
    <x v="42"/>
    <x v="0"/>
    <x v="73"/>
    <x v="46"/>
    <x v="0"/>
    <x v="50"/>
    <x v="4"/>
    <x v="3"/>
  </r>
  <r>
    <x v="42"/>
    <x v="0"/>
    <x v="71"/>
    <x v="93"/>
    <x v="0"/>
    <x v="4"/>
    <x v="8"/>
    <x v="0"/>
  </r>
  <r>
    <x v="42"/>
    <x v="0"/>
    <x v="71"/>
    <x v="52"/>
    <x v="0"/>
    <x v="1"/>
    <x v="0"/>
    <x v="0"/>
  </r>
  <r>
    <x v="42"/>
    <x v="0"/>
    <x v="71"/>
    <x v="96"/>
    <x v="1"/>
    <x v="11"/>
    <x v="8"/>
    <x v="0"/>
  </r>
  <r>
    <x v="42"/>
    <x v="0"/>
    <x v="71"/>
    <x v="70"/>
    <x v="1"/>
    <x v="11"/>
    <x v="0"/>
    <x v="0"/>
  </r>
  <r>
    <x v="42"/>
    <x v="0"/>
    <x v="71"/>
    <x v="56"/>
    <x v="1"/>
    <x v="11"/>
    <x v="0"/>
    <x v="0"/>
  </r>
  <r>
    <x v="42"/>
    <x v="0"/>
    <x v="66"/>
    <x v="93"/>
    <x v="0"/>
    <x v="6"/>
    <x v="8"/>
    <x v="0"/>
  </r>
  <r>
    <x v="42"/>
    <x v="0"/>
    <x v="66"/>
    <x v="44"/>
    <x v="0"/>
    <x v="11"/>
    <x v="3"/>
    <x v="0"/>
  </r>
  <r>
    <x v="42"/>
    <x v="0"/>
    <x v="66"/>
    <x v="46"/>
    <x v="0"/>
    <x v="10"/>
    <x v="4"/>
    <x v="3"/>
  </r>
  <r>
    <x v="42"/>
    <x v="0"/>
    <x v="67"/>
    <x v="44"/>
    <x v="0"/>
    <x v="72"/>
    <x v="3"/>
    <x v="0"/>
  </r>
  <r>
    <x v="42"/>
    <x v="0"/>
    <x v="67"/>
    <x v="62"/>
    <x v="1"/>
    <x v="11"/>
    <x v="1"/>
    <x v="1"/>
  </r>
  <r>
    <x v="42"/>
    <x v="0"/>
    <x v="68"/>
    <x v="47"/>
    <x v="0"/>
    <x v="4"/>
    <x v="0"/>
    <x v="0"/>
  </r>
  <r>
    <x v="42"/>
    <x v="0"/>
    <x v="65"/>
    <x v="93"/>
    <x v="0"/>
    <x v="11"/>
    <x v="8"/>
    <x v="0"/>
  </r>
  <r>
    <x v="42"/>
    <x v="0"/>
    <x v="65"/>
    <x v="47"/>
    <x v="0"/>
    <x v="9"/>
    <x v="0"/>
    <x v="0"/>
  </r>
  <r>
    <x v="42"/>
    <x v="0"/>
    <x v="65"/>
    <x v="64"/>
    <x v="0"/>
    <x v="141"/>
    <x v="7"/>
    <x v="3"/>
  </r>
  <r>
    <x v="43"/>
    <x v="0"/>
    <x v="0"/>
    <x v="60"/>
    <x v="0"/>
    <x v="11"/>
    <x v="7"/>
    <x v="3"/>
  </r>
  <r>
    <x v="43"/>
    <x v="0"/>
    <x v="0"/>
    <x v="48"/>
    <x v="0"/>
    <x v="142"/>
    <x v="3"/>
    <x v="0"/>
  </r>
  <r>
    <x v="43"/>
    <x v="0"/>
    <x v="0"/>
    <x v="54"/>
    <x v="0"/>
    <x v="11"/>
    <x v="1"/>
    <x v="1"/>
  </r>
  <r>
    <x v="43"/>
    <x v="0"/>
    <x v="0"/>
    <x v="50"/>
    <x v="1"/>
    <x v="104"/>
    <x v="3"/>
    <x v="0"/>
  </r>
  <r>
    <x v="43"/>
    <x v="0"/>
    <x v="0"/>
    <x v="62"/>
    <x v="1"/>
    <x v="4"/>
    <x v="1"/>
    <x v="1"/>
  </r>
  <r>
    <x v="43"/>
    <x v="0"/>
    <x v="1"/>
    <x v="99"/>
    <x v="0"/>
    <x v="95"/>
    <x v="8"/>
    <x v="0"/>
  </r>
  <r>
    <x v="43"/>
    <x v="0"/>
    <x v="1"/>
    <x v="45"/>
    <x v="0"/>
    <x v="6"/>
    <x v="6"/>
    <x v="3"/>
  </r>
  <r>
    <x v="43"/>
    <x v="0"/>
    <x v="1"/>
    <x v="47"/>
    <x v="0"/>
    <x v="11"/>
    <x v="0"/>
    <x v="0"/>
  </r>
  <r>
    <x v="43"/>
    <x v="0"/>
    <x v="1"/>
    <x v="64"/>
    <x v="0"/>
    <x v="11"/>
    <x v="7"/>
    <x v="3"/>
  </r>
  <r>
    <x v="43"/>
    <x v="0"/>
    <x v="1"/>
    <x v="53"/>
    <x v="0"/>
    <x v="11"/>
    <x v="7"/>
    <x v="3"/>
  </r>
  <r>
    <x v="43"/>
    <x v="0"/>
    <x v="1"/>
    <x v="54"/>
    <x v="0"/>
    <x v="4"/>
    <x v="1"/>
    <x v="1"/>
  </r>
  <r>
    <x v="43"/>
    <x v="0"/>
    <x v="1"/>
    <x v="100"/>
    <x v="1"/>
    <x v="75"/>
    <x v="8"/>
    <x v="0"/>
  </r>
  <r>
    <x v="43"/>
    <x v="0"/>
    <x v="1"/>
    <x v="55"/>
    <x v="1"/>
    <x v="20"/>
    <x v="6"/>
    <x v="3"/>
  </r>
  <r>
    <x v="43"/>
    <x v="0"/>
    <x v="1"/>
    <x v="49"/>
    <x v="1"/>
    <x v="11"/>
    <x v="0"/>
    <x v="0"/>
  </r>
  <r>
    <x v="43"/>
    <x v="0"/>
    <x v="1"/>
    <x v="65"/>
    <x v="1"/>
    <x v="4"/>
    <x v="7"/>
    <x v="3"/>
  </r>
  <r>
    <x v="43"/>
    <x v="0"/>
    <x v="1"/>
    <x v="62"/>
    <x v="1"/>
    <x v="11"/>
    <x v="1"/>
    <x v="1"/>
  </r>
  <r>
    <x v="43"/>
    <x v="0"/>
    <x v="2"/>
    <x v="56"/>
    <x v="1"/>
    <x v="11"/>
    <x v="0"/>
    <x v="0"/>
  </r>
  <r>
    <x v="43"/>
    <x v="0"/>
    <x v="2"/>
    <x v="50"/>
    <x v="1"/>
    <x v="34"/>
    <x v="3"/>
    <x v="0"/>
  </r>
  <r>
    <x v="43"/>
    <x v="0"/>
    <x v="2"/>
    <x v="50"/>
    <x v="1"/>
    <x v="34"/>
    <x v="3"/>
    <x v="0"/>
  </r>
  <r>
    <x v="43"/>
    <x v="0"/>
    <x v="3"/>
    <x v="93"/>
    <x v="0"/>
    <x v="34"/>
    <x v="8"/>
    <x v="0"/>
  </r>
  <r>
    <x v="43"/>
    <x v="0"/>
    <x v="3"/>
    <x v="47"/>
    <x v="0"/>
    <x v="11"/>
    <x v="0"/>
    <x v="0"/>
  </r>
  <r>
    <x v="43"/>
    <x v="0"/>
    <x v="5"/>
    <x v="47"/>
    <x v="0"/>
    <x v="9"/>
    <x v="0"/>
    <x v="0"/>
  </r>
  <r>
    <x v="43"/>
    <x v="0"/>
    <x v="5"/>
    <x v="64"/>
    <x v="0"/>
    <x v="77"/>
    <x v="7"/>
    <x v="3"/>
  </r>
  <r>
    <x v="43"/>
    <x v="0"/>
    <x v="6"/>
    <x v="63"/>
    <x v="0"/>
    <x v="79"/>
    <x v="6"/>
    <x v="3"/>
  </r>
  <r>
    <x v="43"/>
    <x v="0"/>
    <x v="6"/>
    <x v="47"/>
    <x v="0"/>
    <x v="34"/>
    <x v="0"/>
    <x v="0"/>
  </r>
  <r>
    <x v="43"/>
    <x v="0"/>
    <x v="6"/>
    <x v="52"/>
    <x v="0"/>
    <x v="4"/>
    <x v="0"/>
    <x v="0"/>
  </r>
  <r>
    <x v="43"/>
    <x v="0"/>
    <x v="6"/>
    <x v="64"/>
    <x v="0"/>
    <x v="50"/>
    <x v="7"/>
    <x v="3"/>
  </r>
  <r>
    <x v="43"/>
    <x v="0"/>
    <x v="6"/>
    <x v="53"/>
    <x v="0"/>
    <x v="11"/>
    <x v="7"/>
    <x v="3"/>
  </r>
  <r>
    <x v="43"/>
    <x v="0"/>
    <x v="6"/>
    <x v="43"/>
    <x v="0"/>
    <x v="4"/>
    <x v="3"/>
    <x v="0"/>
  </r>
  <r>
    <x v="43"/>
    <x v="0"/>
    <x v="6"/>
    <x v="54"/>
    <x v="0"/>
    <x v="50"/>
    <x v="1"/>
    <x v="1"/>
  </r>
  <r>
    <x v="43"/>
    <x v="0"/>
    <x v="6"/>
    <x v="67"/>
    <x v="0"/>
    <x v="11"/>
    <x v="1"/>
    <x v="1"/>
  </r>
  <r>
    <x v="43"/>
    <x v="0"/>
    <x v="6"/>
    <x v="92"/>
    <x v="1"/>
    <x v="4"/>
    <x v="7"/>
    <x v="3"/>
  </r>
  <r>
    <x v="43"/>
    <x v="0"/>
    <x v="6"/>
    <x v="59"/>
    <x v="1"/>
    <x v="11"/>
    <x v="3"/>
    <x v="0"/>
  </r>
  <r>
    <x v="43"/>
    <x v="0"/>
    <x v="6"/>
    <x v="58"/>
    <x v="1"/>
    <x v="11"/>
    <x v="1"/>
    <x v="1"/>
  </r>
  <r>
    <x v="43"/>
    <x v="0"/>
    <x v="7"/>
    <x v="47"/>
    <x v="0"/>
    <x v="8"/>
    <x v="0"/>
    <x v="0"/>
  </r>
  <r>
    <x v="43"/>
    <x v="0"/>
    <x v="7"/>
    <x v="44"/>
    <x v="0"/>
    <x v="34"/>
    <x v="3"/>
    <x v="0"/>
  </r>
  <r>
    <x v="43"/>
    <x v="0"/>
    <x v="7"/>
    <x v="59"/>
    <x v="1"/>
    <x v="34"/>
    <x v="3"/>
    <x v="0"/>
  </r>
  <r>
    <x v="43"/>
    <x v="0"/>
    <x v="8"/>
    <x v="50"/>
    <x v="1"/>
    <x v="173"/>
    <x v="3"/>
    <x v="0"/>
  </r>
  <r>
    <x v="43"/>
    <x v="0"/>
    <x v="8"/>
    <x v="52"/>
    <x v="0"/>
    <x v="11"/>
    <x v="0"/>
    <x v="0"/>
  </r>
  <r>
    <x v="43"/>
    <x v="0"/>
    <x v="8"/>
    <x v="56"/>
    <x v="1"/>
    <x v="11"/>
    <x v="0"/>
    <x v="0"/>
  </r>
  <r>
    <x v="43"/>
    <x v="0"/>
    <x v="9"/>
    <x v="44"/>
    <x v="0"/>
    <x v="11"/>
    <x v="3"/>
    <x v="0"/>
  </r>
  <r>
    <x v="43"/>
    <x v="0"/>
    <x v="9"/>
    <x v="56"/>
    <x v="1"/>
    <x v="11"/>
    <x v="0"/>
    <x v="0"/>
  </r>
  <r>
    <x v="43"/>
    <x v="0"/>
    <x v="9"/>
    <x v="59"/>
    <x v="1"/>
    <x v="67"/>
    <x v="3"/>
    <x v="0"/>
  </r>
  <r>
    <x v="43"/>
    <x v="0"/>
    <x v="10"/>
    <x v="93"/>
    <x v="0"/>
    <x v="11"/>
    <x v="8"/>
    <x v="0"/>
  </r>
  <r>
    <x v="43"/>
    <x v="0"/>
    <x v="10"/>
    <x v="52"/>
    <x v="0"/>
    <x v="11"/>
    <x v="0"/>
    <x v="0"/>
  </r>
  <r>
    <x v="43"/>
    <x v="0"/>
    <x v="11"/>
    <x v="44"/>
    <x v="0"/>
    <x v="11"/>
    <x v="3"/>
    <x v="0"/>
  </r>
  <r>
    <x v="43"/>
    <x v="0"/>
    <x v="11"/>
    <x v="58"/>
    <x v="1"/>
    <x v="11"/>
    <x v="1"/>
    <x v="1"/>
  </r>
  <r>
    <x v="43"/>
    <x v="0"/>
    <x v="8"/>
    <x v="63"/>
    <x v="0"/>
    <x v="6"/>
    <x v="6"/>
    <x v="3"/>
  </r>
  <r>
    <x v="43"/>
    <x v="0"/>
    <x v="8"/>
    <x v="53"/>
    <x v="0"/>
    <x v="11"/>
    <x v="7"/>
    <x v="3"/>
  </r>
  <r>
    <x v="43"/>
    <x v="0"/>
    <x v="8"/>
    <x v="54"/>
    <x v="0"/>
    <x v="28"/>
    <x v="1"/>
    <x v="1"/>
  </r>
  <r>
    <x v="43"/>
    <x v="0"/>
    <x v="8"/>
    <x v="67"/>
    <x v="0"/>
    <x v="11"/>
    <x v="1"/>
    <x v="1"/>
  </r>
  <r>
    <x v="43"/>
    <x v="0"/>
    <x v="8"/>
    <x v="55"/>
    <x v="1"/>
    <x v="5"/>
    <x v="6"/>
    <x v="3"/>
  </r>
  <r>
    <x v="43"/>
    <x v="0"/>
    <x v="8"/>
    <x v="92"/>
    <x v="1"/>
    <x v="34"/>
    <x v="7"/>
    <x v="3"/>
  </r>
  <r>
    <x v="43"/>
    <x v="0"/>
    <x v="8"/>
    <x v="62"/>
    <x v="1"/>
    <x v="51"/>
    <x v="1"/>
    <x v="1"/>
  </r>
  <r>
    <x v="43"/>
    <x v="0"/>
    <x v="12"/>
    <x v="93"/>
    <x v="0"/>
    <x v="11"/>
    <x v="8"/>
    <x v="0"/>
  </r>
  <r>
    <x v="43"/>
    <x v="0"/>
    <x v="12"/>
    <x v="91"/>
    <x v="1"/>
    <x v="5"/>
    <x v="5"/>
    <x v="3"/>
  </r>
  <r>
    <x v="43"/>
    <x v="0"/>
    <x v="13"/>
    <x v="93"/>
    <x v="0"/>
    <x v="11"/>
    <x v="8"/>
    <x v="0"/>
  </r>
  <r>
    <x v="43"/>
    <x v="0"/>
    <x v="14"/>
    <x v="93"/>
    <x v="0"/>
    <x v="6"/>
    <x v="8"/>
    <x v="0"/>
  </r>
  <r>
    <x v="43"/>
    <x v="0"/>
    <x v="14"/>
    <x v="52"/>
    <x v="0"/>
    <x v="34"/>
    <x v="0"/>
    <x v="0"/>
  </r>
  <r>
    <x v="43"/>
    <x v="0"/>
    <x v="14"/>
    <x v="64"/>
    <x v="0"/>
    <x v="51"/>
    <x v="7"/>
    <x v="3"/>
  </r>
  <r>
    <x v="43"/>
    <x v="0"/>
    <x v="14"/>
    <x v="54"/>
    <x v="0"/>
    <x v="6"/>
    <x v="1"/>
    <x v="1"/>
  </r>
  <r>
    <x v="43"/>
    <x v="0"/>
    <x v="14"/>
    <x v="96"/>
    <x v="1"/>
    <x v="4"/>
    <x v="8"/>
    <x v="0"/>
  </r>
  <r>
    <x v="43"/>
    <x v="0"/>
    <x v="14"/>
    <x v="56"/>
    <x v="1"/>
    <x v="1"/>
    <x v="0"/>
    <x v="0"/>
  </r>
  <r>
    <x v="43"/>
    <x v="0"/>
    <x v="14"/>
    <x v="62"/>
    <x v="1"/>
    <x v="25"/>
    <x v="1"/>
    <x v="1"/>
  </r>
  <r>
    <x v="43"/>
    <x v="0"/>
    <x v="15"/>
    <x v="63"/>
    <x v="0"/>
    <x v="6"/>
    <x v="6"/>
    <x v="3"/>
  </r>
  <r>
    <x v="43"/>
    <x v="0"/>
    <x v="15"/>
    <x v="52"/>
    <x v="0"/>
    <x v="4"/>
    <x v="0"/>
    <x v="0"/>
  </r>
  <r>
    <x v="43"/>
    <x v="0"/>
    <x v="15"/>
    <x v="48"/>
    <x v="0"/>
    <x v="28"/>
    <x v="3"/>
    <x v="0"/>
  </r>
  <r>
    <x v="43"/>
    <x v="0"/>
    <x v="15"/>
    <x v="56"/>
    <x v="1"/>
    <x v="34"/>
    <x v="0"/>
    <x v="0"/>
  </r>
  <r>
    <x v="43"/>
    <x v="0"/>
    <x v="15"/>
    <x v="50"/>
    <x v="1"/>
    <x v="28"/>
    <x v="3"/>
    <x v="0"/>
  </r>
  <r>
    <x v="43"/>
    <x v="0"/>
    <x v="16"/>
    <x v="47"/>
    <x v="0"/>
    <x v="28"/>
    <x v="0"/>
    <x v="0"/>
  </r>
  <r>
    <x v="43"/>
    <x v="0"/>
    <x v="16"/>
    <x v="52"/>
    <x v="0"/>
    <x v="11"/>
    <x v="0"/>
    <x v="0"/>
  </r>
  <r>
    <x v="43"/>
    <x v="0"/>
    <x v="16"/>
    <x v="64"/>
    <x v="0"/>
    <x v="47"/>
    <x v="7"/>
    <x v="3"/>
  </r>
  <r>
    <x v="43"/>
    <x v="0"/>
    <x v="16"/>
    <x v="68"/>
    <x v="0"/>
    <x v="11"/>
    <x v="7"/>
    <x v="3"/>
  </r>
  <r>
    <x v="43"/>
    <x v="0"/>
    <x v="16"/>
    <x v="48"/>
    <x v="0"/>
    <x v="6"/>
    <x v="3"/>
    <x v="0"/>
  </r>
  <r>
    <x v="43"/>
    <x v="0"/>
    <x v="16"/>
    <x v="54"/>
    <x v="0"/>
    <x v="1"/>
    <x v="1"/>
    <x v="1"/>
  </r>
  <r>
    <x v="43"/>
    <x v="0"/>
    <x v="16"/>
    <x v="46"/>
    <x v="0"/>
    <x v="95"/>
    <x v="4"/>
    <x v="3"/>
  </r>
  <r>
    <x v="43"/>
    <x v="0"/>
    <x v="16"/>
    <x v="92"/>
    <x v="1"/>
    <x v="11"/>
    <x v="7"/>
    <x v="3"/>
  </r>
  <r>
    <x v="43"/>
    <x v="0"/>
    <x v="16"/>
    <x v="66"/>
    <x v="1"/>
    <x v="47"/>
    <x v="3"/>
    <x v="0"/>
  </r>
  <r>
    <x v="43"/>
    <x v="0"/>
    <x v="16"/>
    <x v="50"/>
    <x v="1"/>
    <x v="4"/>
    <x v="3"/>
    <x v="0"/>
  </r>
  <r>
    <x v="43"/>
    <x v="0"/>
    <x v="16"/>
    <x v="62"/>
    <x v="1"/>
    <x v="11"/>
    <x v="1"/>
    <x v="1"/>
  </r>
  <r>
    <x v="43"/>
    <x v="0"/>
    <x v="17"/>
    <x v="52"/>
    <x v="0"/>
    <x v="11"/>
    <x v="0"/>
    <x v="0"/>
  </r>
  <r>
    <x v="43"/>
    <x v="0"/>
    <x v="17"/>
    <x v="54"/>
    <x v="0"/>
    <x v="100"/>
    <x v="1"/>
    <x v="1"/>
  </r>
  <r>
    <x v="43"/>
    <x v="0"/>
    <x v="17"/>
    <x v="96"/>
    <x v="1"/>
    <x v="4"/>
    <x v="8"/>
    <x v="0"/>
  </r>
  <r>
    <x v="43"/>
    <x v="0"/>
    <x v="17"/>
    <x v="56"/>
    <x v="1"/>
    <x v="4"/>
    <x v="0"/>
    <x v="0"/>
  </r>
  <r>
    <x v="43"/>
    <x v="0"/>
    <x v="17"/>
    <x v="62"/>
    <x v="1"/>
    <x v="1"/>
    <x v="1"/>
    <x v="1"/>
  </r>
  <r>
    <x v="43"/>
    <x v="0"/>
    <x v="18"/>
    <x v="93"/>
    <x v="0"/>
    <x v="11"/>
    <x v="8"/>
    <x v="0"/>
  </r>
  <r>
    <x v="43"/>
    <x v="0"/>
    <x v="18"/>
    <x v="72"/>
    <x v="0"/>
    <x v="16"/>
    <x v="0"/>
    <x v="0"/>
  </r>
  <r>
    <x v="43"/>
    <x v="0"/>
    <x v="18"/>
    <x v="71"/>
    <x v="0"/>
    <x v="16"/>
    <x v="0"/>
    <x v="0"/>
  </r>
  <r>
    <x v="43"/>
    <x v="0"/>
    <x v="18"/>
    <x v="52"/>
    <x v="0"/>
    <x v="4"/>
    <x v="0"/>
    <x v="0"/>
  </r>
  <r>
    <x v="43"/>
    <x v="0"/>
    <x v="18"/>
    <x v="47"/>
    <x v="0"/>
    <x v="4"/>
    <x v="0"/>
    <x v="0"/>
  </r>
  <r>
    <x v="43"/>
    <x v="0"/>
    <x v="18"/>
    <x v="48"/>
    <x v="0"/>
    <x v="11"/>
    <x v="3"/>
    <x v="0"/>
  </r>
  <r>
    <x v="43"/>
    <x v="0"/>
    <x v="18"/>
    <x v="48"/>
    <x v="0"/>
    <x v="11"/>
    <x v="3"/>
    <x v="0"/>
  </r>
  <r>
    <x v="43"/>
    <x v="0"/>
    <x v="21"/>
    <x v="43"/>
    <x v="0"/>
    <x v="11"/>
    <x v="3"/>
    <x v="0"/>
  </r>
  <r>
    <x v="43"/>
    <x v="0"/>
    <x v="21"/>
    <x v="102"/>
    <x v="1"/>
    <x v="11"/>
    <x v="6"/>
    <x v="3"/>
  </r>
  <r>
    <x v="43"/>
    <x v="0"/>
    <x v="22"/>
    <x v="61"/>
    <x v="1"/>
    <x v="6"/>
    <x v="6"/>
    <x v="3"/>
  </r>
  <r>
    <x v="43"/>
    <x v="0"/>
    <x v="22"/>
    <x v="55"/>
    <x v="1"/>
    <x v="6"/>
    <x v="6"/>
    <x v="3"/>
  </r>
  <r>
    <x v="43"/>
    <x v="0"/>
    <x v="23"/>
    <x v="93"/>
    <x v="0"/>
    <x v="34"/>
    <x v="8"/>
    <x v="0"/>
  </r>
  <r>
    <x v="43"/>
    <x v="0"/>
    <x v="23"/>
    <x v="99"/>
    <x v="0"/>
    <x v="4"/>
    <x v="8"/>
    <x v="0"/>
  </r>
  <r>
    <x v="43"/>
    <x v="0"/>
    <x v="27"/>
    <x v="52"/>
    <x v="0"/>
    <x v="4"/>
    <x v="0"/>
    <x v="0"/>
  </r>
  <r>
    <x v="43"/>
    <x v="0"/>
    <x v="27"/>
    <x v="70"/>
    <x v="1"/>
    <x v="11"/>
    <x v="0"/>
    <x v="0"/>
  </r>
  <r>
    <x v="43"/>
    <x v="0"/>
    <x v="28"/>
    <x v="93"/>
    <x v="0"/>
    <x v="51"/>
    <x v="8"/>
    <x v="0"/>
  </r>
  <r>
    <x v="43"/>
    <x v="0"/>
    <x v="28"/>
    <x v="52"/>
    <x v="0"/>
    <x v="4"/>
    <x v="0"/>
    <x v="0"/>
  </r>
  <r>
    <x v="43"/>
    <x v="0"/>
    <x v="28"/>
    <x v="96"/>
    <x v="1"/>
    <x v="11"/>
    <x v="8"/>
    <x v="0"/>
  </r>
  <r>
    <x v="43"/>
    <x v="0"/>
    <x v="38"/>
    <x v="44"/>
    <x v="0"/>
    <x v="11"/>
    <x v="3"/>
    <x v="0"/>
  </r>
  <r>
    <x v="43"/>
    <x v="0"/>
    <x v="38"/>
    <x v="46"/>
    <x v="0"/>
    <x v="34"/>
    <x v="4"/>
    <x v="3"/>
  </r>
  <r>
    <x v="43"/>
    <x v="0"/>
    <x v="29"/>
    <x v="48"/>
    <x v="0"/>
    <x v="9"/>
    <x v="3"/>
    <x v="0"/>
  </r>
  <r>
    <x v="43"/>
    <x v="0"/>
    <x v="29"/>
    <x v="56"/>
    <x v="1"/>
    <x v="11"/>
    <x v="0"/>
    <x v="0"/>
  </r>
  <r>
    <x v="43"/>
    <x v="0"/>
    <x v="32"/>
    <x v="66"/>
    <x v="1"/>
    <x v="47"/>
    <x v="3"/>
    <x v="0"/>
  </r>
  <r>
    <x v="43"/>
    <x v="0"/>
    <x v="33"/>
    <x v="93"/>
    <x v="0"/>
    <x v="6"/>
    <x v="8"/>
    <x v="0"/>
  </r>
  <r>
    <x v="43"/>
    <x v="0"/>
    <x v="34"/>
    <x v="63"/>
    <x v="0"/>
    <x v="24"/>
    <x v="6"/>
    <x v="3"/>
  </r>
  <r>
    <x v="43"/>
    <x v="0"/>
    <x v="34"/>
    <x v="45"/>
    <x v="0"/>
    <x v="11"/>
    <x v="6"/>
    <x v="3"/>
  </r>
  <r>
    <x v="43"/>
    <x v="0"/>
    <x v="34"/>
    <x v="52"/>
    <x v="0"/>
    <x v="51"/>
    <x v="0"/>
    <x v="0"/>
  </r>
  <r>
    <x v="43"/>
    <x v="0"/>
    <x v="34"/>
    <x v="47"/>
    <x v="0"/>
    <x v="16"/>
    <x v="0"/>
    <x v="0"/>
  </r>
  <r>
    <x v="43"/>
    <x v="0"/>
    <x v="34"/>
    <x v="54"/>
    <x v="0"/>
    <x v="10"/>
    <x v="1"/>
    <x v="1"/>
  </r>
  <r>
    <x v="43"/>
    <x v="0"/>
    <x v="34"/>
    <x v="46"/>
    <x v="0"/>
    <x v="47"/>
    <x v="4"/>
    <x v="3"/>
  </r>
  <r>
    <x v="43"/>
    <x v="0"/>
    <x v="34"/>
    <x v="55"/>
    <x v="1"/>
    <x v="127"/>
    <x v="6"/>
    <x v="3"/>
  </r>
  <r>
    <x v="43"/>
    <x v="0"/>
    <x v="34"/>
    <x v="62"/>
    <x v="1"/>
    <x v="4"/>
    <x v="1"/>
    <x v="1"/>
  </r>
  <r>
    <x v="43"/>
    <x v="0"/>
    <x v="6"/>
    <x v="52"/>
    <x v="0"/>
    <x v="30"/>
    <x v="0"/>
    <x v="0"/>
  </r>
  <r>
    <x v="43"/>
    <x v="0"/>
    <x v="6"/>
    <x v="94"/>
    <x v="1"/>
    <x v="72"/>
    <x v="7"/>
    <x v="3"/>
  </r>
  <r>
    <x v="43"/>
    <x v="0"/>
    <x v="6"/>
    <x v="59"/>
    <x v="1"/>
    <x v="11"/>
    <x v="3"/>
    <x v="0"/>
  </r>
  <r>
    <x v="43"/>
    <x v="0"/>
    <x v="6"/>
    <x v="73"/>
    <x v="1"/>
    <x v="83"/>
    <x v="0"/>
    <x v="0"/>
  </r>
  <r>
    <x v="43"/>
    <x v="0"/>
    <x v="36"/>
    <x v="52"/>
    <x v="0"/>
    <x v="11"/>
    <x v="0"/>
    <x v="0"/>
  </r>
  <r>
    <x v="43"/>
    <x v="0"/>
    <x v="36"/>
    <x v="73"/>
    <x v="1"/>
    <x v="5"/>
    <x v="0"/>
    <x v="0"/>
  </r>
  <r>
    <x v="43"/>
    <x v="0"/>
    <x v="36"/>
    <x v="92"/>
    <x v="1"/>
    <x v="58"/>
    <x v="7"/>
    <x v="3"/>
  </r>
  <r>
    <x v="43"/>
    <x v="0"/>
    <x v="37"/>
    <x v="89"/>
    <x v="0"/>
    <x v="16"/>
    <x v="3"/>
    <x v="0"/>
  </r>
  <r>
    <x v="43"/>
    <x v="0"/>
    <x v="37"/>
    <x v="96"/>
    <x v="1"/>
    <x v="4"/>
    <x v="8"/>
    <x v="0"/>
  </r>
  <r>
    <x v="43"/>
    <x v="3"/>
    <x v="74"/>
    <x v="74"/>
    <x v="1"/>
    <x v="6"/>
    <x v="0"/>
    <x v="0"/>
  </r>
  <r>
    <x v="43"/>
    <x v="3"/>
    <x v="74"/>
    <x v="78"/>
    <x v="1"/>
    <x v="6"/>
    <x v="0"/>
    <x v="0"/>
  </r>
  <r>
    <x v="43"/>
    <x v="3"/>
    <x v="75"/>
    <x v="97"/>
    <x v="0"/>
    <x v="51"/>
    <x v="8"/>
    <x v="0"/>
  </r>
  <r>
    <x v="43"/>
    <x v="3"/>
    <x v="75"/>
    <x v="75"/>
    <x v="0"/>
    <x v="34"/>
    <x v="0"/>
    <x v="0"/>
  </r>
  <r>
    <x v="43"/>
    <x v="3"/>
    <x v="75"/>
    <x v="74"/>
    <x v="1"/>
    <x v="72"/>
    <x v="0"/>
    <x v="0"/>
  </r>
  <r>
    <x v="43"/>
    <x v="3"/>
    <x v="76"/>
    <x v="97"/>
    <x v="0"/>
    <x v="50"/>
    <x v="8"/>
    <x v="0"/>
  </r>
  <r>
    <x v="43"/>
    <x v="3"/>
    <x v="76"/>
    <x v="75"/>
    <x v="0"/>
    <x v="11"/>
    <x v="0"/>
    <x v="0"/>
  </r>
  <r>
    <x v="43"/>
    <x v="3"/>
    <x v="76"/>
    <x v="80"/>
    <x v="0"/>
    <x v="11"/>
    <x v="0"/>
    <x v="0"/>
  </r>
  <r>
    <x v="43"/>
    <x v="3"/>
    <x v="76"/>
    <x v="76"/>
    <x v="0"/>
    <x v="0"/>
    <x v="0"/>
    <x v="0"/>
  </r>
  <r>
    <x v="43"/>
    <x v="3"/>
    <x v="76"/>
    <x v="74"/>
    <x v="1"/>
    <x v="9"/>
    <x v="0"/>
    <x v="0"/>
  </r>
  <r>
    <x v="43"/>
    <x v="3"/>
    <x v="76"/>
    <x v="81"/>
    <x v="1"/>
    <x v="76"/>
    <x v="0"/>
    <x v="0"/>
  </r>
  <r>
    <x v="43"/>
    <x v="3"/>
    <x v="78"/>
    <x v="97"/>
    <x v="0"/>
    <x v="16"/>
    <x v="8"/>
    <x v="0"/>
  </r>
  <r>
    <x v="43"/>
    <x v="3"/>
    <x v="78"/>
    <x v="75"/>
    <x v="0"/>
    <x v="4"/>
    <x v="0"/>
    <x v="0"/>
  </r>
  <r>
    <x v="43"/>
    <x v="3"/>
    <x v="78"/>
    <x v="76"/>
    <x v="0"/>
    <x v="50"/>
    <x v="0"/>
    <x v="0"/>
  </r>
  <r>
    <x v="43"/>
    <x v="3"/>
    <x v="79"/>
    <x v="75"/>
    <x v="0"/>
    <x v="34"/>
    <x v="0"/>
    <x v="0"/>
  </r>
  <r>
    <x v="43"/>
    <x v="3"/>
    <x v="80"/>
    <x v="97"/>
    <x v="0"/>
    <x v="4"/>
    <x v="8"/>
    <x v="0"/>
  </r>
  <r>
    <x v="43"/>
    <x v="3"/>
    <x v="80"/>
    <x v="75"/>
    <x v="0"/>
    <x v="1"/>
    <x v="0"/>
    <x v="0"/>
  </r>
  <r>
    <x v="43"/>
    <x v="3"/>
    <x v="80"/>
    <x v="76"/>
    <x v="0"/>
    <x v="62"/>
    <x v="0"/>
    <x v="0"/>
  </r>
  <r>
    <x v="43"/>
    <x v="3"/>
    <x v="81"/>
    <x v="97"/>
    <x v="0"/>
    <x v="141"/>
    <x v="8"/>
    <x v="0"/>
  </r>
  <r>
    <x v="43"/>
    <x v="3"/>
    <x v="81"/>
    <x v="98"/>
    <x v="1"/>
    <x v="406"/>
    <x v="8"/>
    <x v="0"/>
  </r>
  <r>
    <x v="43"/>
    <x v="3"/>
    <x v="81"/>
    <x v="78"/>
    <x v="1"/>
    <x v="11"/>
    <x v="0"/>
    <x v="0"/>
  </r>
  <r>
    <x v="43"/>
    <x v="3"/>
    <x v="81"/>
    <x v="74"/>
    <x v="1"/>
    <x v="10"/>
    <x v="0"/>
    <x v="0"/>
  </r>
  <r>
    <x v="43"/>
    <x v="3"/>
    <x v="82"/>
    <x v="75"/>
    <x v="0"/>
    <x v="4"/>
    <x v="0"/>
    <x v="0"/>
  </r>
  <r>
    <x v="43"/>
    <x v="3"/>
    <x v="82"/>
    <x v="77"/>
    <x v="0"/>
    <x v="4"/>
    <x v="3"/>
    <x v="0"/>
  </r>
  <r>
    <x v="43"/>
    <x v="3"/>
    <x v="82"/>
    <x v="78"/>
    <x v="1"/>
    <x v="6"/>
    <x v="0"/>
    <x v="0"/>
  </r>
  <r>
    <x v="43"/>
    <x v="3"/>
    <x v="82"/>
    <x v="74"/>
    <x v="1"/>
    <x v="113"/>
    <x v="0"/>
    <x v="0"/>
  </r>
  <r>
    <x v="43"/>
    <x v="3"/>
    <x v="83"/>
    <x v="75"/>
    <x v="0"/>
    <x v="4"/>
    <x v="0"/>
    <x v="0"/>
  </r>
  <r>
    <x v="43"/>
    <x v="3"/>
    <x v="83"/>
    <x v="74"/>
    <x v="1"/>
    <x v="11"/>
    <x v="0"/>
    <x v="0"/>
  </r>
  <r>
    <x v="43"/>
    <x v="3"/>
    <x v="84"/>
    <x v="97"/>
    <x v="0"/>
    <x v="4"/>
    <x v="8"/>
    <x v="0"/>
  </r>
  <r>
    <x v="43"/>
    <x v="3"/>
    <x v="84"/>
    <x v="76"/>
    <x v="0"/>
    <x v="11"/>
    <x v="0"/>
    <x v="0"/>
  </r>
  <r>
    <x v="43"/>
    <x v="3"/>
    <x v="84"/>
    <x v="75"/>
    <x v="0"/>
    <x v="4"/>
    <x v="0"/>
    <x v="0"/>
  </r>
  <r>
    <x v="43"/>
    <x v="3"/>
    <x v="85"/>
    <x v="75"/>
    <x v="0"/>
    <x v="4"/>
    <x v="0"/>
    <x v="0"/>
  </r>
  <r>
    <x v="43"/>
    <x v="3"/>
    <x v="86"/>
    <x v="74"/>
    <x v="1"/>
    <x v="4"/>
    <x v="0"/>
    <x v="0"/>
  </r>
  <r>
    <x v="43"/>
    <x v="3"/>
    <x v="87"/>
    <x v="78"/>
    <x v="1"/>
    <x v="6"/>
    <x v="0"/>
    <x v="0"/>
  </r>
  <r>
    <x v="43"/>
    <x v="3"/>
    <x v="87"/>
    <x v="74"/>
    <x v="1"/>
    <x v="40"/>
    <x v="0"/>
    <x v="0"/>
  </r>
  <r>
    <x v="43"/>
    <x v="3"/>
    <x v="88"/>
    <x v="80"/>
    <x v="0"/>
    <x v="4"/>
    <x v="0"/>
    <x v="0"/>
  </r>
  <r>
    <x v="43"/>
    <x v="3"/>
    <x v="89"/>
    <x v="97"/>
    <x v="0"/>
    <x v="47"/>
    <x v="8"/>
    <x v="0"/>
  </r>
  <r>
    <x v="43"/>
    <x v="3"/>
    <x v="91"/>
    <x v="75"/>
    <x v="0"/>
    <x v="34"/>
    <x v="0"/>
    <x v="0"/>
  </r>
  <r>
    <x v="43"/>
    <x v="3"/>
    <x v="91"/>
    <x v="76"/>
    <x v="0"/>
    <x v="1"/>
    <x v="0"/>
    <x v="0"/>
  </r>
  <r>
    <x v="43"/>
    <x v="3"/>
    <x v="91"/>
    <x v="77"/>
    <x v="0"/>
    <x v="10"/>
    <x v="3"/>
    <x v="0"/>
  </r>
  <r>
    <x v="43"/>
    <x v="3"/>
    <x v="91"/>
    <x v="74"/>
    <x v="1"/>
    <x v="4"/>
    <x v="0"/>
    <x v="0"/>
  </r>
  <r>
    <x v="43"/>
    <x v="3"/>
    <x v="92"/>
    <x v="76"/>
    <x v="0"/>
    <x v="24"/>
    <x v="0"/>
    <x v="0"/>
  </r>
  <r>
    <x v="43"/>
    <x v="3"/>
    <x v="93"/>
    <x v="76"/>
    <x v="0"/>
    <x v="1"/>
    <x v="0"/>
    <x v="0"/>
  </r>
  <r>
    <x v="43"/>
    <x v="3"/>
    <x v="94"/>
    <x v="76"/>
    <x v="0"/>
    <x v="11"/>
    <x v="0"/>
    <x v="0"/>
  </r>
  <r>
    <x v="43"/>
    <x v="3"/>
    <x v="94"/>
    <x v="74"/>
    <x v="1"/>
    <x v="6"/>
    <x v="0"/>
    <x v="0"/>
  </r>
  <r>
    <x v="43"/>
    <x v="3"/>
    <x v="94"/>
    <x v="81"/>
    <x v="1"/>
    <x v="31"/>
    <x v="0"/>
    <x v="0"/>
  </r>
  <r>
    <x v="43"/>
    <x v="3"/>
    <x v="118"/>
    <x v="97"/>
    <x v="0"/>
    <x v="34"/>
    <x v="8"/>
    <x v="0"/>
  </r>
  <r>
    <x v="43"/>
    <x v="3"/>
    <x v="95"/>
    <x v="80"/>
    <x v="0"/>
    <x v="11"/>
    <x v="0"/>
    <x v="0"/>
  </r>
  <r>
    <x v="43"/>
    <x v="3"/>
    <x v="98"/>
    <x v="97"/>
    <x v="0"/>
    <x v="30"/>
    <x v="8"/>
    <x v="0"/>
  </r>
  <r>
    <x v="43"/>
    <x v="3"/>
    <x v="98"/>
    <x v="98"/>
    <x v="1"/>
    <x v="4"/>
    <x v="8"/>
    <x v="0"/>
  </r>
  <r>
    <x v="43"/>
    <x v="3"/>
    <x v="98"/>
    <x v="74"/>
    <x v="1"/>
    <x v="16"/>
    <x v="0"/>
    <x v="0"/>
  </r>
  <r>
    <x v="43"/>
    <x v="3"/>
    <x v="98"/>
    <x v="78"/>
    <x v="1"/>
    <x v="1"/>
    <x v="0"/>
    <x v="0"/>
  </r>
  <r>
    <x v="43"/>
    <x v="3"/>
    <x v="100"/>
    <x v="75"/>
    <x v="0"/>
    <x v="4"/>
    <x v="0"/>
    <x v="0"/>
  </r>
  <r>
    <x v="43"/>
    <x v="3"/>
    <x v="100"/>
    <x v="74"/>
    <x v="1"/>
    <x v="4"/>
    <x v="0"/>
    <x v="0"/>
  </r>
  <r>
    <x v="43"/>
    <x v="3"/>
    <x v="101"/>
    <x v="80"/>
    <x v="0"/>
    <x v="4"/>
    <x v="0"/>
    <x v="0"/>
  </r>
  <r>
    <x v="43"/>
    <x v="3"/>
    <x v="101"/>
    <x v="77"/>
    <x v="0"/>
    <x v="16"/>
    <x v="3"/>
    <x v="0"/>
  </r>
  <r>
    <x v="43"/>
    <x v="3"/>
    <x v="101"/>
    <x v="98"/>
    <x v="1"/>
    <x v="55"/>
    <x v="8"/>
    <x v="0"/>
  </r>
  <r>
    <x v="43"/>
    <x v="3"/>
    <x v="101"/>
    <x v="78"/>
    <x v="1"/>
    <x v="16"/>
    <x v="0"/>
    <x v="0"/>
  </r>
  <r>
    <x v="43"/>
    <x v="3"/>
    <x v="101"/>
    <x v="74"/>
    <x v="1"/>
    <x v="77"/>
    <x v="0"/>
    <x v="0"/>
  </r>
  <r>
    <x v="43"/>
    <x v="3"/>
    <x v="103"/>
    <x v="85"/>
    <x v="0"/>
    <x v="34"/>
    <x v="0"/>
    <x v="0"/>
  </r>
  <r>
    <x v="43"/>
    <x v="3"/>
    <x v="103"/>
    <x v="81"/>
    <x v="1"/>
    <x v="34"/>
    <x v="0"/>
    <x v="0"/>
  </r>
  <r>
    <x v="43"/>
    <x v="3"/>
    <x v="103"/>
    <x v="84"/>
    <x v="1"/>
    <x v="173"/>
    <x v="0"/>
    <x v="0"/>
  </r>
  <r>
    <x v="43"/>
    <x v="3"/>
    <x v="104"/>
    <x v="75"/>
    <x v="0"/>
    <x v="6"/>
    <x v="0"/>
    <x v="0"/>
  </r>
  <r>
    <x v="43"/>
    <x v="3"/>
    <x v="104"/>
    <x v="74"/>
    <x v="1"/>
    <x v="51"/>
    <x v="0"/>
    <x v="0"/>
  </r>
  <r>
    <x v="43"/>
    <x v="3"/>
    <x v="105"/>
    <x v="75"/>
    <x v="0"/>
    <x v="16"/>
    <x v="0"/>
    <x v="0"/>
  </r>
  <r>
    <x v="43"/>
    <x v="3"/>
    <x v="105"/>
    <x v="82"/>
    <x v="0"/>
    <x v="1"/>
    <x v="3"/>
    <x v="0"/>
  </r>
  <r>
    <x v="43"/>
    <x v="3"/>
    <x v="105"/>
    <x v="78"/>
    <x v="1"/>
    <x v="11"/>
    <x v="0"/>
    <x v="0"/>
  </r>
  <r>
    <x v="43"/>
    <x v="3"/>
    <x v="107"/>
    <x v="75"/>
    <x v="0"/>
    <x v="11"/>
    <x v="0"/>
    <x v="0"/>
  </r>
  <r>
    <x v="43"/>
    <x v="3"/>
    <x v="108"/>
    <x v="97"/>
    <x v="0"/>
    <x v="34"/>
    <x v="8"/>
    <x v="0"/>
  </r>
  <r>
    <x v="43"/>
    <x v="3"/>
    <x v="108"/>
    <x v="76"/>
    <x v="0"/>
    <x v="36"/>
    <x v="0"/>
    <x v="0"/>
  </r>
  <r>
    <x v="43"/>
    <x v="3"/>
    <x v="109"/>
    <x v="98"/>
    <x v="1"/>
    <x v="47"/>
    <x v="8"/>
    <x v="0"/>
  </r>
  <r>
    <x v="43"/>
    <x v="3"/>
    <x v="110"/>
    <x v="75"/>
    <x v="0"/>
    <x v="11"/>
    <x v="0"/>
    <x v="0"/>
  </r>
  <r>
    <x v="43"/>
    <x v="3"/>
    <x v="111"/>
    <x v="75"/>
    <x v="0"/>
    <x v="11"/>
    <x v="0"/>
    <x v="0"/>
  </r>
  <r>
    <x v="43"/>
    <x v="3"/>
    <x v="111"/>
    <x v="74"/>
    <x v="1"/>
    <x v="4"/>
    <x v="0"/>
    <x v="0"/>
  </r>
  <r>
    <x v="43"/>
    <x v="3"/>
    <x v="117"/>
    <x v="84"/>
    <x v="1"/>
    <x v="50"/>
    <x v="0"/>
    <x v="0"/>
  </r>
  <r>
    <x v="43"/>
    <x v="3"/>
    <x v="113"/>
    <x v="97"/>
    <x v="0"/>
    <x v="11"/>
    <x v="8"/>
    <x v="0"/>
  </r>
  <r>
    <x v="43"/>
    <x v="3"/>
    <x v="113"/>
    <x v="98"/>
    <x v="1"/>
    <x v="6"/>
    <x v="8"/>
    <x v="0"/>
  </r>
  <r>
    <x v="43"/>
    <x v="2"/>
    <x v="41"/>
    <x v="93"/>
    <x v="0"/>
    <x v="11"/>
    <x v="8"/>
    <x v="0"/>
  </r>
  <r>
    <x v="43"/>
    <x v="2"/>
    <x v="41"/>
    <x v="47"/>
    <x v="0"/>
    <x v="6"/>
    <x v="0"/>
    <x v="0"/>
  </r>
  <r>
    <x v="43"/>
    <x v="2"/>
    <x v="41"/>
    <x v="52"/>
    <x v="0"/>
    <x v="11"/>
    <x v="0"/>
    <x v="0"/>
  </r>
  <r>
    <x v="43"/>
    <x v="2"/>
    <x v="41"/>
    <x v="56"/>
    <x v="1"/>
    <x v="11"/>
    <x v="0"/>
    <x v="0"/>
  </r>
  <r>
    <x v="43"/>
    <x v="2"/>
    <x v="41"/>
    <x v="49"/>
    <x v="1"/>
    <x v="11"/>
    <x v="0"/>
    <x v="0"/>
  </r>
  <r>
    <x v="43"/>
    <x v="2"/>
    <x v="50"/>
    <x v="54"/>
    <x v="0"/>
    <x v="24"/>
    <x v="1"/>
    <x v="1"/>
  </r>
  <r>
    <x v="43"/>
    <x v="2"/>
    <x v="51"/>
    <x v="43"/>
    <x v="0"/>
    <x v="10"/>
    <x v="3"/>
    <x v="0"/>
  </r>
  <r>
    <x v="43"/>
    <x v="2"/>
    <x v="52"/>
    <x v="52"/>
    <x v="0"/>
    <x v="4"/>
    <x v="0"/>
    <x v="0"/>
  </r>
  <r>
    <x v="43"/>
    <x v="2"/>
    <x v="52"/>
    <x v="49"/>
    <x v="1"/>
    <x v="9"/>
    <x v="0"/>
    <x v="0"/>
  </r>
  <r>
    <x v="43"/>
    <x v="2"/>
    <x v="52"/>
    <x v="73"/>
    <x v="1"/>
    <x v="10"/>
    <x v="0"/>
    <x v="0"/>
  </r>
  <r>
    <x v="43"/>
    <x v="2"/>
    <x v="52"/>
    <x v="56"/>
    <x v="1"/>
    <x v="6"/>
    <x v="0"/>
    <x v="0"/>
  </r>
  <r>
    <x v="43"/>
    <x v="2"/>
    <x v="52"/>
    <x v="65"/>
    <x v="1"/>
    <x v="34"/>
    <x v="7"/>
    <x v="3"/>
  </r>
  <r>
    <x v="43"/>
    <x v="2"/>
    <x v="42"/>
    <x v="52"/>
    <x v="0"/>
    <x v="11"/>
    <x v="0"/>
    <x v="0"/>
  </r>
  <r>
    <x v="43"/>
    <x v="2"/>
    <x v="42"/>
    <x v="56"/>
    <x v="1"/>
    <x v="11"/>
    <x v="0"/>
    <x v="0"/>
  </r>
  <r>
    <x v="43"/>
    <x v="2"/>
    <x v="43"/>
    <x v="93"/>
    <x v="0"/>
    <x v="11"/>
    <x v="8"/>
    <x v="0"/>
  </r>
  <r>
    <x v="43"/>
    <x v="2"/>
    <x v="43"/>
    <x v="52"/>
    <x v="0"/>
    <x v="4"/>
    <x v="0"/>
    <x v="0"/>
  </r>
  <r>
    <x v="43"/>
    <x v="2"/>
    <x v="43"/>
    <x v="52"/>
    <x v="0"/>
    <x v="47"/>
    <x v="0"/>
    <x v="0"/>
  </r>
  <r>
    <x v="43"/>
    <x v="2"/>
    <x v="43"/>
    <x v="44"/>
    <x v="0"/>
    <x v="11"/>
    <x v="3"/>
    <x v="0"/>
  </r>
  <r>
    <x v="43"/>
    <x v="2"/>
    <x v="43"/>
    <x v="86"/>
    <x v="1"/>
    <x v="34"/>
    <x v="4"/>
    <x v="3"/>
  </r>
  <r>
    <x v="43"/>
    <x v="2"/>
    <x v="44"/>
    <x v="52"/>
    <x v="0"/>
    <x v="47"/>
    <x v="0"/>
    <x v="0"/>
  </r>
  <r>
    <x v="43"/>
    <x v="2"/>
    <x v="44"/>
    <x v="51"/>
    <x v="0"/>
    <x v="11"/>
    <x v="3"/>
    <x v="0"/>
  </r>
  <r>
    <x v="43"/>
    <x v="2"/>
    <x v="44"/>
    <x v="56"/>
    <x v="1"/>
    <x v="10"/>
    <x v="0"/>
    <x v="0"/>
  </r>
  <r>
    <x v="43"/>
    <x v="2"/>
    <x v="45"/>
    <x v="73"/>
    <x v="1"/>
    <x v="13"/>
    <x v="0"/>
    <x v="0"/>
  </r>
  <r>
    <x v="43"/>
    <x v="2"/>
    <x v="47"/>
    <x v="56"/>
    <x v="1"/>
    <x v="51"/>
    <x v="0"/>
    <x v="0"/>
  </r>
  <r>
    <x v="43"/>
    <x v="2"/>
    <x v="47"/>
    <x v="70"/>
    <x v="1"/>
    <x v="11"/>
    <x v="0"/>
    <x v="0"/>
  </r>
  <r>
    <x v="43"/>
    <x v="2"/>
    <x v="48"/>
    <x v="56"/>
    <x v="1"/>
    <x v="11"/>
    <x v="0"/>
    <x v="0"/>
  </r>
  <r>
    <x v="43"/>
    <x v="2"/>
    <x v="49"/>
    <x v="45"/>
    <x v="0"/>
    <x v="11"/>
    <x v="6"/>
    <x v="3"/>
  </r>
  <r>
    <x v="43"/>
    <x v="2"/>
    <x v="49"/>
    <x v="73"/>
    <x v="1"/>
    <x v="6"/>
    <x v="0"/>
    <x v="0"/>
  </r>
  <r>
    <x v="43"/>
    <x v="2"/>
    <x v="49"/>
    <x v="66"/>
    <x v="1"/>
    <x v="6"/>
    <x v="3"/>
    <x v="0"/>
  </r>
  <r>
    <x v="43"/>
    <x v="2"/>
    <x v="55"/>
    <x v="64"/>
    <x v="0"/>
    <x v="51"/>
    <x v="7"/>
    <x v="3"/>
  </r>
  <r>
    <x v="43"/>
    <x v="2"/>
    <x v="55"/>
    <x v="48"/>
    <x v="0"/>
    <x v="4"/>
    <x v="3"/>
    <x v="0"/>
  </r>
  <r>
    <x v="43"/>
    <x v="2"/>
    <x v="55"/>
    <x v="55"/>
    <x v="1"/>
    <x v="51"/>
    <x v="6"/>
    <x v="3"/>
  </r>
  <r>
    <x v="43"/>
    <x v="2"/>
    <x v="55"/>
    <x v="49"/>
    <x v="1"/>
    <x v="11"/>
    <x v="0"/>
    <x v="0"/>
  </r>
  <r>
    <x v="43"/>
    <x v="2"/>
    <x v="55"/>
    <x v="92"/>
    <x v="1"/>
    <x v="6"/>
    <x v="7"/>
    <x v="3"/>
  </r>
  <r>
    <x v="43"/>
    <x v="2"/>
    <x v="55"/>
    <x v="65"/>
    <x v="1"/>
    <x v="11"/>
    <x v="7"/>
    <x v="3"/>
  </r>
  <r>
    <x v="43"/>
    <x v="2"/>
    <x v="55"/>
    <x v="50"/>
    <x v="1"/>
    <x v="141"/>
    <x v="3"/>
    <x v="0"/>
  </r>
  <r>
    <x v="43"/>
    <x v="2"/>
    <x v="59"/>
    <x v="48"/>
    <x v="0"/>
    <x v="25"/>
    <x v="3"/>
    <x v="0"/>
  </r>
  <r>
    <x v="43"/>
    <x v="2"/>
    <x v="59"/>
    <x v="54"/>
    <x v="0"/>
    <x v="11"/>
    <x v="1"/>
    <x v="1"/>
  </r>
  <r>
    <x v="43"/>
    <x v="2"/>
    <x v="56"/>
    <x v="51"/>
    <x v="0"/>
    <x v="51"/>
    <x v="3"/>
    <x v="0"/>
  </r>
  <r>
    <x v="43"/>
    <x v="2"/>
    <x v="56"/>
    <x v="43"/>
    <x v="0"/>
    <x v="11"/>
    <x v="3"/>
    <x v="0"/>
  </r>
  <r>
    <x v="43"/>
    <x v="2"/>
    <x v="56"/>
    <x v="54"/>
    <x v="0"/>
    <x v="5"/>
    <x v="1"/>
    <x v="1"/>
  </r>
  <r>
    <x v="43"/>
    <x v="2"/>
    <x v="56"/>
    <x v="66"/>
    <x v="1"/>
    <x v="11"/>
    <x v="3"/>
    <x v="0"/>
  </r>
  <r>
    <x v="43"/>
    <x v="2"/>
    <x v="56"/>
    <x v="62"/>
    <x v="1"/>
    <x v="1"/>
    <x v="1"/>
    <x v="1"/>
  </r>
  <r>
    <x v="43"/>
    <x v="2"/>
    <x v="57"/>
    <x v="93"/>
    <x v="0"/>
    <x v="34"/>
    <x v="8"/>
    <x v="0"/>
  </r>
  <r>
    <x v="43"/>
    <x v="2"/>
    <x v="58"/>
    <x v="103"/>
    <x v="0"/>
    <x v="24"/>
    <x v="6"/>
    <x v="3"/>
  </r>
  <r>
    <x v="43"/>
    <x v="2"/>
    <x v="58"/>
    <x v="43"/>
    <x v="0"/>
    <x v="47"/>
    <x v="3"/>
    <x v="0"/>
  </r>
  <r>
    <x v="43"/>
    <x v="2"/>
    <x v="58"/>
    <x v="46"/>
    <x v="0"/>
    <x v="37"/>
    <x v="4"/>
    <x v="3"/>
  </r>
  <r>
    <x v="43"/>
    <x v="2"/>
    <x v="58"/>
    <x v="104"/>
    <x v="1"/>
    <x v="51"/>
    <x v="6"/>
    <x v="3"/>
  </r>
  <r>
    <x v="43"/>
    <x v="2"/>
    <x v="58"/>
    <x v="49"/>
    <x v="1"/>
    <x v="47"/>
    <x v="0"/>
    <x v="0"/>
  </r>
  <r>
    <x v="43"/>
    <x v="2"/>
    <x v="59"/>
    <x v="47"/>
    <x v="0"/>
    <x v="4"/>
    <x v="0"/>
    <x v="0"/>
  </r>
  <r>
    <x v="43"/>
    <x v="2"/>
    <x v="59"/>
    <x v="52"/>
    <x v="0"/>
    <x v="11"/>
    <x v="0"/>
    <x v="0"/>
  </r>
  <r>
    <x v="43"/>
    <x v="2"/>
    <x v="59"/>
    <x v="56"/>
    <x v="1"/>
    <x v="4"/>
    <x v="0"/>
    <x v="0"/>
  </r>
  <r>
    <x v="43"/>
    <x v="2"/>
    <x v="59"/>
    <x v="49"/>
    <x v="1"/>
    <x v="101"/>
    <x v="0"/>
    <x v="0"/>
  </r>
  <r>
    <x v="43"/>
    <x v="2"/>
    <x v="56"/>
    <x v="52"/>
    <x v="0"/>
    <x v="34"/>
    <x v="0"/>
    <x v="0"/>
  </r>
  <r>
    <x v="43"/>
    <x v="2"/>
    <x v="56"/>
    <x v="56"/>
    <x v="1"/>
    <x v="11"/>
    <x v="0"/>
    <x v="0"/>
  </r>
  <r>
    <x v="43"/>
    <x v="2"/>
    <x v="57"/>
    <x v="93"/>
    <x v="0"/>
    <x v="10"/>
    <x v="8"/>
    <x v="0"/>
  </r>
  <r>
    <x v="43"/>
    <x v="2"/>
    <x v="57"/>
    <x v="99"/>
    <x v="0"/>
    <x v="10"/>
    <x v="8"/>
    <x v="0"/>
  </r>
  <r>
    <x v="43"/>
    <x v="2"/>
    <x v="57"/>
    <x v="47"/>
    <x v="0"/>
    <x v="95"/>
    <x v="0"/>
    <x v="0"/>
  </r>
  <r>
    <x v="43"/>
    <x v="2"/>
    <x v="57"/>
    <x v="52"/>
    <x v="0"/>
    <x v="47"/>
    <x v="0"/>
    <x v="0"/>
  </r>
  <r>
    <x v="43"/>
    <x v="2"/>
    <x v="57"/>
    <x v="48"/>
    <x v="0"/>
    <x v="11"/>
    <x v="3"/>
    <x v="0"/>
  </r>
  <r>
    <x v="43"/>
    <x v="2"/>
    <x v="57"/>
    <x v="48"/>
    <x v="0"/>
    <x v="11"/>
    <x v="3"/>
    <x v="0"/>
  </r>
  <r>
    <x v="43"/>
    <x v="2"/>
    <x v="57"/>
    <x v="54"/>
    <x v="0"/>
    <x v="47"/>
    <x v="1"/>
    <x v="1"/>
  </r>
  <r>
    <x v="43"/>
    <x v="2"/>
    <x v="57"/>
    <x v="49"/>
    <x v="1"/>
    <x v="51"/>
    <x v="0"/>
    <x v="0"/>
  </r>
  <r>
    <x v="43"/>
    <x v="2"/>
    <x v="57"/>
    <x v="48"/>
    <x v="0"/>
    <x v="10"/>
    <x v="3"/>
    <x v="0"/>
  </r>
  <r>
    <x v="43"/>
    <x v="2"/>
    <x v="57"/>
    <x v="54"/>
    <x v="0"/>
    <x v="365"/>
    <x v="1"/>
    <x v="1"/>
  </r>
  <r>
    <x v="43"/>
    <x v="2"/>
    <x v="60"/>
    <x v="52"/>
    <x v="0"/>
    <x v="11"/>
    <x v="0"/>
    <x v="0"/>
  </r>
  <r>
    <x v="43"/>
    <x v="2"/>
    <x v="60"/>
    <x v="47"/>
    <x v="0"/>
    <x v="6"/>
    <x v="0"/>
    <x v="0"/>
  </r>
  <r>
    <x v="43"/>
    <x v="2"/>
    <x v="58"/>
    <x v="52"/>
    <x v="0"/>
    <x v="11"/>
    <x v="0"/>
    <x v="0"/>
  </r>
  <r>
    <x v="43"/>
    <x v="2"/>
    <x v="58"/>
    <x v="47"/>
    <x v="0"/>
    <x v="11"/>
    <x v="0"/>
    <x v="0"/>
  </r>
  <r>
    <x v="43"/>
    <x v="0"/>
    <x v="61"/>
    <x v="52"/>
    <x v="0"/>
    <x v="11"/>
    <x v="0"/>
    <x v="0"/>
  </r>
  <r>
    <x v="43"/>
    <x v="0"/>
    <x v="61"/>
    <x v="56"/>
    <x v="1"/>
    <x v="51"/>
    <x v="0"/>
    <x v="0"/>
  </r>
  <r>
    <x v="43"/>
    <x v="0"/>
    <x v="62"/>
    <x v="93"/>
    <x v="0"/>
    <x v="4"/>
    <x v="8"/>
    <x v="0"/>
  </r>
  <r>
    <x v="43"/>
    <x v="0"/>
    <x v="62"/>
    <x v="46"/>
    <x v="0"/>
    <x v="51"/>
    <x v="4"/>
    <x v="3"/>
  </r>
  <r>
    <x v="43"/>
    <x v="0"/>
    <x v="62"/>
    <x v="49"/>
    <x v="1"/>
    <x v="30"/>
    <x v="0"/>
    <x v="0"/>
  </r>
  <r>
    <x v="43"/>
    <x v="0"/>
    <x v="63"/>
    <x v="93"/>
    <x v="0"/>
    <x v="11"/>
    <x v="8"/>
    <x v="0"/>
  </r>
  <r>
    <x v="43"/>
    <x v="0"/>
    <x v="63"/>
    <x v="45"/>
    <x v="0"/>
    <x v="482"/>
    <x v="6"/>
    <x v="3"/>
  </r>
  <r>
    <x v="43"/>
    <x v="0"/>
    <x v="63"/>
    <x v="47"/>
    <x v="0"/>
    <x v="494"/>
    <x v="0"/>
    <x v="0"/>
  </r>
  <r>
    <x v="43"/>
    <x v="0"/>
    <x v="63"/>
    <x v="52"/>
    <x v="0"/>
    <x v="51"/>
    <x v="0"/>
    <x v="0"/>
  </r>
  <r>
    <x v="43"/>
    <x v="0"/>
    <x v="63"/>
    <x v="64"/>
    <x v="0"/>
    <x v="113"/>
    <x v="7"/>
    <x v="3"/>
  </r>
  <r>
    <x v="43"/>
    <x v="0"/>
    <x v="63"/>
    <x v="53"/>
    <x v="0"/>
    <x v="11"/>
    <x v="7"/>
    <x v="3"/>
  </r>
  <r>
    <x v="43"/>
    <x v="0"/>
    <x v="63"/>
    <x v="90"/>
    <x v="0"/>
    <x v="517"/>
    <x v="5"/>
    <x v="3"/>
  </r>
  <r>
    <x v="43"/>
    <x v="0"/>
    <x v="63"/>
    <x v="43"/>
    <x v="0"/>
    <x v="34"/>
    <x v="3"/>
    <x v="0"/>
  </r>
  <r>
    <x v="43"/>
    <x v="0"/>
    <x v="63"/>
    <x v="54"/>
    <x v="0"/>
    <x v="28"/>
    <x v="1"/>
    <x v="1"/>
  </r>
  <r>
    <x v="43"/>
    <x v="0"/>
    <x v="63"/>
    <x v="55"/>
    <x v="1"/>
    <x v="10"/>
    <x v="6"/>
    <x v="3"/>
  </r>
  <r>
    <x v="43"/>
    <x v="0"/>
    <x v="63"/>
    <x v="49"/>
    <x v="1"/>
    <x v="24"/>
    <x v="0"/>
    <x v="0"/>
  </r>
  <r>
    <x v="43"/>
    <x v="0"/>
    <x v="63"/>
    <x v="56"/>
    <x v="1"/>
    <x v="11"/>
    <x v="0"/>
    <x v="0"/>
  </r>
  <r>
    <x v="43"/>
    <x v="0"/>
    <x v="63"/>
    <x v="92"/>
    <x v="1"/>
    <x v="4"/>
    <x v="7"/>
    <x v="3"/>
  </r>
  <r>
    <x v="43"/>
    <x v="0"/>
    <x v="63"/>
    <x v="91"/>
    <x v="1"/>
    <x v="518"/>
    <x v="5"/>
    <x v="3"/>
  </r>
  <r>
    <x v="43"/>
    <x v="0"/>
    <x v="63"/>
    <x v="57"/>
    <x v="1"/>
    <x v="6"/>
    <x v="3"/>
    <x v="0"/>
  </r>
  <r>
    <x v="43"/>
    <x v="0"/>
    <x v="64"/>
    <x v="52"/>
    <x v="0"/>
    <x v="4"/>
    <x v="0"/>
    <x v="0"/>
  </r>
  <r>
    <x v="43"/>
    <x v="0"/>
    <x v="64"/>
    <x v="51"/>
    <x v="0"/>
    <x v="1"/>
    <x v="3"/>
    <x v="0"/>
  </r>
  <r>
    <x v="43"/>
    <x v="0"/>
    <x v="70"/>
    <x v="93"/>
    <x v="0"/>
    <x v="4"/>
    <x v="8"/>
    <x v="0"/>
  </r>
  <r>
    <x v="43"/>
    <x v="0"/>
    <x v="70"/>
    <x v="52"/>
    <x v="0"/>
    <x v="34"/>
    <x v="0"/>
    <x v="0"/>
  </r>
  <r>
    <x v="43"/>
    <x v="0"/>
    <x v="70"/>
    <x v="51"/>
    <x v="0"/>
    <x v="24"/>
    <x v="3"/>
    <x v="0"/>
  </r>
  <r>
    <x v="43"/>
    <x v="0"/>
    <x v="70"/>
    <x v="73"/>
    <x v="1"/>
    <x v="24"/>
    <x v="0"/>
    <x v="0"/>
  </r>
  <r>
    <x v="43"/>
    <x v="0"/>
    <x v="72"/>
    <x v="56"/>
    <x v="1"/>
    <x v="11"/>
    <x v="0"/>
    <x v="0"/>
  </r>
  <r>
    <x v="43"/>
    <x v="0"/>
    <x v="65"/>
    <x v="99"/>
    <x v="0"/>
    <x v="6"/>
    <x v="8"/>
    <x v="0"/>
  </r>
  <r>
    <x v="43"/>
    <x v="0"/>
    <x v="65"/>
    <x v="89"/>
    <x v="0"/>
    <x v="225"/>
    <x v="3"/>
    <x v="0"/>
  </r>
  <r>
    <x v="43"/>
    <x v="0"/>
    <x v="65"/>
    <x v="54"/>
    <x v="0"/>
    <x v="94"/>
    <x v="1"/>
    <x v="1"/>
  </r>
  <r>
    <x v="43"/>
    <x v="0"/>
    <x v="65"/>
    <x v="67"/>
    <x v="0"/>
    <x v="4"/>
    <x v="1"/>
    <x v="1"/>
  </r>
  <r>
    <x v="43"/>
    <x v="0"/>
    <x v="65"/>
    <x v="49"/>
    <x v="1"/>
    <x v="37"/>
    <x v="0"/>
    <x v="0"/>
  </r>
  <r>
    <x v="43"/>
    <x v="0"/>
    <x v="73"/>
    <x v="46"/>
    <x v="0"/>
    <x v="30"/>
    <x v="4"/>
    <x v="3"/>
  </r>
  <r>
    <x v="43"/>
    <x v="0"/>
    <x v="71"/>
    <x v="44"/>
    <x v="0"/>
    <x v="11"/>
    <x v="3"/>
    <x v="0"/>
  </r>
  <r>
    <x v="43"/>
    <x v="0"/>
    <x v="71"/>
    <x v="61"/>
    <x v="1"/>
    <x v="47"/>
    <x v="6"/>
    <x v="3"/>
  </r>
  <r>
    <x v="43"/>
    <x v="0"/>
    <x v="71"/>
    <x v="56"/>
    <x v="1"/>
    <x v="16"/>
    <x v="0"/>
    <x v="0"/>
  </r>
  <r>
    <x v="43"/>
    <x v="0"/>
    <x v="71"/>
    <x v="62"/>
    <x v="1"/>
    <x v="77"/>
    <x v="1"/>
    <x v="1"/>
  </r>
  <r>
    <x v="43"/>
    <x v="0"/>
    <x v="66"/>
    <x v="93"/>
    <x v="0"/>
    <x v="16"/>
    <x v="8"/>
    <x v="0"/>
  </r>
  <r>
    <x v="43"/>
    <x v="0"/>
    <x v="66"/>
    <x v="45"/>
    <x v="0"/>
    <x v="103"/>
    <x v="6"/>
    <x v="3"/>
  </r>
  <r>
    <x v="43"/>
    <x v="0"/>
    <x v="66"/>
    <x v="47"/>
    <x v="0"/>
    <x v="16"/>
    <x v="0"/>
    <x v="0"/>
  </r>
  <r>
    <x v="43"/>
    <x v="0"/>
    <x v="66"/>
    <x v="52"/>
    <x v="0"/>
    <x v="11"/>
    <x v="0"/>
    <x v="0"/>
  </r>
  <r>
    <x v="43"/>
    <x v="0"/>
    <x v="66"/>
    <x v="89"/>
    <x v="0"/>
    <x v="75"/>
    <x v="3"/>
    <x v="0"/>
  </r>
  <r>
    <x v="43"/>
    <x v="0"/>
    <x v="67"/>
    <x v="47"/>
    <x v="0"/>
    <x v="373"/>
    <x v="0"/>
    <x v="0"/>
  </r>
  <r>
    <x v="43"/>
    <x v="0"/>
    <x v="67"/>
    <x v="53"/>
    <x v="0"/>
    <x v="28"/>
    <x v="7"/>
    <x v="3"/>
  </r>
  <r>
    <x v="43"/>
    <x v="0"/>
    <x v="67"/>
    <x v="48"/>
    <x v="0"/>
    <x v="4"/>
    <x v="3"/>
    <x v="0"/>
  </r>
  <r>
    <x v="43"/>
    <x v="0"/>
    <x v="67"/>
    <x v="54"/>
    <x v="0"/>
    <x v="47"/>
    <x v="1"/>
    <x v="1"/>
  </r>
  <r>
    <x v="43"/>
    <x v="0"/>
    <x v="67"/>
    <x v="49"/>
    <x v="1"/>
    <x v="28"/>
    <x v="0"/>
    <x v="0"/>
  </r>
  <r>
    <x v="43"/>
    <x v="0"/>
    <x v="67"/>
    <x v="65"/>
    <x v="1"/>
    <x v="77"/>
    <x v="7"/>
    <x v="3"/>
  </r>
  <r>
    <x v="43"/>
    <x v="0"/>
    <x v="67"/>
    <x v="62"/>
    <x v="1"/>
    <x v="34"/>
    <x v="1"/>
    <x v="1"/>
  </r>
  <r>
    <x v="43"/>
    <x v="0"/>
    <x v="68"/>
    <x v="93"/>
    <x v="0"/>
    <x v="10"/>
    <x v="8"/>
    <x v="0"/>
  </r>
  <r>
    <x v="44"/>
    <x v="0"/>
    <x v="0"/>
    <x v="47"/>
    <x v="0"/>
    <x v="1"/>
    <x v="0"/>
    <x v="0"/>
  </r>
  <r>
    <x v="44"/>
    <x v="0"/>
    <x v="0"/>
    <x v="48"/>
    <x v="0"/>
    <x v="47"/>
    <x v="3"/>
    <x v="0"/>
  </r>
  <r>
    <x v="44"/>
    <x v="0"/>
    <x v="0"/>
    <x v="50"/>
    <x v="1"/>
    <x v="519"/>
    <x v="3"/>
    <x v="0"/>
  </r>
  <r>
    <x v="44"/>
    <x v="0"/>
    <x v="1"/>
    <x v="99"/>
    <x v="0"/>
    <x v="28"/>
    <x v="8"/>
    <x v="0"/>
  </r>
  <r>
    <x v="44"/>
    <x v="0"/>
    <x v="1"/>
    <x v="64"/>
    <x v="0"/>
    <x v="4"/>
    <x v="7"/>
    <x v="3"/>
  </r>
  <r>
    <x v="44"/>
    <x v="0"/>
    <x v="1"/>
    <x v="51"/>
    <x v="0"/>
    <x v="28"/>
    <x v="3"/>
    <x v="0"/>
  </r>
  <r>
    <x v="44"/>
    <x v="0"/>
    <x v="1"/>
    <x v="49"/>
    <x v="1"/>
    <x v="93"/>
    <x v="0"/>
    <x v="0"/>
  </r>
  <r>
    <x v="44"/>
    <x v="0"/>
    <x v="1"/>
    <x v="92"/>
    <x v="1"/>
    <x v="76"/>
    <x v="7"/>
    <x v="3"/>
  </r>
  <r>
    <x v="44"/>
    <x v="0"/>
    <x v="1"/>
    <x v="66"/>
    <x v="1"/>
    <x v="16"/>
    <x v="3"/>
    <x v="0"/>
  </r>
  <r>
    <x v="44"/>
    <x v="0"/>
    <x v="1"/>
    <x v="62"/>
    <x v="1"/>
    <x v="34"/>
    <x v="1"/>
    <x v="1"/>
  </r>
  <r>
    <x v="44"/>
    <x v="0"/>
    <x v="2"/>
    <x v="47"/>
    <x v="0"/>
    <x v="4"/>
    <x v="0"/>
    <x v="0"/>
  </r>
  <r>
    <x v="44"/>
    <x v="0"/>
    <x v="2"/>
    <x v="49"/>
    <x v="1"/>
    <x v="30"/>
    <x v="0"/>
    <x v="0"/>
  </r>
  <r>
    <x v="44"/>
    <x v="0"/>
    <x v="3"/>
    <x v="93"/>
    <x v="0"/>
    <x v="34"/>
    <x v="8"/>
    <x v="0"/>
  </r>
  <r>
    <x v="44"/>
    <x v="0"/>
    <x v="3"/>
    <x v="46"/>
    <x v="0"/>
    <x v="28"/>
    <x v="4"/>
    <x v="3"/>
  </r>
  <r>
    <x v="44"/>
    <x v="0"/>
    <x v="4"/>
    <x v="51"/>
    <x v="0"/>
    <x v="11"/>
    <x v="3"/>
    <x v="0"/>
  </r>
  <r>
    <x v="44"/>
    <x v="0"/>
    <x v="5"/>
    <x v="99"/>
    <x v="0"/>
    <x v="98"/>
    <x v="8"/>
    <x v="0"/>
  </r>
  <r>
    <x v="44"/>
    <x v="0"/>
    <x v="5"/>
    <x v="47"/>
    <x v="0"/>
    <x v="128"/>
    <x v="0"/>
    <x v="0"/>
  </r>
  <r>
    <x v="44"/>
    <x v="0"/>
    <x v="5"/>
    <x v="52"/>
    <x v="0"/>
    <x v="11"/>
    <x v="0"/>
    <x v="0"/>
  </r>
  <r>
    <x v="44"/>
    <x v="0"/>
    <x v="5"/>
    <x v="64"/>
    <x v="0"/>
    <x v="28"/>
    <x v="7"/>
    <x v="3"/>
  </r>
  <r>
    <x v="44"/>
    <x v="0"/>
    <x v="5"/>
    <x v="53"/>
    <x v="0"/>
    <x v="4"/>
    <x v="7"/>
    <x v="3"/>
  </r>
  <r>
    <x v="44"/>
    <x v="0"/>
    <x v="5"/>
    <x v="51"/>
    <x v="0"/>
    <x v="34"/>
    <x v="3"/>
    <x v="0"/>
  </r>
  <r>
    <x v="44"/>
    <x v="0"/>
    <x v="5"/>
    <x v="43"/>
    <x v="0"/>
    <x v="11"/>
    <x v="3"/>
    <x v="0"/>
  </r>
  <r>
    <x v="44"/>
    <x v="0"/>
    <x v="5"/>
    <x v="54"/>
    <x v="0"/>
    <x v="50"/>
    <x v="1"/>
    <x v="1"/>
  </r>
  <r>
    <x v="44"/>
    <x v="0"/>
    <x v="5"/>
    <x v="92"/>
    <x v="1"/>
    <x v="24"/>
    <x v="7"/>
    <x v="3"/>
  </r>
  <r>
    <x v="44"/>
    <x v="0"/>
    <x v="6"/>
    <x v="52"/>
    <x v="0"/>
    <x v="47"/>
    <x v="0"/>
    <x v="0"/>
  </r>
  <r>
    <x v="44"/>
    <x v="0"/>
    <x v="6"/>
    <x v="47"/>
    <x v="0"/>
    <x v="6"/>
    <x v="0"/>
    <x v="0"/>
  </r>
  <r>
    <x v="44"/>
    <x v="0"/>
    <x v="6"/>
    <x v="53"/>
    <x v="0"/>
    <x v="11"/>
    <x v="7"/>
    <x v="3"/>
  </r>
  <r>
    <x v="44"/>
    <x v="0"/>
    <x v="6"/>
    <x v="54"/>
    <x v="0"/>
    <x v="34"/>
    <x v="1"/>
    <x v="1"/>
  </r>
  <r>
    <x v="44"/>
    <x v="0"/>
    <x v="6"/>
    <x v="49"/>
    <x v="1"/>
    <x v="4"/>
    <x v="0"/>
    <x v="0"/>
  </r>
  <r>
    <x v="44"/>
    <x v="0"/>
    <x v="6"/>
    <x v="56"/>
    <x v="1"/>
    <x v="11"/>
    <x v="0"/>
    <x v="0"/>
  </r>
  <r>
    <x v="44"/>
    <x v="0"/>
    <x v="6"/>
    <x v="65"/>
    <x v="1"/>
    <x v="11"/>
    <x v="7"/>
    <x v="3"/>
  </r>
  <r>
    <x v="44"/>
    <x v="0"/>
    <x v="6"/>
    <x v="66"/>
    <x v="1"/>
    <x v="11"/>
    <x v="3"/>
    <x v="0"/>
  </r>
  <r>
    <x v="44"/>
    <x v="0"/>
    <x v="6"/>
    <x v="62"/>
    <x v="1"/>
    <x v="11"/>
    <x v="1"/>
    <x v="1"/>
  </r>
  <r>
    <x v="44"/>
    <x v="0"/>
    <x v="7"/>
    <x v="93"/>
    <x v="0"/>
    <x v="6"/>
    <x v="8"/>
    <x v="0"/>
  </r>
  <r>
    <x v="44"/>
    <x v="0"/>
    <x v="7"/>
    <x v="45"/>
    <x v="0"/>
    <x v="24"/>
    <x v="6"/>
    <x v="3"/>
  </r>
  <r>
    <x v="44"/>
    <x v="0"/>
    <x v="7"/>
    <x v="96"/>
    <x v="1"/>
    <x v="4"/>
    <x v="8"/>
    <x v="0"/>
  </r>
  <r>
    <x v="44"/>
    <x v="0"/>
    <x v="7"/>
    <x v="55"/>
    <x v="1"/>
    <x v="47"/>
    <x v="6"/>
    <x v="3"/>
  </r>
  <r>
    <x v="44"/>
    <x v="0"/>
    <x v="8"/>
    <x v="47"/>
    <x v="0"/>
    <x v="11"/>
    <x v="0"/>
    <x v="0"/>
  </r>
  <r>
    <x v="44"/>
    <x v="0"/>
    <x v="8"/>
    <x v="51"/>
    <x v="0"/>
    <x v="34"/>
    <x v="3"/>
    <x v="0"/>
  </r>
  <r>
    <x v="44"/>
    <x v="0"/>
    <x v="8"/>
    <x v="48"/>
    <x v="0"/>
    <x v="11"/>
    <x v="3"/>
    <x v="0"/>
  </r>
  <r>
    <x v="44"/>
    <x v="0"/>
    <x v="8"/>
    <x v="54"/>
    <x v="0"/>
    <x v="30"/>
    <x v="1"/>
    <x v="1"/>
  </r>
  <r>
    <x v="44"/>
    <x v="0"/>
    <x v="8"/>
    <x v="56"/>
    <x v="1"/>
    <x v="4"/>
    <x v="0"/>
    <x v="0"/>
  </r>
  <r>
    <x v="44"/>
    <x v="0"/>
    <x v="8"/>
    <x v="59"/>
    <x v="1"/>
    <x v="11"/>
    <x v="3"/>
    <x v="0"/>
  </r>
  <r>
    <x v="44"/>
    <x v="0"/>
    <x v="8"/>
    <x v="62"/>
    <x v="1"/>
    <x v="47"/>
    <x v="1"/>
    <x v="1"/>
  </r>
  <r>
    <x v="44"/>
    <x v="0"/>
    <x v="8"/>
    <x v="52"/>
    <x v="0"/>
    <x v="34"/>
    <x v="0"/>
    <x v="0"/>
  </r>
  <r>
    <x v="44"/>
    <x v="0"/>
    <x v="8"/>
    <x v="96"/>
    <x v="1"/>
    <x v="11"/>
    <x v="8"/>
    <x v="0"/>
  </r>
  <r>
    <x v="44"/>
    <x v="0"/>
    <x v="9"/>
    <x v="63"/>
    <x v="0"/>
    <x v="82"/>
    <x v="6"/>
    <x v="3"/>
  </r>
  <r>
    <x v="44"/>
    <x v="0"/>
    <x v="10"/>
    <x v="54"/>
    <x v="0"/>
    <x v="0"/>
    <x v="1"/>
    <x v="1"/>
  </r>
  <r>
    <x v="44"/>
    <x v="0"/>
    <x v="10"/>
    <x v="50"/>
    <x v="1"/>
    <x v="129"/>
    <x v="3"/>
    <x v="0"/>
  </r>
  <r>
    <x v="44"/>
    <x v="0"/>
    <x v="10"/>
    <x v="62"/>
    <x v="1"/>
    <x v="6"/>
    <x v="1"/>
    <x v="1"/>
  </r>
  <r>
    <x v="44"/>
    <x v="0"/>
    <x v="11"/>
    <x v="56"/>
    <x v="1"/>
    <x v="4"/>
    <x v="0"/>
    <x v="0"/>
  </r>
  <r>
    <x v="44"/>
    <x v="0"/>
    <x v="11"/>
    <x v="57"/>
    <x v="1"/>
    <x v="11"/>
    <x v="3"/>
    <x v="0"/>
  </r>
  <r>
    <x v="44"/>
    <x v="0"/>
    <x v="8"/>
    <x v="44"/>
    <x v="0"/>
    <x v="11"/>
    <x v="3"/>
    <x v="0"/>
  </r>
  <r>
    <x v="44"/>
    <x v="0"/>
    <x v="8"/>
    <x v="50"/>
    <x v="1"/>
    <x v="77"/>
    <x v="3"/>
    <x v="0"/>
  </r>
  <r>
    <x v="44"/>
    <x v="0"/>
    <x v="8"/>
    <x v="57"/>
    <x v="1"/>
    <x v="4"/>
    <x v="3"/>
    <x v="0"/>
  </r>
  <r>
    <x v="44"/>
    <x v="0"/>
    <x v="12"/>
    <x v="54"/>
    <x v="0"/>
    <x v="11"/>
    <x v="1"/>
    <x v="1"/>
  </r>
  <r>
    <x v="44"/>
    <x v="0"/>
    <x v="12"/>
    <x v="49"/>
    <x v="1"/>
    <x v="9"/>
    <x v="0"/>
    <x v="0"/>
  </r>
  <r>
    <x v="44"/>
    <x v="0"/>
    <x v="12"/>
    <x v="62"/>
    <x v="1"/>
    <x v="4"/>
    <x v="1"/>
    <x v="1"/>
  </r>
  <r>
    <x v="44"/>
    <x v="0"/>
    <x v="13"/>
    <x v="52"/>
    <x v="0"/>
    <x v="4"/>
    <x v="0"/>
    <x v="0"/>
  </r>
  <r>
    <x v="44"/>
    <x v="0"/>
    <x v="13"/>
    <x v="51"/>
    <x v="0"/>
    <x v="10"/>
    <x v="3"/>
    <x v="0"/>
  </r>
  <r>
    <x v="44"/>
    <x v="0"/>
    <x v="13"/>
    <x v="48"/>
    <x v="0"/>
    <x v="6"/>
    <x v="3"/>
    <x v="0"/>
  </r>
  <r>
    <x v="44"/>
    <x v="0"/>
    <x v="14"/>
    <x v="52"/>
    <x v="0"/>
    <x v="4"/>
    <x v="0"/>
    <x v="0"/>
  </r>
  <r>
    <x v="44"/>
    <x v="0"/>
    <x v="14"/>
    <x v="47"/>
    <x v="0"/>
    <x v="4"/>
    <x v="0"/>
    <x v="0"/>
  </r>
  <r>
    <x v="44"/>
    <x v="0"/>
    <x v="14"/>
    <x v="56"/>
    <x v="1"/>
    <x v="11"/>
    <x v="0"/>
    <x v="0"/>
  </r>
  <r>
    <x v="44"/>
    <x v="0"/>
    <x v="14"/>
    <x v="88"/>
    <x v="1"/>
    <x v="4"/>
    <x v="3"/>
    <x v="0"/>
  </r>
  <r>
    <x v="44"/>
    <x v="0"/>
    <x v="15"/>
    <x v="47"/>
    <x v="0"/>
    <x v="520"/>
    <x v="0"/>
    <x v="0"/>
  </r>
  <r>
    <x v="44"/>
    <x v="0"/>
    <x v="15"/>
    <x v="52"/>
    <x v="0"/>
    <x v="34"/>
    <x v="0"/>
    <x v="0"/>
  </r>
  <r>
    <x v="44"/>
    <x v="0"/>
    <x v="15"/>
    <x v="51"/>
    <x v="0"/>
    <x v="1"/>
    <x v="3"/>
    <x v="0"/>
  </r>
  <r>
    <x v="44"/>
    <x v="0"/>
    <x v="15"/>
    <x v="54"/>
    <x v="0"/>
    <x v="4"/>
    <x v="1"/>
    <x v="1"/>
  </r>
  <r>
    <x v="44"/>
    <x v="0"/>
    <x v="15"/>
    <x v="56"/>
    <x v="1"/>
    <x v="34"/>
    <x v="0"/>
    <x v="0"/>
  </r>
  <r>
    <x v="44"/>
    <x v="0"/>
    <x v="15"/>
    <x v="57"/>
    <x v="1"/>
    <x v="11"/>
    <x v="3"/>
    <x v="0"/>
  </r>
  <r>
    <x v="44"/>
    <x v="0"/>
    <x v="16"/>
    <x v="63"/>
    <x v="0"/>
    <x v="11"/>
    <x v="6"/>
    <x v="3"/>
  </r>
  <r>
    <x v="44"/>
    <x v="0"/>
    <x v="16"/>
    <x v="52"/>
    <x v="0"/>
    <x v="4"/>
    <x v="0"/>
    <x v="0"/>
  </r>
  <r>
    <x v="44"/>
    <x v="0"/>
    <x v="16"/>
    <x v="51"/>
    <x v="0"/>
    <x v="16"/>
    <x v="3"/>
    <x v="0"/>
  </r>
  <r>
    <x v="44"/>
    <x v="0"/>
    <x v="16"/>
    <x v="54"/>
    <x v="0"/>
    <x v="72"/>
    <x v="1"/>
    <x v="1"/>
  </r>
  <r>
    <x v="44"/>
    <x v="0"/>
    <x v="16"/>
    <x v="96"/>
    <x v="1"/>
    <x v="51"/>
    <x v="8"/>
    <x v="0"/>
  </r>
  <r>
    <x v="44"/>
    <x v="0"/>
    <x v="17"/>
    <x v="52"/>
    <x v="0"/>
    <x v="11"/>
    <x v="0"/>
    <x v="0"/>
  </r>
  <r>
    <x v="44"/>
    <x v="0"/>
    <x v="17"/>
    <x v="56"/>
    <x v="1"/>
    <x v="11"/>
    <x v="0"/>
    <x v="0"/>
  </r>
  <r>
    <x v="44"/>
    <x v="0"/>
    <x v="18"/>
    <x v="93"/>
    <x v="0"/>
    <x v="11"/>
    <x v="8"/>
    <x v="0"/>
  </r>
  <r>
    <x v="44"/>
    <x v="0"/>
    <x v="18"/>
    <x v="96"/>
    <x v="1"/>
    <x v="11"/>
    <x v="8"/>
    <x v="0"/>
  </r>
  <r>
    <x v="44"/>
    <x v="0"/>
    <x v="18"/>
    <x v="73"/>
    <x v="1"/>
    <x v="72"/>
    <x v="0"/>
    <x v="0"/>
  </r>
  <r>
    <x v="44"/>
    <x v="0"/>
    <x v="18"/>
    <x v="56"/>
    <x v="1"/>
    <x v="34"/>
    <x v="0"/>
    <x v="0"/>
  </r>
  <r>
    <x v="44"/>
    <x v="0"/>
    <x v="18"/>
    <x v="70"/>
    <x v="1"/>
    <x v="4"/>
    <x v="0"/>
    <x v="0"/>
  </r>
  <r>
    <x v="44"/>
    <x v="0"/>
    <x v="22"/>
    <x v="52"/>
    <x v="0"/>
    <x v="30"/>
    <x v="0"/>
    <x v="0"/>
  </r>
  <r>
    <x v="44"/>
    <x v="0"/>
    <x v="22"/>
    <x v="53"/>
    <x v="0"/>
    <x v="11"/>
    <x v="7"/>
    <x v="3"/>
  </r>
  <r>
    <x v="44"/>
    <x v="0"/>
    <x v="22"/>
    <x v="70"/>
    <x v="1"/>
    <x v="34"/>
    <x v="0"/>
    <x v="0"/>
  </r>
  <r>
    <x v="44"/>
    <x v="0"/>
    <x v="22"/>
    <x v="56"/>
    <x v="1"/>
    <x v="4"/>
    <x v="0"/>
    <x v="0"/>
  </r>
  <r>
    <x v="44"/>
    <x v="0"/>
    <x v="23"/>
    <x v="47"/>
    <x v="0"/>
    <x v="11"/>
    <x v="0"/>
    <x v="0"/>
  </r>
  <r>
    <x v="44"/>
    <x v="0"/>
    <x v="23"/>
    <x v="67"/>
    <x v="0"/>
    <x v="47"/>
    <x v="1"/>
    <x v="1"/>
  </r>
  <r>
    <x v="44"/>
    <x v="0"/>
    <x v="23"/>
    <x v="49"/>
    <x v="1"/>
    <x v="51"/>
    <x v="0"/>
    <x v="0"/>
  </r>
  <r>
    <x v="44"/>
    <x v="0"/>
    <x v="23"/>
    <x v="66"/>
    <x v="1"/>
    <x v="47"/>
    <x v="3"/>
    <x v="0"/>
  </r>
  <r>
    <x v="44"/>
    <x v="0"/>
    <x v="24"/>
    <x v="52"/>
    <x v="0"/>
    <x v="4"/>
    <x v="0"/>
    <x v="0"/>
  </r>
  <r>
    <x v="44"/>
    <x v="0"/>
    <x v="27"/>
    <x v="99"/>
    <x v="0"/>
    <x v="9"/>
    <x v="8"/>
    <x v="0"/>
  </r>
  <r>
    <x v="44"/>
    <x v="0"/>
    <x v="27"/>
    <x v="52"/>
    <x v="0"/>
    <x v="4"/>
    <x v="0"/>
    <x v="0"/>
  </r>
  <r>
    <x v="44"/>
    <x v="0"/>
    <x v="27"/>
    <x v="71"/>
    <x v="0"/>
    <x v="11"/>
    <x v="0"/>
    <x v="0"/>
  </r>
  <r>
    <x v="44"/>
    <x v="0"/>
    <x v="27"/>
    <x v="54"/>
    <x v="0"/>
    <x v="34"/>
    <x v="1"/>
    <x v="1"/>
  </r>
  <r>
    <x v="44"/>
    <x v="0"/>
    <x v="27"/>
    <x v="55"/>
    <x v="1"/>
    <x v="25"/>
    <x v="6"/>
    <x v="3"/>
  </r>
  <r>
    <x v="44"/>
    <x v="0"/>
    <x v="27"/>
    <x v="73"/>
    <x v="1"/>
    <x v="239"/>
    <x v="0"/>
    <x v="0"/>
  </r>
  <r>
    <x v="44"/>
    <x v="0"/>
    <x v="27"/>
    <x v="92"/>
    <x v="1"/>
    <x v="76"/>
    <x v="7"/>
    <x v="3"/>
  </r>
  <r>
    <x v="44"/>
    <x v="0"/>
    <x v="28"/>
    <x v="93"/>
    <x v="0"/>
    <x v="11"/>
    <x v="8"/>
    <x v="0"/>
  </r>
  <r>
    <x v="44"/>
    <x v="0"/>
    <x v="28"/>
    <x v="55"/>
    <x v="1"/>
    <x v="4"/>
    <x v="6"/>
    <x v="3"/>
  </r>
  <r>
    <x v="44"/>
    <x v="0"/>
    <x v="28"/>
    <x v="56"/>
    <x v="1"/>
    <x v="11"/>
    <x v="0"/>
    <x v="0"/>
  </r>
  <r>
    <x v="44"/>
    <x v="0"/>
    <x v="38"/>
    <x v="51"/>
    <x v="0"/>
    <x v="6"/>
    <x v="3"/>
    <x v="0"/>
  </r>
  <r>
    <x v="44"/>
    <x v="0"/>
    <x v="38"/>
    <x v="49"/>
    <x v="1"/>
    <x v="47"/>
    <x v="0"/>
    <x v="0"/>
  </r>
  <r>
    <x v="44"/>
    <x v="0"/>
    <x v="38"/>
    <x v="66"/>
    <x v="1"/>
    <x v="11"/>
    <x v="3"/>
    <x v="0"/>
  </r>
  <r>
    <x v="44"/>
    <x v="0"/>
    <x v="29"/>
    <x v="54"/>
    <x v="0"/>
    <x v="5"/>
    <x v="1"/>
    <x v="1"/>
  </r>
  <r>
    <x v="44"/>
    <x v="0"/>
    <x v="29"/>
    <x v="56"/>
    <x v="1"/>
    <x v="47"/>
    <x v="0"/>
    <x v="0"/>
  </r>
  <r>
    <x v="44"/>
    <x v="0"/>
    <x v="29"/>
    <x v="49"/>
    <x v="1"/>
    <x v="47"/>
    <x v="0"/>
    <x v="0"/>
  </r>
  <r>
    <x v="44"/>
    <x v="0"/>
    <x v="29"/>
    <x v="70"/>
    <x v="1"/>
    <x v="11"/>
    <x v="0"/>
    <x v="0"/>
  </r>
  <r>
    <x v="44"/>
    <x v="0"/>
    <x v="29"/>
    <x v="62"/>
    <x v="1"/>
    <x v="1"/>
    <x v="1"/>
    <x v="1"/>
  </r>
  <r>
    <x v="44"/>
    <x v="0"/>
    <x v="30"/>
    <x v="66"/>
    <x v="1"/>
    <x v="34"/>
    <x v="3"/>
    <x v="0"/>
  </r>
  <r>
    <x v="44"/>
    <x v="0"/>
    <x v="32"/>
    <x v="47"/>
    <x v="0"/>
    <x v="34"/>
    <x v="0"/>
    <x v="0"/>
  </r>
  <r>
    <x v="44"/>
    <x v="0"/>
    <x v="32"/>
    <x v="60"/>
    <x v="0"/>
    <x v="34"/>
    <x v="7"/>
    <x v="3"/>
  </r>
  <r>
    <x v="44"/>
    <x v="0"/>
    <x v="32"/>
    <x v="64"/>
    <x v="0"/>
    <x v="4"/>
    <x v="7"/>
    <x v="3"/>
  </r>
  <r>
    <x v="44"/>
    <x v="0"/>
    <x v="32"/>
    <x v="67"/>
    <x v="0"/>
    <x v="34"/>
    <x v="1"/>
    <x v="1"/>
  </r>
  <r>
    <x v="44"/>
    <x v="0"/>
    <x v="33"/>
    <x v="93"/>
    <x v="0"/>
    <x v="20"/>
    <x v="8"/>
    <x v="0"/>
  </r>
  <r>
    <x v="44"/>
    <x v="0"/>
    <x v="33"/>
    <x v="63"/>
    <x v="0"/>
    <x v="11"/>
    <x v="6"/>
    <x v="3"/>
  </r>
  <r>
    <x v="44"/>
    <x v="0"/>
    <x v="33"/>
    <x v="52"/>
    <x v="0"/>
    <x v="11"/>
    <x v="0"/>
    <x v="0"/>
  </r>
  <r>
    <x v="44"/>
    <x v="0"/>
    <x v="33"/>
    <x v="51"/>
    <x v="0"/>
    <x v="5"/>
    <x v="3"/>
    <x v="0"/>
  </r>
  <r>
    <x v="44"/>
    <x v="0"/>
    <x v="33"/>
    <x v="96"/>
    <x v="1"/>
    <x v="20"/>
    <x v="8"/>
    <x v="0"/>
  </r>
  <r>
    <x v="44"/>
    <x v="0"/>
    <x v="33"/>
    <x v="61"/>
    <x v="1"/>
    <x v="11"/>
    <x v="6"/>
    <x v="3"/>
  </r>
  <r>
    <x v="44"/>
    <x v="0"/>
    <x v="33"/>
    <x v="56"/>
    <x v="1"/>
    <x v="11"/>
    <x v="0"/>
    <x v="0"/>
  </r>
  <r>
    <x v="44"/>
    <x v="0"/>
    <x v="33"/>
    <x v="66"/>
    <x v="1"/>
    <x v="47"/>
    <x v="3"/>
    <x v="0"/>
  </r>
  <r>
    <x v="44"/>
    <x v="0"/>
    <x v="21"/>
    <x v="52"/>
    <x v="0"/>
    <x v="11"/>
    <x v="0"/>
    <x v="0"/>
  </r>
  <r>
    <x v="44"/>
    <x v="0"/>
    <x v="34"/>
    <x v="52"/>
    <x v="0"/>
    <x v="5"/>
    <x v="0"/>
    <x v="0"/>
  </r>
  <r>
    <x v="44"/>
    <x v="0"/>
    <x v="34"/>
    <x v="48"/>
    <x v="0"/>
    <x v="51"/>
    <x v="3"/>
    <x v="0"/>
  </r>
  <r>
    <x v="44"/>
    <x v="0"/>
    <x v="34"/>
    <x v="51"/>
    <x v="0"/>
    <x v="47"/>
    <x v="3"/>
    <x v="0"/>
  </r>
  <r>
    <x v="44"/>
    <x v="0"/>
    <x v="34"/>
    <x v="54"/>
    <x v="0"/>
    <x v="16"/>
    <x v="1"/>
    <x v="1"/>
  </r>
  <r>
    <x v="44"/>
    <x v="0"/>
    <x v="34"/>
    <x v="46"/>
    <x v="0"/>
    <x v="5"/>
    <x v="4"/>
    <x v="3"/>
  </r>
  <r>
    <x v="44"/>
    <x v="0"/>
    <x v="34"/>
    <x v="50"/>
    <x v="1"/>
    <x v="6"/>
    <x v="3"/>
    <x v="0"/>
  </r>
  <r>
    <x v="44"/>
    <x v="0"/>
    <x v="6"/>
    <x v="93"/>
    <x v="0"/>
    <x v="11"/>
    <x v="8"/>
    <x v="0"/>
  </r>
  <r>
    <x v="44"/>
    <x v="0"/>
    <x v="6"/>
    <x v="47"/>
    <x v="0"/>
    <x v="11"/>
    <x v="0"/>
    <x v="0"/>
  </r>
  <r>
    <x v="44"/>
    <x v="0"/>
    <x v="6"/>
    <x v="51"/>
    <x v="0"/>
    <x v="95"/>
    <x v="3"/>
    <x v="0"/>
  </r>
  <r>
    <x v="44"/>
    <x v="0"/>
    <x v="6"/>
    <x v="54"/>
    <x v="0"/>
    <x v="16"/>
    <x v="1"/>
    <x v="1"/>
  </r>
  <r>
    <x v="44"/>
    <x v="0"/>
    <x v="6"/>
    <x v="93"/>
    <x v="0"/>
    <x v="11"/>
    <x v="8"/>
    <x v="0"/>
  </r>
  <r>
    <x v="44"/>
    <x v="0"/>
    <x v="36"/>
    <x v="52"/>
    <x v="0"/>
    <x v="11"/>
    <x v="0"/>
    <x v="0"/>
  </r>
  <r>
    <x v="44"/>
    <x v="0"/>
    <x v="37"/>
    <x v="47"/>
    <x v="0"/>
    <x v="1"/>
    <x v="0"/>
    <x v="0"/>
  </r>
  <r>
    <x v="44"/>
    <x v="0"/>
    <x v="37"/>
    <x v="52"/>
    <x v="0"/>
    <x v="11"/>
    <x v="0"/>
    <x v="0"/>
  </r>
  <r>
    <x v="44"/>
    <x v="0"/>
    <x v="37"/>
    <x v="51"/>
    <x v="0"/>
    <x v="34"/>
    <x v="3"/>
    <x v="0"/>
  </r>
  <r>
    <x v="44"/>
    <x v="3"/>
    <x v="74"/>
    <x v="75"/>
    <x v="0"/>
    <x v="34"/>
    <x v="0"/>
    <x v="0"/>
  </r>
  <r>
    <x v="44"/>
    <x v="3"/>
    <x v="74"/>
    <x v="76"/>
    <x v="0"/>
    <x v="1"/>
    <x v="0"/>
    <x v="0"/>
  </r>
  <r>
    <x v="44"/>
    <x v="3"/>
    <x v="74"/>
    <x v="74"/>
    <x v="1"/>
    <x v="11"/>
    <x v="0"/>
    <x v="0"/>
  </r>
  <r>
    <x v="44"/>
    <x v="3"/>
    <x v="74"/>
    <x v="78"/>
    <x v="1"/>
    <x v="11"/>
    <x v="0"/>
    <x v="0"/>
  </r>
  <r>
    <x v="44"/>
    <x v="3"/>
    <x v="75"/>
    <x v="97"/>
    <x v="0"/>
    <x v="11"/>
    <x v="8"/>
    <x v="0"/>
  </r>
  <r>
    <x v="44"/>
    <x v="3"/>
    <x v="76"/>
    <x v="97"/>
    <x v="0"/>
    <x v="34"/>
    <x v="8"/>
    <x v="0"/>
  </r>
  <r>
    <x v="44"/>
    <x v="3"/>
    <x v="76"/>
    <x v="75"/>
    <x v="0"/>
    <x v="11"/>
    <x v="0"/>
    <x v="0"/>
  </r>
  <r>
    <x v="44"/>
    <x v="3"/>
    <x v="76"/>
    <x v="85"/>
    <x v="0"/>
    <x v="8"/>
    <x v="0"/>
    <x v="0"/>
  </r>
  <r>
    <x v="44"/>
    <x v="3"/>
    <x v="76"/>
    <x v="76"/>
    <x v="0"/>
    <x v="508"/>
    <x v="0"/>
    <x v="0"/>
  </r>
  <r>
    <x v="44"/>
    <x v="3"/>
    <x v="76"/>
    <x v="74"/>
    <x v="1"/>
    <x v="25"/>
    <x v="0"/>
    <x v="0"/>
  </r>
  <r>
    <x v="44"/>
    <x v="3"/>
    <x v="77"/>
    <x v="97"/>
    <x v="0"/>
    <x v="6"/>
    <x v="8"/>
    <x v="0"/>
  </r>
  <r>
    <x v="44"/>
    <x v="3"/>
    <x v="78"/>
    <x v="76"/>
    <x v="0"/>
    <x v="76"/>
    <x v="0"/>
    <x v="0"/>
  </r>
  <r>
    <x v="44"/>
    <x v="3"/>
    <x v="78"/>
    <x v="98"/>
    <x v="1"/>
    <x v="11"/>
    <x v="8"/>
    <x v="0"/>
  </r>
  <r>
    <x v="44"/>
    <x v="3"/>
    <x v="78"/>
    <x v="81"/>
    <x v="1"/>
    <x v="128"/>
    <x v="0"/>
    <x v="0"/>
  </r>
  <r>
    <x v="44"/>
    <x v="3"/>
    <x v="79"/>
    <x v="75"/>
    <x v="0"/>
    <x v="34"/>
    <x v="0"/>
    <x v="0"/>
  </r>
  <r>
    <x v="44"/>
    <x v="3"/>
    <x v="79"/>
    <x v="77"/>
    <x v="0"/>
    <x v="4"/>
    <x v="3"/>
    <x v="0"/>
  </r>
  <r>
    <x v="44"/>
    <x v="3"/>
    <x v="79"/>
    <x v="79"/>
    <x v="1"/>
    <x v="34"/>
    <x v="3"/>
    <x v="0"/>
  </r>
  <r>
    <x v="44"/>
    <x v="3"/>
    <x v="80"/>
    <x v="74"/>
    <x v="1"/>
    <x v="34"/>
    <x v="0"/>
    <x v="0"/>
  </r>
  <r>
    <x v="44"/>
    <x v="3"/>
    <x v="82"/>
    <x v="97"/>
    <x v="0"/>
    <x v="9"/>
    <x v="8"/>
    <x v="0"/>
  </r>
  <r>
    <x v="44"/>
    <x v="3"/>
    <x v="82"/>
    <x v="75"/>
    <x v="0"/>
    <x v="6"/>
    <x v="0"/>
    <x v="0"/>
  </r>
  <r>
    <x v="44"/>
    <x v="3"/>
    <x v="83"/>
    <x v="75"/>
    <x v="0"/>
    <x v="6"/>
    <x v="0"/>
    <x v="0"/>
  </r>
  <r>
    <x v="44"/>
    <x v="3"/>
    <x v="83"/>
    <x v="74"/>
    <x v="1"/>
    <x v="11"/>
    <x v="0"/>
    <x v="0"/>
  </r>
  <r>
    <x v="44"/>
    <x v="3"/>
    <x v="84"/>
    <x v="97"/>
    <x v="0"/>
    <x v="6"/>
    <x v="8"/>
    <x v="0"/>
  </r>
  <r>
    <x v="44"/>
    <x v="3"/>
    <x v="85"/>
    <x v="97"/>
    <x v="0"/>
    <x v="1"/>
    <x v="8"/>
    <x v="0"/>
  </r>
  <r>
    <x v="44"/>
    <x v="3"/>
    <x v="85"/>
    <x v="75"/>
    <x v="0"/>
    <x v="4"/>
    <x v="0"/>
    <x v="0"/>
  </r>
  <r>
    <x v="44"/>
    <x v="3"/>
    <x v="85"/>
    <x v="98"/>
    <x v="1"/>
    <x v="4"/>
    <x v="8"/>
    <x v="0"/>
  </r>
  <r>
    <x v="44"/>
    <x v="3"/>
    <x v="85"/>
    <x v="78"/>
    <x v="1"/>
    <x v="11"/>
    <x v="0"/>
    <x v="0"/>
  </r>
  <r>
    <x v="44"/>
    <x v="3"/>
    <x v="85"/>
    <x v="74"/>
    <x v="1"/>
    <x v="67"/>
    <x v="0"/>
    <x v="0"/>
  </r>
  <r>
    <x v="44"/>
    <x v="3"/>
    <x v="89"/>
    <x v="97"/>
    <x v="0"/>
    <x v="47"/>
    <x v="8"/>
    <x v="0"/>
  </r>
  <r>
    <x v="44"/>
    <x v="3"/>
    <x v="89"/>
    <x v="98"/>
    <x v="1"/>
    <x v="47"/>
    <x v="8"/>
    <x v="0"/>
  </r>
  <r>
    <x v="44"/>
    <x v="3"/>
    <x v="90"/>
    <x v="97"/>
    <x v="0"/>
    <x v="72"/>
    <x v="8"/>
    <x v="0"/>
  </r>
  <r>
    <x v="44"/>
    <x v="3"/>
    <x v="90"/>
    <x v="75"/>
    <x v="0"/>
    <x v="4"/>
    <x v="0"/>
    <x v="0"/>
  </r>
  <r>
    <x v="44"/>
    <x v="3"/>
    <x v="90"/>
    <x v="98"/>
    <x v="1"/>
    <x v="508"/>
    <x v="8"/>
    <x v="0"/>
  </r>
  <r>
    <x v="44"/>
    <x v="3"/>
    <x v="91"/>
    <x v="75"/>
    <x v="0"/>
    <x v="28"/>
    <x v="0"/>
    <x v="0"/>
  </r>
  <r>
    <x v="44"/>
    <x v="3"/>
    <x v="91"/>
    <x v="78"/>
    <x v="1"/>
    <x v="11"/>
    <x v="0"/>
    <x v="0"/>
  </r>
  <r>
    <x v="44"/>
    <x v="3"/>
    <x v="115"/>
    <x v="75"/>
    <x v="0"/>
    <x v="6"/>
    <x v="0"/>
    <x v="0"/>
  </r>
  <r>
    <x v="44"/>
    <x v="3"/>
    <x v="115"/>
    <x v="80"/>
    <x v="0"/>
    <x v="1"/>
    <x v="0"/>
    <x v="0"/>
  </r>
  <r>
    <x v="44"/>
    <x v="3"/>
    <x v="92"/>
    <x v="77"/>
    <x v="0"/>
    <x v="4"/>
    <x v="3"/>
    <x v="0"/>
  </r>
  <r>
    <x v="44"/>
    <x v="3"/>
    <x v="92"/>
    <x v="74"/>
    <x v="1"/>
    <x v="11"/>
    <x v="0"/>
    <x v="0"/>
  </r>
  <r>
    <x v="44"/>
    <x v="3"/>
    <x v="92"/>
    <x v="78"/>
    <x v="1"/>
    <x v="11"/>
    <x v="0"/>
    <x v="0"/>
  </r>
  <r>
    <x v="44"/>
    <x v="3"/>
    <x v="92"/>
    <x v="81"/>
    <x v="1"/>
    <x v="25"/>
    <x v="0"/>
    <x v="0"/>
  </r>
  <r>
    <x v="44"/>
    <x v="3"/>
    <x v="93"/>
    <x v="76"/>
    <x v="0"/>
    <x v="51"/>
    <x v="0"/>
    <x v="0"/>
  </r>
  <r>
    <x v="44"/>
    <x v="3"/>
    <x v="93"/>
    <x v="81"/>
    <x v="1"/>
    <x v="24"/>
    <x v="0"/>
    <x v="0"/>
  </r>
  <r>
    <x v="44"/>
    <x v="3"/>
    <x v="94"/>
    <x v="75"/>
    <x v="0"/>
    <x v="11"/>
    <x v="0"/>
    <x v="0"/>
  </r>
  <r>
    <x v="44"/>
    <x v="3"/>
    <x v="118"/>
    <x v="97"/>
    <x v="0"/>
    <x v="34"/>
    <x v="8"/>
    <x v="0"/>
  </r>
  <r>
    <x v="44"/>
    <x v="3"/>
    <x v="118"/>
    <x v="74"/>
    <x v="1"/>
    <x v="34"/>
    <x v="0"/>
    <x v="0"/>
  </r>
  <r>
    <x v="44"/>
    <x v="3"/>
    <x v="95"/>
    <x v="97"/>
    <x v="0"/>
    <x v="4"/>
    <x v="8"/>
    <x v="0"/>
  </r>
  <r>
    <x v="44"/>
    <x v="3"/>
    <x v="95"/>
    <x v="75"/>
    <x v="0"/>
    <x v="11"/>
    <x v="0"/>
    <x v="0"/>
  </r>
  <r>
    <x v="44"/>
    <x v="3"/>
    <x v="96"/>
    <x v="75"/>
    <x v="0"/>
    <x v="11"/>
    <x v="0"/>
    <x v="0"/>
  </r>
  <r>
    <x v="44"/>
    <x v="3"/>
    <x v="98"/>
    <x v="78"/>
    <x v="1"/>
    <x v="34"/>
    <x v="0"/>
    <x v="0"/>
  </r>
  <r>
    <x v="44"/>
    <x v="3"/>
    <x v="98"/>
    <x v="74"/>
    <x v="1"/>
    <x v="24"/>
    <x v="0"/>
    <x v="0"/>
  </r>
  <r>
    <x v="44"/>
    <x v="3"/>
    <x v="100"/>
    <x v="80"/>
    <x v="0"/>
    <x v="11"/>
    <x v="0"/>
    <x v="0"/>
  </r>
  <r>
    <x v="44"/>
    <x v="3"/>
    <x v="101"/>
    <x v="97"/>
    <x v="0"/>
    <x v="34"/>
    <x v="8"/>
    <x v="0"/>
  </r>
  <r>
    <x v="44"/>
    <x v="3"/>
    <x v="101"/>
    <x v="80"/>
    <x v="0"/>
    <x v="11"/>
    <x v="0"/>
    <x v="0"/>
  </r>
  <r>
    <x v="44"/>
    <x v="3"/>
    <x v="101"/>
    <x v="78"/>
    <x v="1"/>
    <x v="11"/>
    <x v="0"/>
    <x v="0"/>
  </r>
  <r>
    <x v="44"/>
    <x v="3"/>
    <x v="101"/>
    <x v="74"/>
    <x v="1"/>
    <x v="34"/>
    <x v="0"/>
    <x v="0"/>
  </r>
  <r>
    <x v="44"/>
    <x v="3"/>
    <x v="103"/>
    <x v="75"/>
    <x v="0"/>
    <x v="11"/>
    <x v="0"/>
    <x v="0"/>
  </r>
  <r>
    <x v="44"/>
    <x v="3"/>
    <x v="104"/>
    <x v="97"/>
    <x v="0"/>
    <x v="11"/>
    <x v="8"/>
    <x v="0"/>
  </r>
  <r>
    <x v="44"/>
    <x v="3"/>
    <x v="104"/>
    <x v="75"/>
    <x v="0"/>
    <x v="4"/>
    <x v="0"/>
    <x v="0"/>
  </r>
  <r>
    <x v="44"/>
    <x v="3"/>
    <x v="104"/>
    <x v="98"/>
    <x v="1"/>
    <x v="47"/>
    <x v="8"/>
    <x v="0"/>
  </r>
  <r>
    <x v="44"/>
    <x v="3"/>
    <x v="104"/>
    <x v="74"/>
    <x v="1"/>
    <x v="16"/>
    <x v="0"/>
    <x v="0"/>
  </r>
  <r>
    <x v="44"/>
    <x v="3"/>
    <x v="104"/>
    <x v="81"/>
    <x v="1"/>
    <x v="37"/>
    <x v="0"/>
    <x v="0"/>
  </r>
  <r>
    <x v="44"/>
    <x v="3"/>
    <x v="105"/>
    <x v="75"/>
    <x v="0"/>
    <x v="11"/>
    <x v="0"/>
    <x v="0"/>
  </r>
  <r>
    <x v="44"/>
    <x v="3"/>
    <x v="105"/>
    <x v="76"/>
    <x v="0"/>
    <x v="11"/>
    <x v="0"/>
    <x v="0"/>
  </r>
  <r>
    <x v="44"/>
    <x v="3"/>
    <x v="105"/>
    <x v="74"/>
    <x v="1"/>
    <x v="34"/>
    <x v="0"/>
    <x v="0"/>
  </r>
  <r>
    <x v="44"/>
    <x v="3"/>
    <x v="105"/>
    <x v="81"/>
    <x v="1"/>
    <x v="10"/>
    <x v="0"/>
    <x v="0"/>
  </r>
  <r>
    <x v="44"/>
    <x v="3"/>
    <x v="105"/>
    <x v="83"/>
    <x v="1"/>
    <x v="34"/>
    <x v="3"/>
    <x v="0"/>
  </r>
  <r>
    <x v="44"/>
    <x v="3"/>
    <x v="106"/>
    <x v="75"/>
    <x v="0"/>
    <x v="4"/>
    <x v="0"/>
    <x v="0"/>
  </r>
  <r>
    <x v="44"/>
    <x v="3"/>
    <x v="107"/>
    <x v="76"/>
    <x v="0"/>
    <x v="28"/>
    <x v="0"/>
    <x v="0"/>
  </r>
  <r>
    <x v="44"/>
    <x v="3"/>
    <x v="108"/>
    <x v="75"/>
    <x v="0"/>
    <x v="47"/>
    <x v="0"/>
    <x v="0"/>
  </r>
  <r>
    <x v="44"/>
    <x v="3"/>
    <x v="108"/>
    <x v="76"/>
    <x v="0"/>
    <x v="30"/>
    <x v="0"/>
    <x v="0"/>
  </r>
  <r>
    <x v="44"/>
    <x v="3"/>
    <x v="109"/>
    <x v="75"/>
    <x v="0"/>
    <x v="4"/>
    <x v="0"/>
    <x v="0"/>
  </r>
  <r>
    <x v="44"/>
    <x v="3"/>
    <x v="110"/>
    <x v="75"/>
    <x v="0"/>
    <x v="4"/>
    <x v="0"/>
    <x v="0"/>
  </r>
  <r>
    <x v="44"/>
    <x v="3"/>
    <x v="111"/>
    <x v="80"/>
    <x v="0"/>
    <x v="47"/>
    <x v="0"/>
    <x v="0"/>
  </r>
  <r>
    <x v="44"/>
    <x v="3"/>
    <x v="111"/>
    <x v="78"/>
    <x v="1"/>
    <x v="11"/>
    <x v="0"/>
    <x v="0"/>
  </r>
  <r>
    <x v="44"/>
    <x v="3"/>
    <x v="111"/>
    <x v="84"/>
    <x v="1"/>
    <x v="20"/>
    <x v="0"/>
    <x v="0"/>
  </r>
  <r>
    <x v="44"/>
    <x v="3"/>
    <x v="117"/>
    <x v="84"/>
    <x v="1"/>
    <x v="96"/>
    <x v="0"/>
    <x v="0"/>
  </r>
  <r>
    <x v="44"/>
    <x v="3"/>
    <x v="113"/>
    <x v="81"/>
    <x v="1"/>
    <x v="10"/>
    <x v="0"/>
    <x v="0"/>
  </r>
  <r>
    <x v="44"/>
    <x v="1"/>
    <x v="19"/>
    <x v="100"/>
    <x v="1"/>
    <x v="11"/>
    <x v="8"/>
    <x v="0"/>
  </r>
  <r>
    <x v="44"/>
    <x v="1"/>
    <x v="19"/>
    <x v="59"/>
    <x v="1"/>
    <x v="11"/>
    <x v="3"/>
    <x v="0"/>
  </r>
  <r>
    <x v="44"/>
    <x v="2"/>
    <x v="39"/>
    <x v="51"/>
    <x v="0"/>
    <x v="47"/>
    <x v="3"/>
    <x v="0"/>
  </r>
  <r>
    <x v="44"/>
    <x v="2"/>
    <x v="39"/>
    <x v="43"/>
    <x v="0"/>
    <x v="4"/>
    <x v="3"/>
    <x v="0"/>
  </r>
  <r>
    <x v="44"/>
    <x v="2"/>
    <x v="40"/>
    <x v="47"/>
    <x v="0"/>
    <x v="73"/>
    <x v="0"/>
    <x v="0"/>
  </r>
  <r>
    <x v="44"/>
    <x v="2"/>
    <x v="40"/>
    <x v="52"/>
    <x v="0"/>
    <x v="4"/>
    <x v="0"/>
    <x v="0"/>
  </r>
  <r>
    <x v="44"/>
    <x v="2"/>
    <x v="40"/>
    <x v="53"/>
    <x v="0"/>
    <x v="34"/>
    <x v="7"/>
    <x v="3"/>
  </r>
  <r>
    <x v="44"/>
    <x v="2"/>
    <x v="40"/>
    <x v="48"/>
    <x v="0"/>
    <x v="66"/>
    <x v="3"/>
    <x v="0"/>
  </r>
  <r>
    <x v="44"/>
    <x v="2"/>
    <x v="40"/>
    <x v="54"/>
    <x v="0"/>
    <x v="5"/>
    <x v="1"/>
    <x v="1"/>
  </r>
  <r>
    <x v="44"/>
    <x v="2"/>
    <x v="40"/>
    <x v="100"/>
    <x v="1"/>
    <x v="47"/>
    <x v="8"/>
    <x v="0"/>
  </r>
  <r>
    <x v="44"/>
    <x v="2"/>
    <x v="40"/>
    <x v="49"/>
    <x v="1"/>
    <x v="20"/>
    <x v="0"/>
    <x v="0"/>
  </r>
  <r>
    <x v="44"/>
    <x v="2"/>
    <x v="40"/>
    <x v="73"/>
    <x v="1"/>
    <x v="6"/>
    <x v="0"/>
    <x v="0"/>
  </r>
  <r>
    <x v="44"/>
    <x v="2"/>
    <x v="40"/>
    <x v="92"/>
    <x v="1"/>
    <x v="72"/>
    <x v="7"/>
    <x v="3"/>
  </r>
  <r>
    <x v="44"/>
    <x v="2"/>
    <x v="40"/>
    <x v="50"/>
    <x v="1"/>
    <x v="31"/>
    <x v="3"/>
    <x v="0"/>
  </r>
  <r>
    <x v="44"/>
    <x v="2"/>
    <x v="40"/>
    <x v="62"/>
    <x v="1"/>
    <x v="82"/>
    <x v="1"/>
    <x v="1"/>
  </r>
  <r>
    <x v="44"/>
    <x v="2"/>
    <x v="41"/>
    <x v="47"/>
    <x v="0"/>
    <x v="34"/>
    <x v="0"/>
    <x v="0"/>
  </r>
  <r>
    <x v="44"/>
    <x v="2"/>
    <x v="41"/>
    <x v="56"/>
    <x v="1"/>
    <x v="4"/>
    <x v="0"/>
    <x v="0"/>
  </r>
  <r>
    <x v="44"/>
    <x v="2"/>
    <x v="50"/>
    <x v="52"/>
    <x v="0"/>
    <x v="4"/>
    <x v="0"/>
    <x v="0"/>
  </r>
  <r>
    <x v="44"/>
    <x v="2"/>
    <x v="51"/>
    <x v="43"/>
    <x v="0"/>
    <x v="11"/>
    <x v="3"/>
    <x v="0"/>
  </r>
  <r>
    <x v="44"/>
    <x v="2"/>
    <x v="52"/>
    <x v="93"/>
    <x v="0"/>
    <x v="11"/>
    <x v="8"/>
    <x v="0"/>
  </r>
  <r>
    <x v="44"/>
    <x v="2"/>
    <x v="52"/>
    <x v="100"/>
    <x v="1"/>
    <x v="52"/>
    <x v="8"/>
    <x v="0"/>
  </r>
  <r>
    <x v="44"/>
    <x v="2"/>
    <x v="52"/>
    <x v="96"/>
    <x v="1"/>
    <x v="34"/>
    <x v="8"/>
    <x v="0"/>
  </r>
  <r>
    <x v="44"/>
    <x v="2"/>
    <x v="52"/>
    <x v="73"/>
    <x v="1"/>
    <x v="521"/>
    <x v="0"/>
    <x v="0"/>
  </r>
  <r>
    <x v="44"/>
    <x v="2"/>
    <x v="52"/>
    <x v="66"/>
    <x v="1"/>
    <x v="6"/>
    <x v="3"/>
    <x v="0"/>
  </r>
  <r>
    <x v="44"/>
    <x v="2"/>
    <x v="52"/>
    <x v="62"/>
    <x v="1"/>
    <x v="137"/>
    <x v="1"/>
    <x v="1"/>
  </r>
  <r>
    <x v="44"/>
    <x v="2"/>
    <x v="42"/>
    <x v="93"/>
    <x v="0"/>
    <x v="11"/>
    <x v="8"/>
    <x v="0"/>
  </r>
  <r>
    <x v="44"/>
    <x v="2"/>
    <x v="42"/>
    <x v="52"/>
    <x v="0"/>
    <x v="4"/>
    <x v="0"/>
    <x v="0"/>
  </r>
  <r>
    <x v="44"/>
    <x v="2"/>
    <x v="43"/>
    <x v="93"/>
    <x v="0"/>
    <x v="34"/>
    <x v="8"/>
    <x v="0"/>
  </r>
  <r>
    <x v="44"/>
    <x v="2"/>
    <x v="43"/>
    <x v="48"/>
    <x v="0"/>
    <x v="11"/>
    <x v="3"/>
    <x v="0"/>
  </r>
  <r>
    <x v="44"/>
    <x v="2"/>
    <x v="43"/>
    <x v="56"/>
    <x v="1"/>
    <x v="11"/>
    <x v="0"/>
    <x v="0"/>
  </r>
  <r>
    <x v="44"/>
    <x v="2"/>
    <x v="43"/>
    <x v="43"/>
    <x v="0"/>
    <x v="11"/>
    <x v="3"/>
    <x v="0"/>
  </r>
  <r>
    <x v="44"/>
    <x v="2"/>
    <x v="44"/>
    <x v="52"/>
    <x v="0"/>
    <x v="51"/>
    <x v="0"/>
    <x v="0"/>
  </r>
  <r>
    <x v="44"/>
    <x v="2"/>
    <x v="44"/>
    <x v="72"/>
    <x v="0"/>
    <x v="4"/>
    <x v="0"/>
    <x v="0"/>
  </r>
  <r>
    <x v="44"/>
    <x v="2"/>
    <x v="45"/>
    <x v="56"/>
    <x v="1"/>
    <x v="11"/>
    <x v="0"/>
    <x v="0"/>
  </r>
  <r>
    <x v="44"/>
    <x v="2"/>
    <x v="47"/>
    <x v="56"/>
    <x v="1"/>
    <x v="16"/>
    <x v="0"/>
    <x v="0"/>
  </r>
  <r>
    <x v="44"/>
    <x v="2"/>
    <x v="47"/>
    <x v="70"/>
    <x v="1"/>
    <x v="11"/>
    <x v="0"/>
    <x v="0"/>
  </r>
  <r>
    <x v="44"/>
    <x v="2"/>
    <x v="47"/>
    <x v="94"/>
    <x v="1"/>
    <x v="10"/>
    <x v="7"/>
    <x v="3"/>
  </r>
  <r>
    <x v="44"/>
    <x v="2"/>
    <x v="48"/>
    <x v="46"/>
    <x v="0"/>
    <x v="10"/>
    <x v="4"/>
    <x v="3"/>
  </r>
  <r>
    <x v="44"/>
    <x v="2"/>
    <x v="48"/>
    <x v="56"/>
    <x v="1"/>
    <x v="10"/>
    <x v="0"/>
    <x v="0"/>
  </r>
  <r>
    <x v="44"/>
    <x v="2"/>
    <x v="48"/>
    <x v="73"/>
    <x v="1"/>
    <x v="34"/>
    <x v="0"/>
    <x v="0"/>
  </r>
  <r>
    <x v="44"/>
    <x v="2"/>
    <x v="48"/>
    <x v="70"/>
    <x v="1"/>
    <x v="4"/>
    <x v="0"/>
    <x v="0"/>
  </r>
  <r>
    <x v="44"/>
    <x v="2"/>
    <x v="48"/>
    <x v="59"/>
    <x v="1"/>
    <x v="10"/>
    <x v="3"/>
    <x v="0"/>
  </r>
  <r>
    <x v="44"/>
    <x v="2"/>
    <x v="49"/>
    <x v="99"/>
    <x v="0"/>
    <x v="16"/>
    <x v="8"/>
    <x v="0"/>
  </r>
  <r>
    <x v="44"/>
    <x v="2"/>
    <x v="49"/>
    <x v="47"/>
    <x v="0"/>
    <x v="10"/>
    <x v="0"/>
    <x v="0"/>
  </r>
  <r>
    <x v="44"/>
    <x v="2"/>
    <x v="49"/>
    <x v="52"/>
    <x v="0"/>
    <x v="11"/>
    <x v="0"/>
    <x v="0"/>
  </r>
  <r>
    <x v="44"/>
    <x v="2"/>
    <x v="49"/>
    <x v="51"/>
    <x v="0"/>
    <x v="47"/>
    <x v="3"/>
    <x v="0"/>
  </r>
  <r>
    <x v="44"/>
    <x v="2"/>
    <x v="49"/>
    <x v="49"/>
    <x v="1"/>
    <x v="72"/>
    <x v="0"/>
    <x v="0"/>
  </r>
  <r>
    <x v="44"/>
    <x v="2"/>
    <x v="55"/>
    <x v="93"/>
    <x v="0"/>
    <x v="11"/>
    <x v="8"/>
    <x v="0"/>
  </r>
  <r>
    <x v="44"/>
    <x v="2"/>
    <x v="55"/>
    <x v="45"/>
    <x v="0"/>
    <x v="34"/>
    <x v="6"/>
    <x v="3"/>
  </r>
  <r>
    <x v="44"/>
    <x v="2"/>
    <x v="55"/>
    <x v="48"/>
    <x v="0"/>
    <x v="1"/>
    <x v="3"/>
    <x v="0"/>
  </r>
  <r>
    <x v="44"/>
    <x v="2"/>
    <x v="55"/>
    <x v="55"/>
    <x v="1"/>
    <x v="47"/>
    <x v="6"/>
    <x v="3"/>
  </r>
  <r>
    <x v="44"/>
    <x v="2"/>
    <x v="55"/>
    <x v="88"/>
    <x v="1"/>
    <x v="16"/>
    <x v="3"/>
    <x v="0"/>
  </r>
  <r>
    <x v="44"/>
    <x v="2"/>
    <x v="56"/>
    <x v="48"/>
    <x v="0"/>
    <x v="30"/>
    <x v="3"/>
    <x v="0"/>
  </r>
  <r>
    <x v="44"/>
    <x v="2"/>
    <x v="56"/>
    <x v="54"/>
    <x v="0"/>
    <x v="293"/>
    <x v="1"/>
    <x v="1"/>
  </r>
  <r>
    <x v="44"/>
    <x v="2"/>
    <x v="56"/>
    <x v="56"/>
    <x v="1"/>
    <x v="34"/>
    <x v="0"/>
    <x v="0"/>
  </r>
  <r>
    <x v="44"/>
    <x v="2"/>
    <x v="56"/>
    <x v="66"/>
    <x v="1"/>
    <x v="47"/>
    <x v="3"/>
    <x v="0"/>
  </r>
  <r>
    <x v="44"/>
    <x v="2"/>
    <x v="56"/>
    <x v="62"/>
    <x v="1"/>
    <x v="11"/>
    <x v="1"/>
    <x v="1"/>
  </r>
  <r>
    <x v="44"/>
    <x v="2"/>
    <x v="57"/>
    <x v="93"/>
    <x v="0"/>
    <x v="6"/>
    <x v="8"/>
    <x v="0"/>
  </r>
  <r>
    <x v="44"/>
    <x v="2"/>
    <x v="57"/>
    <x v="47"/>
    <x v="0"/>
    <x v="9"/>
    <x v="0"/>
    <x v="0"/>
  </r>
  <r>
    <x v="44"/>
    <x v="2"/>
    <x v="57"/>
    <x v="52"/>
    <x v="0"/>
    <x v="4"/>
    <x v="0"/>
    <x v="0"/>
  </r>
  <r>
    <x v="44"/>
    <x v="2"/>
    <x v="57"/>
    <x v="54"/>
    <x v="0"/>
    <x v="11"/>
    <x v="1"/>
    <x v="1"/>
  </r>
  <r>
    <x v="44"/>
    <x v="2"/>
    <x v="57"/>
    <x v="46"/>
    <x v="0"/>
    <x v="447"/>
    <x v="4"/>
    <x v="3"/>
  </r>
  <r>
    <x v="44"/>
    <x v="2"/>
    <x v="57"/>
    <x v="49"/>
    <x v="1"/>
    <x v="4"/>
    <x v="0"/>
    <x v="0"/>
  </r>
  <r>
    <x v="44"/>
    <x v="2"/>
    <x v="58"/>
    <x v="93"/>
    <x v="0"/>
    <x v="11"/>
    <x v="8"/>
    <x v="0"/>
  </r>
  <r>
    <x v="44"/>
    <x v="2"/>
    <x v="58"/>
    <x v="52"/>
    <x v="0"/>
    <x v="6"/>
    <x v="0"/>
    <x v="0"/>
  </r>
  <r>
    <x v="44"/>
    <x v="2"/>
    <x v="58"/>
    <x v="47"/>
    <x v="0"/>
    <x v="11"/>
    <x v="0"/>
    <x v="0"/>
  </r>
  <r>
    <x v="44"/>
    <x v="2"/>
    <x v="58"/>
    <x v="48"/>
    <x v="0"/>
    <x v="11"/>
    <x v="3"/>
    <x v="0"/>
  </r>
  <r>
    <x v="44"/>
    <x v="2"/>
    <x v="58"/>
    <x v="46"/>
    <x v="0"/>
    <x v="48"/>
    <x v="4"/>
    <x v="3"/>
  </r>
  <r>
    <x v="44"/>
    <x v="2"/>
    <x v="58"/>
    <x v="56"/>
    <x v="1"/>
    <x v="11"/>
    <x v="0"/>
    <x v="0"/>
  </r>
  <r>
    <x v="44"/>
    <x v="2"/>
    <x v="59"/>
    <x v="52"/>
    <x v="0"/>
    <x v="11"/>
    <x v="0"/>
    <x v="0"/>
  </r>
  <r>
    <x v="44"/>
    <x v="2"/>
    <x v="59"/>
    <x v="47"/>
    <x v="0"/>
    <x v="11"/>
    <x v="0"/>
    <x v="0"/>
  </r>
  <r>
    <x v="44"/>
    <x v="2"/>
    <x v="59"/>
    <x v="48"/>
    <x v="0"/>
    <x v="34"/>
    <x v="3"/>
    <x v="0"/>
  </r>
  <r>
    <x v="44"/>
    <x v="2"/>
    <x v="59"/>
    <x v="51"/>
    <x v="0"/>
    <x v="11"/>
    <x v="3"/>
    <x v="0"/>
  </r>
  <r>
    <x v="44"/>
    <x v="2"/>
    <x v="59"/>
    <x v="54"/>
    <x v="0"/>
    <x v="34"/>
    <x v="1"/>
    <x v="1"/>
  </r>
  <r>
    <x v="44"/>
    <x v="2"/>
    <x v="56"/>
    <x v="52"/>
    <x v="0"/>
    <x v="4"/>
    <x v="0"/>
    <x v="0"/>
  </r>
  <r>
    <x v="44"/>
    <x v="2"/>
    <x v="56"/>
    <x v="48"/>
    <x v="0"/>
    <x v="47"/>
    <x v="3"/>
    <x v="0"/>
  </r>
  <r>
    <x v="44"/>
    <x v="2"/>
    <x v="56"/>
    <x v="49"/>
    <x v="1"/>
    <x v="4"/>
    <x v="0"/>
    <x v="0"/>
  </r>
  <r>
    <x v="44"/>
    <x v="2"/>
    <x v="56"/>
    <x v="56"/>
    <x v="1"/>
    <x v="11"/>
    <x v="0"/>
    <x v="0"/>
  </r>
  <r>
    <x v="44"/>
    <x v="2"/>
    <x v="56"/>
    <x v="65"/>
    <x v="1"/>
    <x v="11"/>
    <x v="7"/>
    <x v="3"/>
  </r>
  <r>
    <x v="44"/>
    <x v="2"/>
    <x v="56"/>
    <x v="62"/>
    <x v="1"/>
    <x v="28"/>
    <x v="1"/>
    <x v="1"/>
  </r>
  <r>
    <x v="44"/>
    <x v="2"/>
    <x v="57"/>
    <x v="93"/>
    <x v="0"/>
    <x v="11"/>
    <x v="8"/>
    <x v="0"/>
  </r>
  <r>
    <x v="44"/>
    <x v="2"/>
    <x v="57"/>
    <x v="52"/>
    <x v="0"/>
    <x v="28"/>
    <x v="0"/>
    <x v="0"/>
  </r>
  <r>
    <x v="44"/>
    <x v="2"/>
    <x v="57"/>
    <x v="93"/>
    <x v="0"/>
    <x v="11"/>
    <x v="8"/>
    <x v="0"/>
  </r>
  <r>
    <x v="44"/>
    <x v="2"/>
    <x v="57"/>
    <x v="63"/>
    <x v="0"/>
    <x v="34"/>
    <x v="6"/>
    <x v="3"/>
  </r>
  <r>
    <x v="44"/>
    <x v="2"/>
    <x v="57"/>
    <x v="54"/>
    <x v="0"/>
    <x v="6"/>
    <x v="1"/>
    <x v="1"/>
  </r>
  <r>
    <x v="44"/>
    <x v="2"/>
    <x v="60"/>
    <x v="47"/>
    <x v="0"/>
    <x v="4"/>
    <x v="0"/>
    <x v="0"/>
  </r>
  <r>
    <x v="44"/>
    <x v="2"/>
    <x v="60"/>
    <x v="58"/>
    <x v="1"/>
    <x v="11"/>
    <x v="1"/>
    <x v="1"/>
  </r>
  <r>
    <x v="44"/>
    <x v="2"/>
    <x v="60"/>
    <x v="96"/>
    <x v="1"/>
    <x v="11"/>
    <x v="8"/>
    <x v="0"/>
  </r>
  <r>
    <x v="44"/>
    <x v="0"/>
    <x v="61"/>
    <x v="72"/>
    <x v="0"/>
    <x v="47"/>
    <x v="0"/>
    <x v="0"/>
  </r>
  <r>
    <x v="44"/>
    <x v="0"/>
    <x v="61"/>
    <x v="52"/>
    <x v="0"/>
    <x v="47"/>
    <x v="0"/>
    <x v="0"/>
  </r>
  <r>
    <x v="44"/>
    <x v="0"/>
    <x v="61"/>
    <x v="56"/>
    <x v="1"/>
    <x v="47"/>
    <x v="0"/>
    <x v="0"/>
  </r>
  <r>
    <x v="44"/>
    <x v="0"/>
    <x v="62"/>
    <x v="47"/>
    <x v="0"/>
    <x v="82"/>
    <x v="0"/>
    <x v="0"/>
  </r>
  <r>
    <x v="44"/>
    <x v="0"/>
    <x v="62"/>
    <x v="53"/>
    <x v="0"/>
    <x v="4"/>
    <x v="7"/>
    <x v="3"/>
  </r>
  <r>
    <x v="44"/>
    <x v="0"/>
    <x v="62"/>
    <x v="51"/>
    <x v="0"/>
    <x v="100"/>
    <x v="3"/>
    <x v="0"/>
  </r>
  <r>
    <x v="44"/>
    <x v="0"/>
    <x v="62"/>
    <x v="89"/>
    <x v="0"/>
    <x v="77"/>
    <x v="3"/>
    <x v="0"/>
  </r>
  <r>
    <x v="44"/>
    <x v="0"/>
    <x v="62"/>
    <x v="73"/>
    <x v="1"/>
    <x v="51"/>
    <x v="0"/>
    <x v="0"/>
  </r>
  <r>
    <x v="44"/>
    <x v="0"/>
    <x v="62"/>
    <x v="65"/>
    <x v="1"/>
    <x v="11"/>
    <x v="7"/>
    <x v="3"/>
  </r>
  <r>
    <x v="44"/>
    <x v="0"/>
    <x v="62"/>
    <x v="66"/>
    <x v="1"/>
    <x v="75"/>
    <x v="3"/>
    <x v="0"/>
  </r>
  <r>
    <x v="44"/>
    <x v="0"/>
    <x v="62"/>
    <x v="59"/>
    <x v="1"/>
    <x v="34"/>
    <x v="3"/>
    <x v="0"/>
  </r>
  <r>
    <x v="44"/>
    <x v="0"/>
    <x v="63"/>
    <x v="93"/>
    <x v="0"/>
    <x v="11"/>
    <x v="8"/>
    <x v="0"/>
  </r>
  <r>
    <x v="44"/>
    <x v="0"/>
    <x v="63"/>
    <x v="45"/>
    <x v="0"/>
    <x v="1"/>
    <x v="6"/>
    <x v="3"/>
  </r>
  <r>
    <x v="44"/>
    <x v="0"/>
    <x v="63"/>
    <x v="52"/>
    <x v="0"/>
    <x v="11"/>
    <x v="0"/>
    <x v="0"/>
  </r>
  <r>
    <x v="44"/>
    <x v="0"/>
    <x v="63"/>
    <x v="48"/>
    <x v="0"/>
    <x v="7"/>
    <x v="3"/>
    <x v="0"/>
  </r>
  <r>
    <x v="44"/>
    <x v="0"/>
    <x v="63"/>
    <x v="54"/>
    <x v="0"/>
    <x v="24"/>
    <x v="1"/>
    <x v="1"/>
  </r>
  <r>
    <x v="44"/>
    <x v="0"/>
    <x v="63"/>
    <x v="62"/>
    <x v="1"/>
    <x v="4"/>
    <x v="1"/>
    <x v="1"/>
  </r>
  <r>
    <x v="44"/>
    <x v="0"/>
    <x v="64"/>
    <x v="49"/>
    <x v="1"/>
    <x v="16"/>
    <x v="0"/>
    <x v="0"/>
  </r>
  <r>
    <x v="44"/>
    <x v="0"/>
    <x v="64"/>
    <x v="65"/>
    <x v="1"/>
    <x v="11"/>
    <x v="7"/>
    <x v="3"/>
  </r>
  <r>
    <x v="44"/>
    <x v="0"/>
    <x v="64"/>
    <x v="62"/>
    <x v="1"/>
    <x v="11"/>
    <x v="1"/>
    <x v="1"/>
  </r>
  <r>
    <x v="44"/>
    <x v="0"/>
    <x v="70"/>
    <x v="93"/>
    <x v="0"/>
    <x v="11"/>
    <x v="8"/>
    <x v="0"/>
  </r>
  <r>
    <x v="44"/>
    <x v="0"/>
    <x v="72"/>
    <x v="52"/>
    <x v="0"/>
    <x v="4"/>
    <x v="0"/>
    <x v="0"/>
  </r>
  <r>
    <x v="44"/>
    <x v="0"/>
    <x v="7"/>
    <x v="52"/>
    <x v="0"/>
    <x v="4"/>
    <x v="0"/>
    <x v="0"/>
  </r>
  <r>
    <x v="44"/>
    <x v="0"/>
    <x v="65"/>
    <x v="52"/>
    <x v="0"/>
    <x v="11"/>
    <x v="0"/>
    <x v="0"/>
  </r>
  <r>
    <x v="44"/>
    <x v="0"/>
    <x v="65"/>
    <x v="47"/>
    <x v="0"/>
    <x v="11"/>
    <x v="0"/>
    <x v="0"/>
  </r>
  <r>
    <x v="44"/>
    <x v="0"/>
    <x v="65"/>
    <x v="48"/>
    <x v="0"/>
    <x v="332"/>
    <x v="3"/>
    <x v="0"/>
  </r>
  <r>
    <x v="44"/>
    <x v="0"/>
    <x v="65"/>
    <x v="51"/>
    <x v="0"/>
    <x v="11"/>
    <x v="3"/>
    <x v="0"/>
  </r>
  <r>
    <x v="44"/>
    <x v="0"/>
    <x v="65"/>
    <x v="93"/>
    <x v="0"/>
    <x v="11"/>
    <x v="8"/>
    <x v="0"/>
  </r>
  <r>
    <x v="44"/>
    <x v="0"/>
    <x v="65"/>
    <x v="52"/>
    <x v="0"/>
    <x v="11"/>
    <x v="0"/>
    <x v="0"/>
  </r>
  <r>
    <x v="44"/>
    <x v="0"/>
    <x v="65"/>
    <x v="67"/>
    <x v="0"/>
    <x v="6"/>
    <x v="1"/>
    <x v="1"/>
  </r>
  <r>
    <x v="44"/>
    <x v="0"/>
    <x v="71"/>
    <x v="93"/>
    <x v="0"/>
    <x v="11"/>
    <x v="8"/>
    <x v="0"/>
  </r>
  <r>
    <x v="44"/>
    <x v="0"/>
    <x v="71"/>
    <x v="52"/>
    <x v="0"/>
    <x v="16"/>
    <x v="0"/>
    <x v="0"/>
  </r>
  <r>
    <x v="44"/>
    <x v="0"/>
    <x v="67"/>
    <x v="93"/>
    <x v="0"/>
    <x v="11"/>
    <x v="8"/>
    <x v="0"/>
  </r>
  <r>
    <x v="44"/>
    <x v="0"/>
    <x v="67"/>
    <x v="47"/>
    <x v="0"/>
    <x v="4"/>
    <x v="0"/>
    <x v="0"/>
  </r>
  <r>
    <x v="44"/>
    <x v="0"/>
    <x v="67"/>
    <x v="53"/>
    <x v="0"/>
    <x v="34"/>
    <x v="7"/>
    <x v="3"/>
  </r>
  <r>
    <x v="44"/>
    <x v="0"/>
    <x v="67"/>
    <x v="44"/>
    <x v="0"/>
    <x v="4"/>
    <x v="3"/>
    <x v="0"/>
  </r>
  <r>
    <x v="44"/>
    <x v="0"/>
    <x v="67"/>
    <x v="89"/>
    <x v="0"/>
    <x v="11"/>
    <x v="3"/>
    <x v="0"/>
  </r>
  <r>
    <x v="44"/>
    <x v="0"/>
    <x v="67"/>
    <x v="54"/>
    <x v="0"/>
    <x v="28"/>
    <x v="1"/>
    <x v="1"/>
  </r>
  <r>
    <x v="44"/>
    <x v="0"/>
    <x v="67"/>
    <x v="46"/>
    <x v="0"/>
    <x v="34"/>
    <x v="4"/>
    <x v="3"/>
  </r>
  <r>
    <x v="44"/>
    <x v="0"/>
    <x v="65"/>
    <x v="47"/>
    <x v="0"/>
    <x v="5"/>
    <x v="0"/>
    <x v="0"/>
  </r>
  <r>
    <x v="44"/>
    <x v="0"/>
    <x v="65"/>
    <x v="48"/>
    <x v="0"/>
    <x v="11"/>
    <x v="3"/>
    <x v="0"/>
  </r>
  <r>
    <x v="45"/>
    <x v="0"/>
    <x v="1"/>
    <x v="105"/>
    <x v="0"/>
    <x v="11"/>
    <x v="7"/>
    <x v="3"/>
  </r>
  <r>
    <x v="45"/>
    <x v="0"/>
    <x v="1"/>
    <x v="106"/>
    <x v="0"/>
    <x v="11"/>
    <x v="1"/>
    <x v="1"/>
  </r>
  <r>
    <x v="45"/>
    <x v="0"/>
    <x v="1"/>
    <x v="106"/>
    <x v="0"/>
    <x v="11"/>
    <x v="1"/>
    <x v="1"/>
  </r>
  <r>
    <x v="45"/>
    <x v="0"/>
    <x v="2"/>
    <x v="75"/>
    <x v="0"/>
    <x v="11"/>
    <x v="0"/>
    <x v="0"/>
  </r>
  <r>
    <x v="45"/>
    <x v="0"/>
    <x v="2"/>
    <x v="107"/>
    <x v="0"/>
    <x v="10"/>
    <x v="3"/>
    <x v="0"/>
  </r>
  <r>
    <x v="45"/>
    <x v="0"/>
    <x v="2"/>
    <x v="106"/>
    <x v="0"/>
    <x v="4"/>
    <x v="1"/>
    <x v="1"/>
  </r>
  <r>
    <x v="45"/>
    <x v="0"/>
    <x v="2"/>
    <x v="108"/>
    <x v="0"/>
    <x v="28"/>
    <x v="4"/>
    <x v="3"/>
  </r>
  <r>
    <x v="45"/>
    <x v="0"/>
    <x v="2"/>
    <x v="81"/>
    <x v="1"/>
    <x v="17"/>
    <x v="0"/>
    <x v="0"/>
  </r>
  <r>
    <x v="45"/>
    <x v="0"/>
    <x v="2"/>
    <x v="109"/>
    <x v="1"/>
    <x v="96"/>
    <x v="7"/>
    <x v="3"/>
  </r>
  <r>
    <x v="45"/>
    <x v="0"/>
    <x v="2"/>
    <x v="110"/>
    <x v="1"/>
    <x v="10"/>
    <x v="1"/>
    <x v="1"/>
  </r>
  <r>
    <x v="45"/>
    <x v="0"/>
    <x v="3"/>
    <x v="97"/>
    <x v="0"/>
    <x v="34"/>
    <x v="8"/>
    <x v="0"/>
  </r>
  <r>
    <x v="45"/>
    <x v="0"/>
    <x v="3"/>
    <x v="76"/>
    <x v="0"/>
    <x v="34"/>
    <x v="0"/>
    <x v="0"/>
  </r>
  <r>
    <x v="45"/>
    <x v="0"/>
    <x v="4"/>
    <x v="111"/>
    <x v="0"/>
    <x v="11"/>
    <x v="3"/>
    <x v="0"/>
  </r>
  <r>
    <x v="45"/>
    <x v="0"/>
    <x v="1"/>
    <x v="76"/>
    <x v="0"/>
    <x v="50"/>
    <x v="0"/>
    <x v="0"/>
  </r>
  <r>
    <x v="45"/>
    <x v="0"/>
    <x v="1"/>
    <x v="105"/>
    <x v="0"/>
    <x v="11"/>
    <x v="7"/>
    <x v="3"/>
  </r>
  <r>
    <x v="45"/>
    <x v="0"/>
    <x v="1"/>
    <x v="106"/>
    <x v="0"/>
    <x v="4"/>
    <x v="1"/>
    <x v="1"/>
  </r>
  <r>
    <x v="45"/>
    <x v="0"/>
    <x v="6"/>
    <x v="75"/>
    <x v="0"/>
    <x v="4"/>
    <x v="0"/>
    <x v="0"/>
  </r>
  <r>
    <x v="45"/>
    <x v="0"/>
    <x v="6"/>
    <x v="111"/>
    <x v="0"/>
    <x v="11"/>
    <x v="3"/>
    <x v="0"/>
  </r>
  <r>
    <x v="45"/>
    <x v="0"/>
    <x v="7"/>
    <x v="111"/>
    <x v="0"/>
    <x v="11"/>
    <x v="3"/>
    <x v="0"/>
  </r>
  <r>
    <x v="45"/>
    <x v="0"/>
    <x v="7"/>
    <x v="112"/>
    <x v="1"/>
    <x v="11"/>
    <x v="3"/>
    <x v="0"/>
  </r>
  <r>
    <x v="45"/>
    <x v="0"/>
    <x v="8"/>
    <x v="97"/>
    <x v="0"/>
    <x v="4"/>
    <x v="8"/>
    <x v="0"/>
  </r>
  <r>
    <x v="45"/>
    <x v="0"/>
    <x v="8"/>
    <x v="113"/>
    <x v="0"/>
    <x v="4"/>
    <x v="6"/>
    <x v="3"/>
  </r>
  <r>
    <x v="45"/>
    <x v="0"/>
    <x v="8"/>
    <x v="76"/>
    <x v="0"/>
    <x v="11"/>
    <x v="0"/>
    <x v="0"/>
  </r>
  <r>
    <x v="45"/>
    <x v="0"/>
    <x v="8"/>
    <x v="75"/>
    <x v="0"/>
    <x v="11"/>
    <x v="0"/>
    <x v="0"/>
  </r>
  <r>
    <x v="45"/>
    <x v="0"/>
    <x v="8"/>
    <x v="97"/>
    <x v="0"/>
    <x v="16"/>
    <x v="8"/>
    <x v="0"/>
  </r>
  <r>
    <x v="45"/>
    <x v="0"/>
    <x v="8"/>
    <x v="75"/>
    <x v="0"/>
    <x v="4"/>
    <x v="0"/>
    <x v="0"/>
  </r>
  <r>
    <x v="45"/>
    <x v="0"/>
    <x v="8"/>
    <x v="106"/>
    <x v="0"/>
    <x v="7"/>
    <x v="1"/>
    <x v="1"/>
  </r>
  <r>
    <x v="45"/>
    <x v="0"/>
    <x v="8"/>
    <x v="106"/>
    <x v="0"/>
    <x v="16"/>
    <x v="1"/>
    <x v="1"/>
  </r>
  <r>
    <x v="45"/>
    <x v="0"/>
    <x v="9"/>
    <x v="110"/>
    <x v="1"/>
    <x v="75"/>
    <x v="1"/>
    <x v="1"/>
  </r>
  <r>
    <x v="45"/>
    <x v="0"/>
    <x v="10"/>
    <x v="114"/>
    <x v="0"/>
    <x v="29"/>
    <x v="0"/>
    <x v="0"/>
  </r>
  <r>
    <x v="45"/>
    <x v="0"/>
    <x v="10"/>
    <x v="75"/>
    <x v="0"/>
    <x v="11"/>
    <x v="0"/>
    <x v="0"/>
  </r>
  <r>
    <x v="45"/>
    <x v="0"/>
    <x v="10"/>
    <x v="74"/>
    <x v="1"/>
    <x v="11"/>
    <x v="0"/>
    <x v="0"/>
  </r>
  <r>
    <x v="45"/>
    <x v="0"/>
    <x v="8"/>
    <x v="75"/>
    <x v="0"/>
    <x v="34"/>
    <x v="0"/>
    <x v="0"/>
  </r>
  <r>
    <x v="45"/>
    <x v="0"/>
    <x v="8"/>
    <x v="106"/>
    <x v="0"/>
    <x v="23"/>
    <x v="1"/>
    <x v="1"/>
  </r>
  <r>
    <x v="45"/>
    <x v="0"/>
    <x v="12"/>
    <x v="111"/>
    <x v="0"/>
    <x v="4"/>
    <x v="3"/>
    <x v="0"/>
  </r>
  <r>
    <x v="45"/>
    <x v="0"/>
    <x v="12"/>
    <x v="74"/>
    <x v="1"/>
    <x v="11"/>
    <x v="0"/>
    <x v="0"/>
  </r>
  <r>
    <x v="45"/>
    <x v="0"/>
    <x v="13"/>
    <x v="106"/>
    <x v="0"/>
    <x v="4"/>
    <x v="1"/>
    <x v="1"/>
  </r>
  <r>
    <x v="45"/>
    <x v="0"/>
    <x v="13"/>
    <x v="74"/>
    <x v="1"/>
    <x v="6"/>
    <x v="0"/>
    <x v="0"/>
  </r>
  <r>
    <x v="45"/>
    <x v="0"/>
    <x v="14"/>
    <x v="97"/>
    <x v="0"/>
    <x v="11"/>
    <x v="8"/>
    <x v="0"/>
  </r>
  <r>
    <x v="45"/>
    <x v="0"/>
    <x v="14"/>
    <x v="81"/>
    <x v="1"/>
    <x v="11"/>
    <x v="0"/>
    <x v="0"/>
  </r>
  <r>
    <x v="45"/>
    <x v="0"/>
    <x v="15"/>
    <x v="115"/>
    <x v="0"/>
    <x v="9"/>
    <x v="3"/>
    <x v="0"/>
  </r>
  <r>
    <x v="45"/>
    <x v="0"/>
    <x v="15"/>
    <x v="106"/>
    <x v="0"/>
    <x v="34"/>
    <x v="1"/>
    <x v="1"/>
  </r>
  <r>
    <x v="45"/>
    <x v="0"/>
    <x v="15"/>
    <x v="74"/>
    <x v="1"/>
    <x v="11"/>
    <x v="0"/>
    <x v="0"/>
  </r>
  <r>
    <x v="45"/>
    <x v="0"/>
    <x v="16"/>
    <x v="76"/>
    <x v="0"/>
    <x v="11"/>
    <x v="0"/>
    <x v="0"/>
  </r>
  <r>
    <x v="45"/>
    <x v="0"/>
    <x v="16"/>
    <x v="75"/>
    <x v="0"/>
    <x v="11"/>
    <x v="0"/>
    <x v="0"/>
  </r>
  <r>
    <x v="45"/>
    <x v="0"/>
    <x v="16"/>
    <x v="116"/>
    <x v="0"/>
    <x v="1"/>
    <x v="7"/>
    <x v="3"/>
  </r>
  <r>
    <x v="45"/>
    <x v="0"/>
    <x v="16"/>
    <x v="105"/>
    <x v="0"/>
    <x v="34"/>
    <x v="7"/>
    <x v="3"/>
  </r>
  <r>
    <x v="45"/>
    <x v="0"/>
    <x v="16"/>
    <x v="107"/>
    <x v="0"/>
    <x v="367"/>
    <x v="3"/>
    <x v="0"/>
  </r>
  <r>
    <x v="45"/>
    <x v="0"/>
    <x v="16"/>
    <x v="106"/>
    <x v="0"/>
    <x v="6"/>
    <x v="1"/>
    <x v="1"/>
  </r>
  <r>
    <x v="45"/>
    <x v="0"/>
    <x v="16"/>
    <x v="109"/>
    <x v="1"/>
    <x v="11"/>
    <x v="7"/>
    <x v="3"/>
  </r>
  <r>
    <x v="45"/>
    <x v="0"/>
    <x v="16"/>
    <x v="117"/>
    <x v="1"/>
    <x v="129"/>
    <x v="3"/>
    <x v="0"/>
  </r>
  <r>
    <x v="45"/>
    <x v="0"/>
    <x v="16"/>
    <x v="110"/>
    <x v="1"/>
    <x v="34"/>
    <x v="1"/>
    <x v="1"/>
  </r>
  <r>
    <x v="45"/>
    <x v="0"/>
    <x v="17"/>
    <x v="97"/>
    <x v="0"/>
    <x v="11"/>
    <x v="8"/>
    <x v="0"/>
  </r>
  <r>
    <x v="45"/>
    <x v="0"/>
    <x v="17"/>
    <x v="80"/>
    <x v="0"/>
    <x v="11"/>
    <x v="0"/>
    <x v="0"/>
  </r>
  <r>
    <x v="45"/>
    <x v="0"/>
    <x v="17"/>
    <x v="75"/>
    <x v="0"/>
    <x v="11"/>
    <x v="0"/>
    <x v="0"/>
  </r>
  <r>
    <x v="45"/>
    <x v="0"/>
    <x v="17"/>
    <x v="107"/>
    <x v="0"/>
    <x v="47"/>
    <x v="3"/>
    <x v="0"/>
  </r>
  <r>
    <x v="45"/>
    <x v="0"/>
    <x v="17"/>
    <x v="106"/>
    <x v="0"/>
    <x v="16"/>
    <x v="1"/>
    <x v="1"/>
  </r>
  <r>
    <x v="45"/>
    <x v="0"/>
    <x v="17"/>
    <x v="74"/>
    <x v="1"/>
    <x v="11"/>
    <x v="0"/>
    <x v="0"/>
  </r>
  <r>
    <x v="45"/>
    <x v="0"/>
    <x v="17"/>
    <x v="109"/>
    <x v="1"/>
    <x v="62"/>
    <x v="7"/>
    <x v="3"/>
  </r>
  <r>
    <x v="45"/>
    <x v="0"/>
    <x v="17"/>
    <x v="117"/>
    <x v="1"/>
    <x v="247"/>
    <x v="3"/>
    <x v="0"/>
  </r>
  <r>
    <x v="45"/>
    <x v="0"/>
    <x v="17"/>
    <x v="110"/>
    <x v="1"/>
    <x v="1"/>
    <x v="1"/>
    <x v="1"/>
  </r>
  <r>
    <x v="45"/>
    <x v="0"/>
    <x v="18"/>
    <x v="105"/>
    <x v="0"/>
    <x v="47"/>
    <x v="7"/>
    <x v="3"/>
  </r>
  <r>
    <x v="45"/>
    <x v="0"/>
    <x v="18"/>
    <x v="98"/>
    <x v="1"/>
    <x v="6"/>
    <x v="8"/>
    <x v="0"/>
  </r>
  <r>
    <x v="45"/>
    <x v="0"/>
    <x v="18"/>
    <x v="74"/>
    <x v="1"/>
    <x v="9"/>
    <x v="0"/>
    <x v="0"/>
  </r>
  <r>
    <x v="45"/>
    <x v="0"/>
    <x v="18"/>
    <x v="78"/>
    <x v="1"/>
    <x v="4"/>
    <x v="0"/>
    <x v="0"/>
  </r>
  <r>
    <x v="45"/>
    <x v="0"/>
    <x v="21"/>
    <x v="110"/>
    <x v="1"/>
    <x v="11"/>
    <x v="1"/>
    <x v="1"/>
  </r>
  <r>
    <x v="45"/>
    <x v="0"/>
    <x v="22"/>
    <x v="116"/>
    <x v="0"/>
    <x v="11"/>
    <x v="7"/>
    <x v="3"/>
  </r>
  <r>
    <x v="45"/>
    <x v="0"/>
    <x v="22"/>
    <x v="74"/>
    <x v="1"/>
    <x v="11"/>
    <x v="0"/>
    <x v="0"/>
  </r>
  <r>
    <x v="45"/>
    <x v="0"/>
    <x v="23"/>
    <x v="97"/>
    <x v="0"/>
    <x v="34"/>
    <x v="8"/>
    <x v="0"/>
  </r>
  <r>
    <x v="45"/>
    <x v="0"/>
    <x v="24"/>
    <x v="97"/>
    <x v="0"/>
    <x v="4"/>
    <x v="8"/>
    <x v="0"/>
  </r>
  <r>
    <x v="45"/>
    <x v="0"/>
    <x v="27"/>
    <x v="76"/>
    <x v="0"/>
    <x v="4"/>
    <x v="0"/>
    <x v="0"/>
  </r>
  <r>
    <x v="45"/>
    <x v="0"/>
    <x v="27"/>
    <x v="75"/>
    <x v="0"/>
    <x v="11"/>
    <x v="0"/>
    <x v="0"/>
  </r>
  <r>
    <x v="45"/>
    <x v="0"/>
    <x v="27"/>
    <x v="111"/>
    <x v="0"/>
    <x v="10"/>
    <x v="3"/>
    <x v="0"/>
  </r>
  <r>
    <x v="45"/>
    <x v="0"/>
    <x v="27"/>
    <x v="108"/>
    <x v="0"/>
    <x v="11"/>
    <x v="4"/>
    <x v="3"/>
  </r>
  <r>
    <x v="45"/>
    <x v="0"/>
    <x v="27"/>
    <x v="74"/>
    <x v="1"/>
    <x v="4"/>
    <x v="0"/>
    <x v="0"/>
  </r>
  <r>
    <x v="45"/>
    <x v="0"/>
    <x v="38"/>
    <x v="75"/>
    <x v="0"/>
    <x v="11"/>
    <x v="0"/>
    <x v="0"/>
  </r>
  <r>
    <x v="45"/>
    <x v="0"/>
    <x v="29"/>
    <x v="75"/>
    <x v="0"/>
    <x v="4"/>
    <x v="0"/>
    <x v="0"/>
  </r>
  <r>
    <x v="45"/>
    <x v="0"/>
    <x v="29"/>
    <x v="118"/>
    <x v="1"/>
    <x v="6"/>
    <x v="0"/>
    <x v="0"/>
  </r>
  <r>
    <x v="45"/>
    <x v="0"/>
    <x v="29"/>
    <x v="78"/>
    <x v="1"/>
    <x v="6"/>
    <x v="0"/>
    <x v="0"/>
  </r>
  <r>
    <x v="45"/>
    <x v="0"/>
    <x v="29"/>
    <x v="110"/>
    <x v="1"/>
    <x v="34"/>
    <x v="1"/>
    <x v="1"/>
  </r>
  <r>
    <x v="45"/>
    <x v="0"/>
    <x v="29"/>
    <x v="110"/>
    <x v="1"/>
    <x v="34"/>
    <x v="1"/>
    <x v="1"/>
  </r>
  <r>
    <x v="45"/>
    <x v="0"/>
    <x v="30"/>
    <x v="97"/>
    <x v="0"/>
    <x v="47"/>
    <x v="8"/>
    <x v="0"/>
  </r>
  <r>
    <x v="45"/>
    <x v="0"/>
    <x v="30"/>
    <x v="106"/>
    <x v="0"/>
    <x v="11"/>
    <x v="1"/>
    <x v="1"/>
  </r>
  <r>
    <x v="45"/>
    <x v="0"/>
    <x v="32"/>
    <x v="76"/>
    <x v="0"/>
    <x v="47"/>
    <x v="0"/>
    <x v="0"/>
  </r>
  <r>
    <x v="45"/>
    <x v="0"/>
    <x v="32"/>
    <x v="106"/>
    <x v="0"/>
    <x v="4"/>
    <x v="1"/>
    <x v="1"/>
  </r>
  <r>
    <x v="45"/>
    <x v="0"/>
    <x v="33"/>
    <x v="97"/>
    <x v="0"/>
    <x v="34"/>
    <x v="8"/>
    <x v="0"/>
  </r>
  <r>
    <x v="45"/>
    <x v="0"/>
    <x v="21"/>
    <x v="75"/>
    <x v="0"/>
    <x v="11"/>
    <x v="0"/>
    <x v="0"/>
  </r>
  <r>
    <x v="45"/>
    <x v="0"/>
    <x v="21"/>
    <x v="106"/>
    <x v="0"/>
    <x v="47"/>
    <x v="1"/>
    <x v="1"/>
  </r>
  <r>
    <x v="45"/>
    <x v="0"/>
    <x v="34"/>
    <x v="97"/>
    <x v="0"/>
    <x v="47"/>
    <x v="8"/>
    <x v="0"/>
  </r>
  <r>
    <x v="45"/>
    <x v="0"/>
    <x v="34"/>
    <x v="75"/>
    <x v="0"/>
    <x v="34"/>
    <x v="0"/>
    <x v="0"/>
  </r>
  <r>
    <x v="45"/>
    <x v="0"/>
    <x v="34"/>
    <x v="107"/>
    <x v="0"/>
    <x v="141"/>
    <x v="3"/>
    <x v="0"/>
  </r>
  <r>
    <x v="45"/>
    <x v="0"/>
    <x v="34"/>
    <x v="106"/>
    <x v="0"/>
    <x v="11"/>
    <x v="1"/>
    <x v="1"/>
  </r>
  <r>
    <x v="45"/>
    <x v="0"/>
    <x v="6"/>
    <x v="76"/>
    <x v="0"/>
    <x v="16"/>
    <x v="0"/>
    <x v="0"/>
  </r>
  <r>
    <x v="45"/>
    <x v="0"/>
    <x v="6"/>
    <x v="115"/>
    <x v="0"/>
    <x v="76"/>
    <x v="3"/>
    <x v="0"/>
  </r>
  <r>
    <x v="45"/>
    <x v="0"/>
    <x v="6"/>
    <x v="97"/>
    <x v="0"/>
    <x v="11"/>
    <x v="8"/>
    <x v="0"/>
  </r>
  <r>
    <x v="45"/>
    <x v="0"/>
    <x v="6"/>
    <x v="76"/>
    <x v="0"/>
    <x v="51"/>
    <x v="0"/>
    <x v="0"/>
  </r>
  <r>
    <x v="45"/>
    <x v="0"/>
    <x v="36"/>
    <x v="98"/>
    <x v="1"/>
    <x v="34"/>
    <x v="8"/>
    <x v="0"/>
  </r>
  <r>
    <x v="45"/>
    <x v="0"/>
    <x v="36"/>
    <x v="118"/>
    <x v="1"/>
    <x v="77"/>
    <x v="0"/>
    <x v="0"/>
  </r>
  <r>
    <x v="45"/>
    <x v="0"/>
    <x v="37"/>
    <x v="106"/>
    <x v="0"/>
    <x v="4"/>
    <x v="1"/>
    <x v="1"/>
  </r>
  <r>
    <x v="45"/>
    <x v="3"/>
    <x v="74"/>
    <x v="75"/>
    <x v="0"/>
    <x v="47"/>
    <x v="0"/>
    <x v="0"/>
  </r>
  <r>
    <x v="45"/>
    <x v="3"/>
    <x v="74"/>
    <x v="119"/>
    <x v="1"/>
    <x v="30"/>
    <x v="3"/>
    <x v="0"/>
  </r>
  <r>
    <x v="45"/>
    <x v="3"/>
    <x v="75"/>
    <x v="75"/>
    <x v="0"/>
    <x v="11"/>
    <x v="0"/>
    <x v="0"/>
  </r>
  <r>
    <x v="45"/>
    <x v="3"/>
    <x v="75"/>
    <x v="76"/>
    <x v="0"/>
    <x v="16"/>
    <x v="0"/>
    <x v="0"/>
  </r>
  <r>
    <x v="45"/>
    <x v="3"/>
    <x v="75"/>
    <x v="82"/>
    <x v="0"/>
    <x v="31"/>
    <x v="3"/>
    <x v="0"/>
  </r>
  <r>
    <x v="45"/>
    <x v="3"/>
    <x v="76"/>
    <x v="97"/>
    <x v="0"/>
    <x v="28"/>
    <x v="8"/>
    <x v="0"/>
  </r>
  <r>
    <x v="45"/>
    <x v="3"/>
    <x v="76"/>
    <x v="75"/>
    <x v="0"/>
    <x v="51"/>
    <x v="0"/>
    <x v="0"/>
  </r>
  <r>
    <x v="45"/>
    <x v="3"/>
    <x v="76"/>
    <x v="76"/>
    <x v="0"/>
    <x v="3"/>
    <x v="0"/>
    <x v="0"/>
  </r>
  <r>
    <x v="45"/>
    <x v="3"/>
    <x v="76"/>
    <x v="105"/>
    <x v="0"/>
    <x v="1"/>
    <x v="7"/>
    <x v="3"/>
  </r>
  <r>
    <x v="45"/>
    <x v="3"/>
    <x v="76"/>
    <x v="120"/>
    <x v="0"/>
    <x v="31"/>
    <x v="1"/>
    <x v="1"/>
  </r>
  <r>
    <x v="45"/>
    <x v="3"/>
    <x v="76"/>
    <x v="74"/>
    <x v="1"/>
    <x v="47"/>
    <x v="0"/>
    <x v="0"/>
  </r>
  <r>
    <x v="45"/>
    <x v="3"/>
    <x v="76"/>
    <x v="81"/>
    <x v="1"/>
    <x v="50"/>
    <x v="0"/>
    <x v="0"/>
  </r>
  <r>
    <x v="45"/>
    <x v="3"/>
    <x v="76"/>
    <x v="84"/>
    <x v="1"/>
    <x v="31"/>
    <x v="0"/>
    <x v="0"/>
  </r>
  <r>
    <x v="45"/>
    <x v="3"/>
    <x v="76"/>
    <x v="121"/>
    <x v="1"/>
    <x v="522"/>
    <x v="7"/>
    <x v="3"/>
  </r>
  <r>
    <x v="45"/>
    <x v="3"/>
    <x v="76"/>
    <x v="122"/>
    <x v="1"/>
    <x v="50"/>
    <x v="2"/>
    <x v="2"/>
  </r>
  <r>
    <x v="45"/>
    <x v="3"/>
    <x v="76"/>
    <x v="83"/>
    <x v="1"/>
    <x v="34"/>
    <x v="3"/>
    <x v="0"/>
  </r>
  <r>
    <x v="45"/>
    <x v="3"/>
    <x v="76"/>
    <x v="112"/>
    <x v="1"/>
    <x v="16"/>
    <x v="3"/>
    <x v="0"/>
  </r>
  <r>
    <x v="45"/>
    <x v="3"/>
    <x v="76"/>
    <x v="123"/>
    <x v="1"/>
    <x v="443"/>
    <x v="3"/>
    <x v="0"/>
  </r>
  <r>
    <x v="45"/>
    <x v="3"/>
    <x v="76"/>
    <x v="124"/>
    <x v="1"/>
    <x v="173"/>
    <x v="1"/>
    <x v="1"/>
  </r>
  <r>
    <x v="45"/>
    <x v="3"/>
    <x v="77"/>
    <x v="97"/>
    <x v="0"/>
    <x v="28"/>
    <x v="8"/>
    <x v="0"/>
  </r>
  <r>
    <x v="45"/>
    <x v="3"/>
    <x v="77"/>
    <x v="75"/>
    <x v="0"/>
    <x v="4"/>
    <x v="0"/>
    <x v="0"/>
  </r>
  <r>
    <x v="45"/>
    <x v="3"/>
    <x v="77"/>
    <x v="74"/>
    <x v="1"/>
    <x v="1"/>
    <x v="0"/>
    <x v="0"/>
  </r>
  <r>
    <x v="45"/>
    <x v="3"/>
    <x v="78"/>
    <x v="97"/>
    <x v="0"/>
    <x v="50"/>
    <x v="8"/>
    <x v="0"/>
  </r>
  <r>
    <x v="45"/>
    <x v="3"/>
    <x v="78"/>
    <x v="75"/>
    <x v="0"/>
    <x v="11"/>
    <x v="0"/>
    <x v="0"/>
  </r>
  <r>
    <x v="45"/>
    <x v="3"/>
    <x v="78"/>
    <x v="76"/>
    <x v="0"/>
    <x v="16"/>
    <x v="0"/>
    <x v="0"/>
  </r>
  <r>
    <x v="45"/>
    <x v="3"/>
    <x v="78"/>
    <x v="120"/>
    <x v="0"/>
    <x v="94"/>
    <x v="1"/>
    <x v="1"/>
  </r>
  <r>
    <x v="45"/>
    <x v="3"/>
    <x v="78"/>
    <x v="108"/>
    <x v="0"/>
    <x v="50"/>
    <x v="4"/>
    <x v="3"/>
  </r>
  <r>
    <x v="45"/>
    <x v="3"/>
    <x v="79"/>
    <x v="76"/>
    <x v="0"/>
    <x v="37"/>
    <x v="0"/>
    <x v="0"/>
  </r>
  <r>
    <x v="45"/>
    <x v="3"/>
    <x v="80"/>
    <x v="108"/>
    <x v="0"/>
    <x v="72"/>
    <x v="4"/>
    <x v="3"/>
  </r>
  <r>
    <x v="45"/>
    <x v="3"/>
    <x v="81"/>
    <x v="111"/>
    <x v="0"/>
    <x v="11"/>
    <x v="3"/>
    <x v="0"/>
  </r>
  <r>
    <x v="45"/>
    <x v="3"/>
    <x v="82"/>
    <x v="75"/>
    <x v="0"/>
    <x v="11"/>
    <x v="0"/>
    <x v="0"/>
  </r>
  <r>
    <x v="45"/>
    <x v="3"/>
    <x v="82"/>
    <x v="74"/>
    <x v="1"/>
    <x v="4"/>
    <x v="0"/>
    <x v="0"/>
  </r>
  <r>
    <x v="45"/>
    <x v="3"/>
    <x v="83"/>
    <x v="75"/>
    <x v="0"/>
    <x v="47"/>
    <x v="0"/>
    <x v="0"/>
  </r>
  <r>
    <x v="45"/>
    <x v="3"/>
    <x v="83"/>
    <x v="125"/>
    <x v="0"/>
    <x v="11"/>
    <x v="3"/>
    <x v="0"/>
  </r>
  <r>
    <x v="45"/>
    <x v="3"/>
    <x v="83"/>
    <x v="111"/>
    <x v="0"/>
    <x v="34"/>
    <x v="3"/>
    <x v="0"/>
  </r>
  <r>
    <x v="45"/>
    <x v="3"/>
    <x v="83"/>
    <x v="74"/>
    <x v="1"/>
    <x v="11"/>
    <x v="0"/>
    <x v="0"/>
  </r>
  <r>
    <x v="45"/>
    <x v="3"/>
    <x v="83"/>
    <x v="126"/>
    <x v="1"/>
    <x v="11"/>
    <x v="3"/>
    <x v="0"/>
  </r>
  <r>
    <x v="45"/>
    <x v="3"/>
    <x v="83"/>
    <x v="123"/>
    <x v="1"/>
    <x v="91"/>
    <x v="3"/>
    <x v="0"/>
  </r>
  <r>
    <x v="45"/>
    <x v="3"/>
    <x v="85"/>
    <x v="75"/>
    <x v="0"/>
    <x v="4"/>
    <x v="0"/>
    <x v="0"/>
  </r>
  <r>
    <x v="45"/>
    <x v="3"/>
    <x v="85"/>
    <x v="127"/>
    <x v="0"/>
    <x v="4"/>
    <x v="0"/>
    <x v="0"/>
  </r>
  <r>
    <x v="45"/>
    <x v="3"/>
    <x v="85"/>
    <x v="74"/>
    <x v="1"/>
    <x v="34"/>
    <x v="0"/>
    <x v="0"/>
  </r>
  <r>
    <x v="45"/>
    <x v="3"/>
    <x v="85"/>
    <x v="128"/>
    <x v="1"/>
    <x v="34"/>
    <x v="0"/>
    <x v="0"/>
  </r>
  <r>
    <x v="45"/>
    <x v="3"/>
    <x v="85"/>
    <x v="81"/>
    <x v="1"/>
    <x v="72"/>
    <x v="0"/>
    <x v="0"/>
  </r>
  <r>
    <x v="45"/>
    <x v="3"/>
    <x v="85"/>
    <x v="124"/>
    <x v="1"/>
    <x v="34"/>
    <x v="1"/>
    <x v="1"/>
  </r>
  <r>
    <x v="45"/>
    <x v="3"/>
    <x v="86"/>
    <x v="120"/>
    <x v="0"/>
    <x v="47"/>
    <x v="1"/>
    <x v="1"/>
  </r>
  <r>
    <x v="45"/>
    <x v="3"/>
    <x v="86"/>
    <x v="108"/>
    <x v="0"/>
    <x v="4"/>
    <x v="4"/>
    <x v="3"/>
  </r>
  <r>
    <x v="45"/>
    <x v="3"/>
    <x v="86"/>
    <x v="81"/>
    <x v="1"/>
    <x v="10"/>
    <x v="0"/>
    <x v="0"/>
  </r>
  <r>
    <x v="45"/>
    <x v="3"/>
    <x v="86"/>
    <x v="124"/>
    <x v="1"/>
    <x v="9"/>
    <x v="1"/>
    <x v="1"/>
  </r>
  <r>
    <x v="45"/>
    <x v="3"/>
    <x v="87"/>
    <x v="80"/>
    <x v="0"/>
    <x v="6"/>
    <x v="0"/>
    <x v="0"/>
  </r>
  <r>
    <x v="45"/>
    <x v="3"/>
    <x v="119"/>
    <x v="80"/>
    <x v="0"/>
    <x v="10"/>
    <x v="0"/>
    <x v="0"/>
  </r>
  <r>
    <x v="45"/>
    <x v="3"/>
    <x v="119"/>
    <x v="85"/>
    <x v="0"/>
    <x v="10"/>
    <x v="0"/>
    <x v="0"/>
  </r>
  <r>
    <x v="45"/>
    <x v="3"/>
    <x v="119"/>
    <x v="78"/>
    <x v="1"/>
    <x v="4"/>
    <x v="0"/>
    <x v="0"/>
  </r>
  <r>
    <x v="45"/>
    <x v="3"/>
    <x v="119"/>
    <x v="84"/>
    <x v="1"/>
    <x v="4"/>
    <x v="0"/>
    <x v="0"/>
  </r>
  <r>
    <x v="45"/>
    <x v="3"/>
    <x v="119"/>
    <x v="129"/>
    <x v="1"/>
    <x v="234"/>
    <x v="1"/>
    <x v="1"/>
  </r>
  <r>
    <x v="45"/>
    <x v="3"/>
    <x v="119"/>
    <x v="124"/>
    <x v="1"/>
    <x v="234"/>
    <x v="1"/>
    <x v="1"/>
  </r>
  <r>
    <x v="45"/>
    <x v="3"/>
    <x v="89"/>
    <x v="98"/>
    <x v="1"/>
    <x v="82"/>
    <x v="8"/>
    <x v="0"/>
  </r>
  <r>
    <x v="45"/>
    <x v="3"/>
    <x v="90"/>
    <x v="76"/>
    <x v="0"/>
    <x v="6"/>
    <x v="0"/>
    <x v="0"/>
  </r>
  <r>
    <x v="45"/>
    <x v="3"/>
    <x v="90"/>
    <x v="130"/>
    <x v="0"/>
    <x v="47"/>
    <x v="3"/>
    <x v="0"/>
  </r>
  <r>
    <x v="45"/>
    <x v="3"/>
    <x v="91"/>
    <x v="78"/>
    <x v="1"/>
    <x v="4"/>
    <x v="0"/>
    <x v="0"/>
  </r>
  <r>
    <x v="45"/>
    <x v="3"/>
    <x v="91"/>
    <x v="81"/>
    <x v="1"/>
    <x v="5"/>
    <x v="0"/>
    <x v="0"/>
  </r>
  <r>
    <x v="45"/>
    <x v="3"/>
    <x v="91"/>
    <x v="74"/>
    <x v="1"/>
    <x v="24"/>
    <x v="0"/>
    <x v="0"/>
  </r>
  <r>
    <x v="45"/>
    <x v="3"/>
    <x v="91"/>
    <x v="121"/>
    <x v="1"/>
    <x v="11"/>
    <x v="7"/>
    <x v="3"/>
  </r>
  <r>
    <x v="45"/>
    <x v="3"/>
    <x v="91"/>
    <x v="124"/>
    <x v="1"/>
    <x v="34"/>
    <x v="1"/>
    <x v="1"/>
  </r>
  <r>
    <x v="45"/>
    <x v="3"/>
    <x v="115"/>
    <x v="84"/>
    <x v="1"/>
    <x v="72"/>
    <x v="0"/>
    <x v="0"/>
  </r>
  <r>
    <x v="45"/>
    <x v="3"/>
    <x v="115"/>
    <x v="81"/>
    <x v="1"/>
    <x v="113"/>
    <x v="0"/>
    <x v="0"/>
  </r>
  <r>
    <x v="45"/>
    <x v="3"/>
    <x v="115"/>
    <x v="123"/>
    <x v="1"/>
    <x v="523"/>
    <x v="3"/>
    <x v="0"/>
  </r>
  <r>
    <x v="45"/>
    <x v="3"/>
    <x v="115"/>
    <x v="124"/>
    <x v="1"/>
    <x v="51"/>
    <x v="1"/>
    <x v="1"/>
  </r>
  <r>
    <x v="45"/>
    <x v="3"/>
    <x v="92"/>
    <x v="83"/>
    <x v="1"/>
    <x v="50"/>
    <x v="3"/>
    <x v="0"/>
  </r>
  <r>
    <x v="45"/>
    <x v="3"/>
    <x v="92"/>
    <x v="123"/>
    <x v="1"/>
    <x v="82"/>
    <x v="3"/>
    <x v="0"/>
  </r>
  <r>
    <x v="45"/>
    <x v="3"/>
    <x v="92"/>
    <x v="129"/>
    <x v="1"/>
    <x v="11"/>
    <x v="1"/>
    <x v="1"/>
  </r>
  <r>
    <x v="45"/>
    <x v="3"/>
    <x v="94"/>
    <x v="75"/>
    <x v="0"/>
    <x v="11"/>
    <x v="0"/>
    <x v="0"/>
  </r>
  <r>
    <x v="45"/>
    <x v="3"/>
    <x v="94"/>
    <x v="120"/>
    <x v="0"/>
    <x v="6"/>
    <x v="1"/>
    <x v="1"/>
  </r>
  <r>
    <x v="45"/>
    <x v="3"/>
    <x v="94"/>
    <x v="112"/>
    <x v="1"/>
    <x v="11"/>
    <x v="3"/>
    <x v="0"/>
  </r>
  <r>
    <x v="45"/>
    <x v="3"/>
    <x v="118"/>
    <x v="124"/>
    <x v="1"/>
    <x v="31"/>
    <x v="1"/>
    <x v="1"/>
  </r>
  <r>
    <x v="45"/>
    <x v="3"/>
    <x v="95"/>
    <x v="75"/>
    <x v="0"/>
    <x v="4"/>
    <x v="0"/>
    <x v="0"/>
  </r>
  <r>
    <x v="45"/>
    <x v="3"/>
    <x v="95"/>
    <x v="111"/>
    <x v="0"/>
    <x v="11"/>
    <x v="3"/>
    <x v="0"/>
  </r>
  <r>
    <x v="45"/>
    <x v="3"/>
    <x v="97"/>
    <x v="75"/>
    <x v="0"/>
    <x v="4"/>
    <x v="0"/>
    <x v="0"/>
  </r>
  <r>
    <x v="45"/>
    <x v="3"/>
    <x v="97"/>
    <x v="76"/>
    <x v="0"/>
    <x v="6"/>
    <x v="0"/>
    <x v="0"/>
  </r>
  <r>
    <x v="45"/>
    <x v="3"/>
    <x v="98"/>
    <x v="120"/>
    <x v="0"/>
    <x v="287"/>
    <x v="1"/>
    <x v="1"/>
  </r>
  <r>
    <x v="45"/>
    <x v="3"/>
    <x v="98"/>
    <x v="78"/>
    <x v="1"/>
    <x v="11"/>
    <x v="0"/>
    <x v="0"/>
  </r>
  <r>
    <x v="45"/>
    <x v="3"/>
    <x v="98"/>
    <x v="74"/>
    <x v="1"/>
    <x v="1"/>
    <x v="0"/>
    <x v="0"/>
  </r>
  <r>
    <x v="45"/>
    <x v="3"/>
    <x v="98"/>
    <x v="124"/>
    <x v="1"/>
    <x v="31"/>
    <x v="1"/>
    <x v="1"/>
  </r>
  <r>
    <x v="45"/>
    <x v="3"/>
    <x v="99"/>
    <x v="120"/>
    <x v="0"/>
    <x v="6"/>
    <x v="1"/>
    <x v="1"/>
  </r>
  <r>
    <x v="45"/>
    <x v="3"/>
    <x v="100"/>
    <x v="97"/>
    <x v="0"/>
    <x v="11"/>
    <x v="8"/>
    <x v="0"/>
  </r>
  <r>
    <x v="45"/>
    <x v="3"/>
    <x v="100"/>
    <x v="75"/>
    <x v="0"/>
    <x v="11"/>
    <x v="0"/>
    <x v="0"/>
  </r>
  <r>
    <x v="45"/>
    <x v="3"/>
    <x v="100"/>
    <x v="80"/>
    <x v="0"/>
    <x v="11"/>
    <x v="0"/>
    <x v="0"/>
  </r>
  <r>
    <x v="45"/>
    <x v="3"/>
    <x v="100"/>
    <x v="131"/>
    <x v="0"/>
    <x v="11"/>
    <x v="1"/>
    <x v="1"/>
  </r>
  <r>
    <x v="45"/>
    <x v="3"/>
    <x v="100"/>
    <x v="78"/>
    <x v="1"/>
    <x v="11"/>
    <x v="0"/>
    <x v="0"/>
  </r>
  <r>
    <x v="45"/>
    <x v="3"/>
    <x v="101"/>
    <x v="75"/>
    <x v="0"/>
    <x v="34"/>
    <x v="0"/>
    <x v="0"/>
  </r>
  <r>
    <x v="45"/>
    <x v="3"/>
    <x v="101"/>
    <x v="78"/>
    <x v="1"/>
    <x v="11"/>
    <x v="0"/>
    <x v="0"/>
  </r>
  <r>
    <x v="45"/>
    <x v="3"/>
    <x v="101"/>
    <x v="132"/>
    <x v="1"/>
    <x v="47"/>
    <x v="0"/>
    <x v="0"/>
  </r>
  <r>
    <x v="45"/>
    <x v="3"/>
    <x v="101"/>
    <x v="84"/>
    <x v="1"/>
    <x v="36"/>
    <x v="0"/>
    <x v="0"/>
  </r>
  <r>
    <x v="45"/>
    <x v="3"/>
    <x v="101"/>
    <x v="121"/>
    <x v="1"/>
    <x v="10"/>
    <x v="7"/>
    <x v="3"/>
  </r>
  <r>
    <x v="45"/>
    <x v="3"/>
    <x v="102"/>
    <x v="75"/>
    <x v="0"/>
    <x v="11"/>
    <x v="0"/>
    <x v="0"/>
  </r>
  <r>
    <x v="45"/>
    <x v="3"/>
    <x v="102"/>
    <x v="74"/>
    <x v="1"/>
    <x v="11"/>
    <x v="0"/>
    <x v="0"/>
  </r>
  <r>
    <x v="45"/>
    <x v="3"/>
    <x v="103"/>
    <x v="120"/>
    <x v="0"/>
    <x v="34"/>
    <x v="1"/>
    <x v="1"/>
  </r>
  <r>
    <x v="45"/>
    <x v="3"/>
    <x v="103"/>
    <x v="124"/>
    <x v="1"/>
    <x v="34"/>
    <x v="1"/>
    <x v="1"/>
  </r>
  <r>
    <x v="45"/>
    <x v="3"/>
    <x v="104"/>
    <x v="108"/>
    <x v="0"/>
    <x v="25"/>
    <x v="4"/>
    <x v="3"/>
  </r>
  <r>
    <x v="45"/>
    <x v="3"/>
    <x v="105"/>
    <x v="75"/>
    <x v="0"/>
    <x v="6"/>
    <x v="0"/>
    <x v="0"/>
  </r>
  <r>
    <x v="45"/>
    <x v="3"/>
    <x v="105"/>
    <x v="74"/>
    <x v="1"/>
    <x v="11"/>
    <x v="0"/>
    <x v="0"/>
  </r>
  <r>
    <x v="45"/>
    <x v="3"/>
    <x v="105"/>
    <x v="123"/>
    <x v="1"/>
    <x v="9"/>
    <x v="3"/>
    <x v="0"/>
  </r>
  <r>
    <x v="45"/>
    <x v="3"/>
    <x v="106"/>
    <x v="75"/>
    <x v="0"/>
    <x v="11"/>
    <x v="0"/>
    <x v="0"/>
  </r>
  <r>
    <x v="45"/>
    <x v="3"/>
    <x v="107"/>
    <x v="133"/>
    <x v="0"/>
    <x v="34"/>
    <x v="0"/>
    <x v="0"/>
  </r>
  <r>
    <x v="45"/>
    <x v="3"/>
    <x v="107"/>
    <x v="76"/>
    <x v="0"/>
    <x v="8"/>
    <x v="0"/>
    <x v="0"/>
  </r>
  <r>
    <x v="45"/>
    <x v="3"/>
    <x v="107"/>
    <x v="105"/>
    <x v="0"/>
    <x v="51"/>
    <x v="7"/>
    <x v="3"/>
  </r>
  <r>
    <x v="45"/>
    <x v="3"/>
    <x v="107"/>
    <x v="111"/>
    <x v="0"/>
    <x v="11"/>
    <x v="3"/>
    <x v="0"/>
  </r>
  <r>
    <x v="45"/>
    <x v="3"/>
    <x v="107"/>
    <x v="130"/>
    <x v="0"/>
    <x v="51"/>
    <x v="3"/>
    <x v="0"/>
  </r>
  <r>
    <x v="45"/>
    <x v="3"/>
    <x v="107"/>
    <x v="120"/>
    <x v="0"/>
    <x v="51"/>
    <x v="1"/>
    <x v="1"/>
  </r>
  <r>
    <x v="45"/>
    <x v="3"/>
    <x v="107"/>
    <x v="81"/>
    <x v="1"/>
    <x v="128"/>
    <x v="0"/>
    <x v="0"/>
  </r>
  <r>
    <x v="45"/>
    <x v="3"/>
    <x v="107"/>
    <x v="132"/>
    <x v="1"/>
    <x v="131"/>
    <x v="0"/>
    <x v="0"/>
  </r>
  <r>
    <x v="45"/>
    <x v="3"/>
    <x v="107"/>
    <x v="123"/>
    <x v="1"/>
    <x v="192"/>
    <x v="3"/>
    <x v="0"/>
  </r>
  <r>
    <x v="45"/>
    <x v="3"/>
    <x v="107"/>
    <x v="124"/>
    <x v="1"/>
    <x v="4"/>
    <x v="1"/>
    <x v="1"/>
  </r>
  <r>
    <x v="45"/>
    <x v="3"/>
    <x v="108"/>
    <x v="76"/>
    <x v="0"/>
    <x v="4"/>
    <x v="0"/>
    <x v="0"/>
  </r>
  <r>
    <x v="45"/>
    <x v="3"/>
    <x v="108"/>
    <x v="105"/>
    <x v="0"/>
    <x v="95"/>
    <x v="7"/>
    <x v="3"/>
  </r>
  <r>
    <x v="45"/>
    <x v="3"/>
    <x v="108"/>
    <x v="82"/>
    <x v="0"/>
    <x v="28"/>
    <x v="3"/>
    <x v="0"/>
  </r>
  <r>
    <x v="45"/>
    <x v="3"/>
    <x v="108"/>
    <x v="134"/>
    <x v="0"/>
    <x v="5"/>
    <x v="3"/>
    <x v="0"/>
  </r>
  <r>
    <x v="45"/>
    <x v="3"/>
    <x v="108"/>
    <x v="130"/>
    <x v="0"/>
    <x v="87"/>
    <x v="3"/>
    <x v="0"/>
  </r>
  <r>
    <x v="45"/>
    <x v="3"/>
    <x v="108"/>
    <x v="120"/>
    <x v="0"/>
    <x v="24"/>
    <x v="1"/>
    <x v="1"/>
  </r>
  <r>
    <x v="45"/>
    <x v="3"/>
    <x v="109"/>
    <x v="75"/>
    <x v="0"/>
    <x v="34"/>
    <x v="0"/>
    <x v="0"/>
  </r>
  <r>
    <x v="45"/>
    <x v="3"/>
    <x v="110"/>
    <x v="80"/>
    <x v="0"/>
    <x v="34"/>
    <x v="0"/>
    <x v="0"/>
  </r>
  <r>
    <x v="45"/>
    <x v="3"/>
    <x v="110"/>
    <x v="85"/>
    <x v="0"/>
    <x v="34"/>
    <x v="0"/>
    <x v="0"/>
  </r>
  <r>
    <x v="45"/>
    <x v="3"/>
    <x v="110"/>
    <x v="75"/>
    <x v="0"/>
    <x v="6"/>
    <x v="0"/>
    <x v="0"/>
  </r>
  <r>
    <x v="45"/>
    <x v="3"/>
    <x v="110"/>
    <x v="76"/>
    <x v="0"/>
    <x v="6"/>
    <x v="0"/>
    <x v="0"/>
  </r>
  <r>
    <x v="45"/>
    <x v="3"/>
    <x v="111"/>
    <x v="75"/>
    <x v="0"/>
    <x v="11"/>
    <x v="0"/>
    <x v="0"/>
  </r>
  <r>
    <x v="45"/>
    <x v="3"/>
    <x v="111"/>
    <x v="120"/>
    <x v="0"/>
    <x v="47"/>
    <x v="1"/>
    <x v="1"/>
  </r>
  <r>
    <x v="45"/>
    <x v="3"/>
    <x v="111"/>
    <x v="78"/>
    <x v="1"/>
    <x v="11"/>
    <x v="0"/>
    <x v="0"/>
  </r>
  <r>
    <x v="45"/>
    <x v="3"/>
    <x v="111"/>
    <x v="124"/>
    <x v="1"/>
    <x v="11"/>
    <x v="1"/>
    <x v="1"/>
  </r>
  <r>
    <x v="45"/>
    <x v="3"/>
    <x v="117"/>
    <x v="75"/>
    <x v="0"/>
    <x v="11"/>
    <x v="0"/>
    <x v="0"/>
  </r>
  <r>
    <x v="45"/>
    <x v="3"/>
    <x v="117"/>
    <x v="78"/>
    <x v="1"/>
    <x v="11"/>
    <x v="0"/>
    <x v="0"/>
  </r>
  <r>
    <x v="45"/>
    <x v="3"/>
    <x v="112"/>
    <x v="131"/>
    <x v="0"/>
    <x v="11"/>
    <x v="1"/>
    <x v="1"/>
  </r>
  <r>
    <x v="45"/>
    <x v="3"/>
    <x v="114"/>
    <x v="84"/>
    <x v="1"/>
    <x v="4"/>
    <x v="0"/>
    <x v="0"/>
  </r>
  <r>
    <x v="45"/>
    <x v="1"/>
    <x v="19"/>
    <x v="98"/>
    <x v="1"/>
    <x v="4"/>
    <x v="8"/>
    <x v="0"/>
  </r>
  <r>
    <x v="45"/>
    <x v="1"/>
    <x v="19"/>
    <x v="74"/>
    <x v="1"/>
    <x v="34"/>
    <x v="0"/>
    <x v="0"/>
  </r>
  <r>
    <x v="45"/>
    <x v="1"/>
    <x v="19"/>
    <x v="79"/>
    <x v="1"/>
    <x v="11"/>
    <x v="3"/>
    <x v="0"/>
  </r>
  <r>
    <x v="45"/>
    <x v="2"/>
    <x v="41"/>
    <x v="76"/>
    <x v="0"/>
    <x v="10"/>
    <x v="0"/>
    <x v="0"/>
  </r>
  <r>
    <x v="45"/>
    <x v="2"/>
    <x v="41"/>
    <x v="75"/>
    <x v="0"/>
    <x v="11"/>
    <x v="0"/>
    <x v="0"/>
  </r>
  <r>
    <x v="45"/>
    <x v="2"/>
    <x v="41"/>
    <x v="105"/>
    <x v="0"/>
    <x v="4"/>
    <x v="7"/>
    <x v="3"/>
  </r>
  <r>
    <x v="45"/>
    <x v="2"/>
    <x v="50"/>
    <x v="97"/>
    <x v="0"/>
    <x v="11"/>
    <x v="8"/>
    <x v="0"/>
  </r>
  <r>
    <x v="45"/>
    <x v="2"/>
    <x v="50"/>
    <x v="75"/>
    <x v="0"/>
    <x v="24"/>
    <x v="0"/>
    <x v="0"/>
  </r>
  <r>
    <x v="45"/>
    <x v="2"/>
    <x v="51"/>
    <x v="75"/>
    <x v="0"/>
    <x v="11"/>
    <x v="0"/>
    <x v="0"/>
  </r>
  <r>
    <x v="45"/>
    <x v="2"/>
    <x v="52"/>
    <x v="97"/>
    <x v="0"/>
    <x v="11"/>
    <x v="8"/>
    <x v="0"/>
  </r>
  <r>
    <x v="45"/>
    <x v="2"/>
    <x v="52"/>
    <x v="77"/>
    <x v="0"/>
    <x v="4"/>
    <x v="3"/>
    <x v="0"/>
  </r>
  <r>
    <x v="45"/>
    <x v="2"/>
    <x v="52"/>
    <x v="135"/>
    <x v="0"/>
    <x v="11"/>
    <x v="3"/>
    <x v="0"/>
  </r>
  <r>
    <x v="45"/>
    <x v="2"/>
    <x v="52"/>
    <x v="81"/>
    <x v="1"/>
    <x v="6"/>
    <x v="0"/>
    <x v="0"/>
  </r>
  <r>
    <x v="45"/>
    <x v="2"/>
    <x v="52"/>
    <x v="74"/>
    <x v="1"/>
    <x v="4"/>
    <x v="0"/>
    <x v="0"/>
  </r>
  <r>
    <x v="45"/>
    <x v="2"/>
    <x v="42"/>
    <x v="97"/>
    <x v="0"/>
    <x v="11"/>
    <x v="8"/>
    <x v="0"/>
  </r>
  <r>
    <x v="45"/>
    <x v="2"/>
    <x v="42"/>
    <x v="75"/>
    <x v="0"/>
    <x v="4"/>
    <x v="0"/>
    <x v="0"/>
  </r>
  <r>
    <x v="45"/>
    <x v="2"/>
    <x v="42"/>
    <x v="117"/>
    <x v="1"/>
    <x v="524"/>
    <x v="3"/>
    <x v="0"/>
  </r>
  <r>
    <x v="45"/>
    <x v="2"/>
    <x v="43"/>
    <x v="113"/>
    <x v="0"/>
    <x v="11"/>
    <x v="6"/>
    <x v="3"/>
  </r>
  <r>
    <x v="45"/>
    <x v="2"/>
    <x v="43"/>
    <x v="75"/>
    <x v="0"/>
    <x v="11"/>
    <x v="0"/>
    <x v="0"/>
  </r>
  <r>
    <x v="45"/>
    <x v="2"/>
    <x v="43"/>
    <x v="111"/>
    <x v="0"/>
    <x v="11"/>
    <x v="3"/>
    <x v="0"/>
  </r>
  <r>
    <x v="45"/>
    <x v="2"/>
    <x v="43"/>
    <x v="106"/>
    <x v="0"/>
    <x v="47"/>
    <x v="1"/>
    <x v="1"/>
  </r>
  <r>
    <x v="45"/>
    <x v="2"/>
    <x v="43"/>
    <x v="76"/>
    <x v="0"/>
    <x v="4"/>
    <x v="0"/>
    <x v="0"/>
  </r>
  <r>
    <x v="45"/>
    <x v="2"/>
    <x v="43"/>
    <x v="75"/>
    <x v="0"/>
    <x v="11"/>
    <x v="0"/>
    <x v="0"/>
  </r>
  <r>
    <x v="45"/>
    <x v="2"/>
    <x v="43"/>
    <x v="81"/>
    <x v="1"/>
    <x v="9"/>
    <x v="0"/>
    <x v="0"/>
  </r>
  <r>
    <x v="45"/>
    <x v="2"/>
    <x v="45"/>
    <x v="107"/>
    <x v="0"/>
    <x v="4"/>
    <x v="3"/>
    <x v="0"/>
  </r>
  <r>
    <x v="45"/>
    <x v="2"/>
    <x v="45"/>
    <x v="98"/>
    <x v="1"/>
    <x v="47"/>
    <x v="8"/>
    <x v="0"/>
  </r>
  <r>
    <x v="45"/>
    <x v="2"/>
    <x v="45"/>
    <x v="78"/>
    <x v="1"/>
    <x v="6"/>
    <x v="0"/>
    <x v="0"/>
  </r>
  <r>
    <x v="45"/>
    <x v="2"/>
    <x v="45"/>
    <x v="74"/>
    <x v="1"/>
    <x v="34"/>
    <x v="0"/>
    <x v="0"/>
  </r>
  <r>
    <x v="45"/>
    <x v="2"/>
    <x v="45"/>
    <x v="117"/>
    <x v="1"/>
    <x v="4"/>
    <x v="3"/>
    <x v="0"/>
  </r>
  <r>
    <x v="45"/>
    <x v="2"/>
    <x v="46"/>
    <x v="75"/>
    <x v="0"/>
    <x v="11"/>
    <x v="0"/>
    <x v="0"/>
  </r>
  <r>
    <x v="45"/>
    <x v="2"/>
    <x v="46"/>
    <x v="74"/>
    <x v="1"/>
    <x v="11"/>
    <x v="0"/>
    <x v="0"/>
  </r>
  <r>
    <x v="45"/>
    <x v="2"/>
    <x v="47"/>
    <x v="80"/>
    <x v="0"/>
    <x v="11"/>
    <x v="0"/>
    <x v="0"/>
  </r>
  <r>
    <x v="45"/>
    <x v="2"/>
    <x v="47"/>
    <x v="74"/>
    <x v="1"/>
    <x v="47"/>
    <x v="0"/>
    <x v="0"/>
  </r>
  <r>
    <x v="45"/>
    <x v="2"/>
    <x v="47"/>
    <x v="78"/>
    <x v="1"/>
    <x v="4"/>
    <x v="0"/>
    <x v="0"/>
  </r>
  <r>
    <x v="45"/>
    <x v="2"/>
    <x v="48"/>
    <x v="118"/>
    <x v="1"/>
    <x v="30"/>
    <x v="0"/>
    <x v="0"/>
  </r>
  <r>
    <x v="45"/>
    <x v="2"/>
    <x v="54"/>
    <x v="76"/>
    <x v="0"/>
    <x v="4"/>
    <x v="0"/>
    <x v="0"/>
  </r>
  <r>
    <x v="45"/>
    <x v="2"/>
    <x v="54"/>
    <x v="75"/>
    <x v="0"/>
    <x v="4"/>
    <x v="0"/>
    <x v="0"/>
  </r>
  <r>
    <x v="45"/>
    <x v="2"/>
    <x v="49"/>
    <x v="76"/>
    <x v="0"/>
    <x v="28"/>
    <x v="0"/>
    <x v="0"/>
  </r>
  <r>
    <x v="45"/>
    <x v="2"/>
    <x v="49"/>
    <x v="75"/>
    <x v="0"/>
    <x v="4"/>
    <x v="0"/>
    <x v="0"/>
  </r>
  <r>
    <x v="45"/>
    <x v="2"/>
    <x v="49"/>
    <x v="81"/>
    <x v="1"/>
    <x v="82"/>
    <x v="0"/>
    <x v="0"/>
  </r>
  <r>
    <x v="45"/>
    <x v="2"/>
    <x v="59"/>
    <x v="76"/>
    <x v="0"/>
    <x v="4"/>
    <x v="0"/>
    <x v="0"/>
  </r>
  <r>
    <x v="45"/>
    <x v="2"/>
    <x v="59"/>
    <x v="106"/>
    <x v="0"/>
    <x v="6"/>
    <x v="1"/>
    <x v="1"/>
  </r>
  <r>
    <x v="45"/>
    <x v="2"/>
    <x v="56"/>
    <x v="97"/>
    <x v="0"/>
    <x v="6"/>
    <x v="8"/>
    <x v="0"/>
  </r>
  <r>
    <x v="45"/>
    <x v="2"/>
    <x v="56"/>
    <x v="76"/>
    <x v="0"/>
    <x v="4"/>
    <x v="0"/>
    <x v="0"/>
  </r>
  <r>
    <x v="45"/>
    <x v="2"/>
    <x v="56"/>
    <x v="75"/>
    <x v="0"/>
    <x v="11"/>
    <x v="0"/>
    <x v="0"/>
  </r>
  <r>
    <x v="45"/>
    <x v="2"/>
    <x v="56"/>
    <x v="98"/>
    <x v="1"/>
    <x v="6"/>
    <x v="8"/>
    <x v="0"/>
  </r>
  <r>
    <x v="45"/>
    <x v="2"/>
    <x v="56"/>
    <x v="81"/>
    <x v="1"/>
    <x v="25"/>
    <x v="0"/>
    <x v="0"/>
  </r>
  <r>
    <x v="45"/>
    <x v="2"/>
    <x v="56"/>
    <x v="74"/>
    <x v="1"/>
    <x v="11"/>
    <x v="0"/>
    <x v="0"/>
  </r>
  <r>
    <x v="45"/>
    <x v="2"/>
    <x v="56"/>
    <x v="136"/>
    <x v="1"/>
    <x v="51"/>
    <x v="3"/>
    <x v="0"/>
  </r>
  <r>
    <x v="45"/>
    <x v="2"/>
    <x v="57"/>
    <x v="97"/>
    <x v="0"/>
    <x v="34"/>
    <x v="8"/>
    <x v="0"/>
  </r>
  <r>
    <x v="45"/>
    <x v="2"/>
    <x v="57"/>
    <x v="76"/>
    <x v="0"/>
    <x v="47"/>
    <x v="0"/>
    <x v="0"/>
  </r>
  <r>
    <x v="45"/>
    <x v="2"/>
    <x v="57"/>
    <x v="106"/>
    <x v="0"/>
    <x v="6"/>
    <x v="1"/>
    <x v="1"/>
  </r>
  <r>
    <x v="45"/>
    <x v="2"/>
    <x v="58"/>
    <x v="75"/>
    <x v="0"/>
    <x v="34"/>
    <x v="0"/>
    <x v="0"/>
  </r>
  <r>
    <x v="45"/>
    <x v="2"/>
    <x v="58"/>
    <x v="107"/>
    <x v="0"/>
    <x v="16"/>
    <x v="3"/>
    <x v="0"/>
  </r>
  <r>
    <x v="45"/>
    <x v="2"/>
    <x v="58"/>
    <x v="106"/>
    <x v="0"/>
    <x v="11"/>
    <x v="1"/>
    <x v="1"/>
  </r>
  <r>
    <x v="45"/>
    <x v="2"/>
    <x v="58"/>
    <x v="98"/>
    <x v="1"/>
    <x v="11"/>
    <x v="8"/>
    <x v="0"/>
  </r>
  <r>
    <x v="45"/>
    <x v="2"/>
    <x v="58"/>
    <x v="81"/>
    <x v="1"/>
    <x v="50"/>
    <x v="0"/>
    <x v="0"/>
  </r>
  <r>
    <x v="45"/>
    <x v="2"/>
    <x v="58"/>
    <x v="74"/>
    <x v="1"/>
    <x v="4"/>
    <x v="0"/>
    <x v="0"/>
  </r>
  <r>
    <x v="45"/>
    <x v="2"/>
    <x v="58"/>
    <x v="117"/>
    <x v="1"/>
    <x v="0"/>
    <x v="3"/>
    <x v="0"/>
  </r>
  <r>
    <x v="45"/>
    <x v="2"/>
    <x v="58"/>
    <x v="137"/>
    <x v="1"/>
    <x v="47"/>
    <x v="3"/>
    <x v="0"/>
  </r>
  <r>
    <x v="45"/>
    <x v="2"/>
    <x v="58"/>
    <x v="110"/>
    <x v="1"/>
    <x v="34"/>
    <x v="1"/>
    <x v="1"/>
  </r>
  <r>
    <x v="45"/>
    <x v="2"/>
    <x v="59"/>
    <x v="138"/>
    <x v="0"/>
    <x v="47"/>
    <x v="2"/>
    <x v="2"/>
  </r>
  <r>
    <x v="45"/>
    <x v="2"/>
    <x v="59"/>
    <x v="115"/>
    <x v="0"/>
    <x v="4"/>
    <x v="3"/>
    <x v="0"/>
  </r>
  <r>
    <x v="45"/>
    <x v="2"/>
    <x v="59"/>
    <x v="106"/>
    <x v="0"/>
    <x v="24"/>
    <x v="1"/>
    <x v="1"/>
  </r>
  <r>
    <x v="45"/>
    <x v="2"/>
    <x v="59"/>
    <x v="106"/>
    <x v="0"/>
    <x v="77"/>
    <x v="1"/>
    <x v="1"/>
  </r>
  <r>
    <x v="45"/>
    <x v="2"/>
    <x v="56"/>
    <x v="76"/>
    <x v="0"/>
    <x v="34"/>
    <x v="0"/>
    <x v="0"/>
  </r>
  <r>
    <x v="45"/>
    <x v="2"/>
    <x v="56"/>
    <x v="105"/>
    <x v="0"/>
    <x v="11"/>
    <x v="7"/>
    <x v="3"/>
  </r>
  <r>
    <x v="45"/>
    <x v="2"/>
    <x v="56"/>
    <x v="106"/>
    <x v="0"/>
    <x v="28"/>
    <x v="1"/>
    <x v="1"/>
  </r>
  <r>
    <x v="45"/>
    <x v="2"/>
    <x v="57"/>
    <x v="97"/>
    <x v="0"/>
    <x v="34"/>
    <x v="8"/>
    <x v="0"/>
  </r>
  <r>
    <x v="45"/>
    <x v="2"/>
    <x v="57"/>
    <x v="75"/>
    <x v="0"/>
    <x v="11"/>
    <x v="0"/>
    <x v="0"/>
  </r>
  <r>
    <x v="45"/>
    <x v="2"/>
    <x v="57"/>
    <x v="106"/>
    <x v="0"/>
    <x v="1"/>
    <x v="1"/>
    <x v="1"/>
  </r>
  <r>
    <x v="45"/>
    <x v="2"/>
    <x v="57"/>
    <x v="106"/>
    <x v="0"/>
    <x v="47"/>
    <x v="1"/>
    <x v="1"/>
  </r>
  <r>
    <x v="45"/>
    <x v="2"/>
    <x v="57"/>
    <x v="108"/>
    <x v="0"/>
    <x v="11"/>
    <x v="4"/>
    <x v="3"/>
  </r>
  <r>
    <x v="45"/>
    <x v="2"/>
    <x v="57"/>
    <x v="97"/>
    <x v="0"/>
    <x v="34"/>
    <x v="8"/>
    <x v="0"/>
  </r>
  <r>
    <x v="45"/>
    <x v="2"/>
    <x v="57"/>
    <x v="115"/>
    <x v="0"/>
    <x v="30"/>
    <x v="3"/>
    <x v="0"/>
  </r>
  <r>
    <x v="45"/>
    <x v="2"/>
    <x v="57"/>
    <x v="106"/>
    <x v="0"/>
    <x v="24"/>
    <x v="1"/>
    <x v="1"/>
  </r>
  <r>
    <x v="45"/>
    <x v="2"/>
    <x v="60"/>
    <x v="97"/>
    <x v="0"/>
    <x v="11"/>
    <x v="8"/>
    <x v="0"/>
  </r>
  <r>
    <x v="45"/>
    <x v="2"/>
    <x v="60"/>
    <x v="76"/>
    <x v="0"/>
    <x v="34"/>
    <x v="0"/>
    <x v="0"/>
  </r>
  <r>
    <x v="45"/>
    <x v="2"/>
    <x v="60"/>
    <x v="98"/>
    <x v="1"/>
    <x v="11"/>
    <x v="8"/>
    <x v="0"/>
  </r>
  <r>
    <x v="45"/>
    <x v="2"/>
    <x v="60"/>
    <x v="97"/>
    <x v="0"/>
    <x v="11"/>
    <x v="8"/>
    <x v="0"/>
  </r>
  <r>
    <x v="45"/>
    <x v="2"/>
    <x v="60"/>
    <x v="76"/>
    <x v="0"/>
    <x v="1"/>
    <x v="0"/>
    <x v="0"/>
  </r>
  <r>
    <x v="45"/>
    <x v="2"/>
    <x v="60"/>
    <x v="81"/>
    <x v="1"/>
    <x v="47"/>
    <x v="0"/>
    <x v="0"/>
  </r>
  <r>
    <x v="45"/>
    <x v="2"/>
    <x v="58"/>
    <x v="106"/>
    <x v="0"/>
    <x v="11"/>
    <x v="1"/>
    <x v="1"/>
  </r>
  <r>
    <x v="45"/>
    <x v="0"/>
    <x v="67"/>
    <x v="81"/>
    <x v="1"/>
    <x v="31"/>
    <x v="0"/>
    <x v="0"/>
  </r>
  <r>
    <x v="45"/>
    <x v="0"/>
    <x v="62"/>
    <x v="97"/>
    <x v="0"/>
    <x v="11"/>
    <x v="8"/>
    <x v="0"/>
  </r>
  <r>
    <x v="45"/>
    <x v="0"/>
    <x v="62"/>
    <x v="76"/>
    <x v="0"/>
    <x v="16"/>
    <x v="0"/>
    <x v="0"/>
  </r>
  <r>
    <x v="45"/>
    <x v="0"/>
    <x v="62"/>
    <x v="105"/>
    <x v="0"/>
    <x v="11"/>
    <x v="7"/>
    <x v="3"/>
  </r>
  <r>
    <x v="45"/>
    <x v="0"/>
    <x v="62"/>
    <x v="138"/>
    <x v="0"/>
    <x v="10"/>
    <x v="2"/>
    <x v="2"/>
  </r>
  <r>
    <x v="45"/>
    <x v="0"/>
    <x v="62"/>
    <x v="107"/>
    <x v="0"/>
    <x v="9"/>
    <x v="3"/>
    <x v="0"/>
  </r>
  <r>
    <x v="45"/>
    <x v="0"/>
    <x v="62"/>
    <x v="106"/>
    <x v="0"/>
    <x v="50"/>
    <x v="1"/>
    <x v="1"/>
  </r>
  <r>
    <x v="45"/>
    <x v="0"/>
    <x v="62"/>
    <x v="109"/>
    <x v="1"/>
    <x v="292"/>
    <x v="7"/>
    <x v="3"/>
  </r>
  <r>
    <x v="45"/>
    <x v="0"/>
    <x v="62"/>
    <x v="139"/>
    <x v="1"/>
    <x v="36"/>
    <x v="2"/>
    <x v="2"/>
  </r>
  <r>
    <x v="45"/>
    <x v="0"/>
    <x v="62"/>
    <x v="136"/>
    <x v="1"/>
    <x v="487"/>
    <x v="3"/>
    <x v="0"/>
  </r>
  <r>
    <x v="45"/>
    <x v="0"/>
    <x v="62"/>
    <x v="117"/>
    <x v="1"/>
    <x v="13"/>
    <x v="3"/>
    <x v="0"/>
  </r>
  <r>
    <x v="45"/>
    <x v="0"/>
    <x v="62"/>
    <x v="137"/>
    <x v="1"/>
    <x v="1"/>
    <x v="3"/>
    <x v="0"/>
  </r>
  <r>
    <x v="45"/>
    <x v="0"/>
    <x v="62"/>
    <x v="110"/>
    <x v="1"/>
    <x v="20"/>
    <x v="1"/>
    <x v="1"/>
  </r>
  <r>
    <x v="45"/>
    <x v="0"/>
    <x v="63"/>
    <x v="75"/>
    <x v="0"/>
    <x v="28"/>
    <x v="0"/>
    <x v="0"/>
  </r>
  <r>
    <x v="45"/>
    <x v="0"/>
    <x v="63"/>
    <x v="76"/>
    <x v="0"/>
    <x v="4"/>
    <x v="0"/>
    <x v="0"/>
  </r>
  <r>
    <x v="45"/>
    <x v="0"/>
    <x v="63"/>
    <x v="105"/>
    <x v="0"/>
    <x v="34"/>
    <x v="7"/>
    <x v="3"/>
  </r>
  <r>
    <x v="45"/>
    <x v="0"/>
    <x v="63"/>
    <x v="107"/>
    <x v="0"/>
    <x v="83"/>
    <x v="3"/>
    <x v="0"/>
  </r>
  <r>
    <x v="45"/>
    <x v="0"/>
    <x v="63"/>
    <x v="106"/>
    <x v="0"/>
    <x v="51"/>
    <x v="1"/>
    <x v="1"/>
  </r>
  <r>
    <x v="45"/>
    <x v="0"/>
    <x v="63"/>
    <x v="106"/>
    <x v="0"/>
    <x v="11"/>
    <x v="1"/>
    <x v="1"/>
  </r>
  <r>
    <x v="45"/>
    <x v="0"/>
    <x v="63"/>
    <x v="108"/>
    <x v="0"/>
    <x v="10"/>
    <x v="4"/>
    <x v="3"/>
  </r>
  <r>
    <x v="45"/>
    <x v="0"/>
    <x v="63"/>
    <x v="81"/>
    <x v="1"/>
    <x v="51"/>
    <x v="0"/>
    <x v="0"/>
  </r>
  <r>
    <x v="45"/>
    <x v="0"/>
    <x v="63"/>
    <x v="74"/>
    <x v="1"/>
    <x v="4"/>
    <x v="0"/>
    <x v="0"/>
  </r>
  <r>
    <x v="45"/>
    <x v="0"/>
    <x v="64"/>
    <x v="76"/>
    <x v="0"/>
    <x v="5"/>
    <x v="0"/>
    <x v="0"/>
  </r>
  <r>
    <x v="45"/>
    <x v="0"/>
    <x v="64"/>
    <x v="75"/>
    <x v="0"/>
    <x v="4"/>
    <x v="0"/>
    <x v="0"/>
  </r>
  <r>
    <x v="45"/>
    <x v="0"/>
    <x v="64"/>
    <x v="105"/>
    <x v="0"/>
    <x v="11"/>
    <x v="7"/>
    <x v="3"/>
  </r>
  <r>
    <x v="45"/>
    <x v="0"/>
    <x v="64"/>
    <x v="81"/>
    <x v="1"/>
    <x v="11"/>
    <x v="0"/>
    <x v="0"/>
  </r>
  <r>
    <x v="45"/>
    <x v="0"/>
    <x v="64"/>
    <x v="109"/>
    <x v="1"/>
    <x v="11"/>
    <x v="7"/>
    <x v="3"/>
  </r>
  <r>
    <x v="45"/>
    <x v="0"/>
    <x v="72"/>
    <x v="118"/>
    <x v="1"/>
    <x v="47"/>
    <x v="0"/>
    <x v="0"/>
  </r>
  <r>
    <x v="45"/>
    <x v="0"/>
    <x v="7"/>
    <x v="81"/>
    <x v="1"/>
    <x v="29"/>
    <x v="0"/>
    <x v="0"/>
  </r>
  <r>
    <x v="45"/>
    <x v="0"/>
    <x v="65"/>
    <x v="74"/>
    <x v="1"/>
    <x v="11"/>
    <x v="0"/>
    <x v="0"/>
  </r>
  <r>
    <x v="45"/>
    <x v="0"/>
    <x v="65"/>
    <x v="108"/>
    <x v="0"/>
    <x v="47"/>
    <x v="4"/>
    <x v="3"/>
  </r>
  <r>
    <x v="45"/>
    <x v="0"/>
    <x v="65"/>
    <x v="105"/>
    <x v="0"/>
    <x v="47"/>
    <x v="7"/>
    <x v="3"/>
  </r>
  <r>
    <x v="45"/>
    <x v="0"/>
    <x v="65"/>
    <x v="115"/>
    <x v="0"/>
    <x v="8"/>
    <x v="3"/>
    <x v="0"/>
  </r>
  <r>
    <x v="45"/>
    <x v="0"/>
    <x v="65"/>
    <x v="135"/>
    <x v="0"/>
    <x v="24"/>
    <x v="3"/>
    <x v="0"/>
  </r>
  <r>
    <x v="45"/>
    <x v="0"/>
    <x v="65"/>
    <x v="106"/>
    <x v="0"/>
    <x v="1"/>
    <x v="1"/>
    <x v="1"/>
  </r>
  <r>
    <x v="45"/>
    <x v="0"/>
    <x v="65"/>
    <x v="108"/>
    <x v="0"/>
    <x v="4"/>
    <x v="4"/>
    <x v="3"/>
  </r>
  <r>
    <x v="45"/>
    <x v="0"/>
    <x v="73"/>
    <x v="97"/>
    <x v="0"/>
    <x v="30"/>
    <x v="8"/>
    <x v="0"/>
  </r>
  <r>
    <x v="45"/>
    <x v="0"/>
    <x v="73"/>
    <x v="76"/>
    <x v="0"/>
    <x v="0"/>
    <x v="0"/>
    <x v="0"/>
  </r>
  <r>
    <x v="45"/>
    <x v="0"/>
    <x v="71"/>
    <x v="97"/>
    <x v="0"/>
    <x v="72"/>
    <x v="8"/>
    <x v="0"/>
  </r>
  <r>
    <x v="45"/>
    <x v="0"/>
    <x v="71"/>
    <x v="75"/>
    <x v="0"/>
    <x v="16"/>
    <x v="0"/>
    <x v="0"/>
  </r>
  <r>
    <x v="45"/>
    <x v="0"/>
    <x v="71"/>
    <x v="80"/>
    <x v="0"/>
    <x v="11"/>
    <x v="0"/>
    <x v="0"/>
  </r>
  <r>
    <x v="45"/>
    <x v="0"/>
    <x v="71"/>
    <x v="106"/>
    <x v="0"/>
    <x v="11"/>
    <x v="1"/>
    <x v="1"/>
  </r>
  <r>
    <x v="45"/>
    <x v="0"/>
    <x v="71"/>
    <x v="74"/>
    <x v="1"/>
    <x v="11"/>
    <x v="0"/>
    <x v="0"/>
  </r>
  <r>
    <x v="45"/>
    <x v="0"/>
    <x v="66"/>
    <x v="111"/>
    <x v="0"/>
    <x v="4"/>
    <x v="3"/>
    <x v="0"/>
  </r>
  <r>
    <x v="45"/>
    <x v="0"/>
    <x v="67"/>
    <x v="97"/>
    <x v="0"/>
    <x v="77"/>
    <x v="8"/>
    <x v="0"/>
  </r>
  <r>
    <x v="45"/>
    <x v="0"/>
    <x v="67"/>
    <x v="76"/>
    <x v="0"/>
    <x v="0"/>
    <x v="0"/>
    <x v="0"/>
  </r>
  <r>
    <x v="45"/>
    <x v="0"/>
    <x v="67"/>
    <x v="105"/>
    <x v="0"/>
    <x v="6"/>
    <x v="7"/>
    <x v="3"/>
  </r>
  <r>
    <x v="45"/>
    <x v="0"/>
    <x v="67"/>
    <x v="140"/>
    <x v="0"/>
    <x v="72"/>
    <x v="3"/>
    <x v="0"/>
  </r>
  <r>
    <x v="45"/>
    <x v="0"/>
    <x v="67"/>
    <x v="106"/>
    <x v="0"/>
    <x v="50"/>
    <x v="1"/>
    <x v="1"/>
  </r>
  <r>
    <x v="45"/>
    <x v="0"/>
    <x v="67"/>
    <x v="81"/>
    <x v="1"/>
    <x v="16"/>
    <x v="0"/>
    <x v="0"/>
  </r>
  <r>
    <x v="45"/>
    <x v="0"/>
    <x v="67"/>
    <x v="109"/>
    <x v="1"/>
    <x v="16"/>
    <x v="7"/>
    <x v="3"/>
  </r>
  <r>
    <x v="45"/>
    <x v="0"/>
    <x v="67"/>
    <x v="110"/>
    <x v="1"/>
    <x v="34"/>
    <x v="1"/>
    <x v="1"/>
  </r>
  <r>
    <x v="45"/>
    <x v="0"/>
    <x v="68"/>
    <x v="111"/>
    <x v="0"/>
    <x v="30"/>
    <x v="3"/>
    <x v="0"/>
  </r>
  <r>
    <x v="45"/>
    <x v="0"/>
    <x v="68"/>
    <x v="108"/>
    <x v="0"/>
    <x v="47"/>
    <x v="4"/>
    <x v="3"/>
  </r>
  <r>
    <x v="45"/>
    <x v="0"/>
    <x v="65"/>
    <x v="76"/>
    <x v="0"/>
    <x v="43"/>
    <x v="0"/>
    <x v="0"/>
  </r>
  <r>
    <x v="45"/>
    <x v="0"/>
    <x v="65"/>
    <x v="105"/>
    <x v="0"/>
    <x v="348"/>
    <x v="7"/>
    <x v="3"/>
  </r>
  <r>
    <x v="45"/>
    <x v="0"/>
    <x v="65"/>
    <x v="115"/>
    <x v="0"/>
    <x v="47"/>
    <x v="3"/>
    <x v="0"/>
  </r>
  <r>
    <x v="45"/>
    <x v="0"/>
    <x v="65"/>
    <x v="106"/>
    <x v="0"/>
    <x v="30"/>
    <x v="1"/>
    <x v="1"/>
  </r>
  <r>
    <x v="46"/>
    <x v="0"/>
    <x v="0"/>
    <x v="75"/>
    <x v="0"/>
    <x v="11"/>
    <x v="0"/>
    <x v="0"/>
  </r>
  <r>
    <x v="46"/>
    <x v="0"/>
    <x v="1"/>
    <x v="75"/>
    <x v="0"/>
    <x v="11"/>
    <x v="0"/>
    <x v="0"/>
  </r>
  <r>
    <x v="46"/>
    <x v="0"/>
    <x v="1"/>
    <x v="106"/>
    <x v="0"/>
    <x v="11"/>
    <x v="1"/>
    <x v="1"/>
  </r>
  <r>
    <x v="46"/>
    <x v="0"/>
    <x v="1"/>
    <x v="117"/>
    <x v="1"/>
    <x v="77"/>
    <x v="3"/>
    <x v="0"/>
  </r>
  <r>
    <x v="46"/>
    <x v="0"/>
    <x v="2"/>
    <x v="77"/>
    <x v="0"/>
    <x v="11"/>
    <x v="3"/>
    <x v="0"/>
  </r>
  <r>
    <x v="46"/>
    <x v="0"/>
    <x v="3"/>
    <x v="76"/>
    <x v="0"/>
    <x v="1"/>
    <x v="0"/>
    <x v="0"/>
  </r>
  <r>
    <x v="46"/>
    <x v="0"/>
    <x v="3"/>
    <x v="107"/>
    <x v="0"/>
    <x v="17"/>
    <x v="3"/>
    <x v="0"/>
  </r>
  <r>
    <x v="46"/>
    <x v="0"/>
    <x v="3"/>
    <x v="106"/>
    <x v="0"/>
    <x v="4"/>
    <x v="1"/>
    <x v="1"/>
  </r>
  <r>
    <x v="46"/>
    <x v="0"/>
    <x v="6"/>
    <x v="76"/>
    <x v="0"/>
    <x v="51"/>
    <x v="0"/>
    <x v="0"/>
  </r>
  <r>
    <x v="46"/>
    <x v="0"/>
    <x v="6"/>
    <x v="115"/>
    <x v="0"/>
    <x v="76"/>
    <x v="3"/>
    <x v="0"/>
  </r>
  <r>
    <x v="46"/>
    <x v="0"/>
    <x v="6"/>
    <x v="81"/>
    <x v="1"/>
    <x v="4"/>
    <x v="0"/>
    <x v="0"/>
  </r>
  <r>
    <x v="46"/>
    <x v="0"/>
    <x v="6"/>
    <x v="109"/>
    <x v="1"/>
    <x v="11"/>
    <x v="7"/>
    <x v="3"/>
  </r>
  <r>
    <x v="46"/>
    <x v="0"/>
    <x v="6"/>
    <x v="110"/>
    <x v="1"/>
    <x v="4"/>
    <x v="1"/>
    <x v="1"/>
  </r>
  <r>
    <x v="46"/>
    <x v="0"/>
    <x v="7"/>
    <x v="98"/>
    <x v="1"/>
    <x v="34"/>
    <x v="8"/>
    <x v="0"/>
  </r>
  <r>
    <x v="46"/>
    <x v="0"/>
    <x v="7"/>
    <x v="81"/>
    <x v="1"/>
    <x v="1"/>
    <x v="0"/>
    <x v="0"/>
  </r>
  <r>
    <x v="46"/>
    <x v="0"/>
    <x v="7"/>
    <x v="74"/>
    <x v="1"/>
    <x v="1"/>
    <x v="0"/>
    <x v="0"/>
  </r>
  <r>
    <x v="46"/>
    <x v="0"/>
    <x v="8"/>
    <x v="97"/>
    <x v="0"/>
    <x v="4"/>
    <x v="8"/>
    <x v="0"/>
  </r>
  <r>
    <x v="46"/>
    <x v="0"/>
    <x v="8"/>
    <x v="75"/>
    <x v="0"/>
    <x v="34"/>
    <x v="0"/>
    <x v="0"/>
  </r>
  <r>
    <x v="46"/>
    <x v="0"/>
    <x v="8"/>
    <x v="97"/>
    <x v="0"/>
    <x v="11"/>
    <x v="8"/>
    <x v="0"/>
  </r>
  <r>
    <x v="46"/>
    <x v="0"/>
    <x v="8"/>
    <x v="106"/>
    <x v="0"/>
    <x v="100"/>
    <x v="1"/>
    <x v="1"/>
  </r>
  <r>
    <x v="46"/>
    <x v="0"/>
    <x v="8"/>
    <x v="110"/>
    <x v="1"/>
    <x v="127"/>
    <x v="1"/>
    <x v="1"/>
  </r>
  <r>
    <x v="46"/>
    <x v="0"/>
    <x v="9"/>
    <x v="106"/>
    <x v="0"/>
    <x v="11"/>
    <x v="1"/>
    <x v="1"/>
  </r>
  <r>
    <x v="46"/>
    <x v="0"/>
    <x v="9"/>
    <x v="74"/>
    <x v="1"/>
    <x v="11"/>
    <x v="0"/>
    <x v="0"/>
  </r>
  <r>
    <x v="46"/>
    <x v="0"/>
    <x v="9"/>
    <x v="110"/>
    <x v="1"/>
    <x v="11"/>
    <x v="1"/>
    <x v="1"/>
  </r>
  <r>
    <x v="46"/>
    <x v="0"/>
    <x v="10"/>
    <x v="106"/>
    <x v="0"/>
    <x v="4"/>
    <x v="1"/>
    <x v="1"/>
  </r>
  <r>
    <x v="46"/>
    <x v="0"/>
    <x v="10"/>
    <x v="81"/>
    <x v="1"/>
    <x v="11"/>
    <x v="0"/>
    <x v="0"/>
  </r>
  <r>
    <x v="46"/>
    <x v="0"/>
    <x v="8"/>
    <x v="141"/>
    <x v="1"/>
    <x v="9"/>
    <x v="6"/>
    <x v="3"/>
  </r>
  <r>
    <x v="46"/>
    <x v="0"/>
    <x v="8"/>
    <x v="74"/>
    <x v="1"/>
    <x v="6"/>
    <x v="0"/>
    <x v="0"/>
  </r>
  <r>
    <x v="46"/>
    <x v="0"/>
    <x v="8"/>
    <x v="142"/>
    <x v="1"/>
    <x v="34"/>
    <x v="3"/>
    <x v="0"/>
  </r>
  <r>
    <x v="46"/>
    <x v="0"/>
    <x v="12"/>
    <x v="97"/>
    <x v="0"/>
    <x v="47"/>
    <x v="8"/>
    <x v="0"/>
  </r>
  <r>
    <x v="46"/>
    <x v="0"/>
    <x v="12"/>
    <x v="76"/>
    <x v="0"/>
    <x v="76"/>
    <x v="0"/>
    <x v="0"/>
  </r>
  <r>
    <x v="46"/>
    <x v="0"/>
    <x v="12"/>
    <x v="98"/>
    <x v="1"/>
    <x v="34"/>
    <x v="8"/>
    <x v="0"/>
  </r>
  <r>
    <x v="46"/>
    <x v="0"/>
    <x v="12"/>
    <x v="74"/>
    <x v="1"/>
    <x v="6"/>
    <x v="0"/>
    <x v="0"/>
  </r>
  <r>
    <x v="46"/>
    <x v="0"/>
    <x v="13"/>
    <x v="74"/>
    <x v="1"/>
    <x v="11"/>
    <x v="0"/>
    <x v="0"/>
  </r>
  <r>
    <x v="46"/>
    <x v="0"/>
    <x v="14"/>
    <x v="74"/>
    <x v="1"/>
    <x v="11"/>
    <x v="0"/>
    <x v="0"/>
  </r>
  <r>
    <x v="46"/>
    <x v="0"/>
    <x v="14"/>
    <x v="117"/>
    <x v="1"/>
    <x v="310"/>
    <x v="3"/>
    <x v="0"/>
  </r>
  <r>
    <x v="46"/>
    <x v="0"/>
    <x v="15"/>
    <x v="75"/>
    <x v="0"/>
    <x v="6"/>
    <x v="0"/>
    <x v="0"/>
  </r>
  <r>
    <x v="46"/>
    <x v="0"/>
    <x v="15"/>
    <x v="108"/>
    <x v="0"/>
    <x v="62"/>
    <x v="4"/>
    <x v="3"/>
  </r>
  <r>
    <x v="46"/>
    <x v="0"/>
    <x v="15"/>
    <x v="74"/>
    <x v="1"/>
    <x v="51"/>
    <x v="0"/>
    <x v="0"/>
  </r>
  <r>
    <x v="46"/>
    <x v="0"/>
    <x v="16"/>
    <x v="76"/>
    <x v="0"/>
    <x v="5"/>
    <x v="0"/>
    <x v="0"/>
  </r>
  <r>
    <x v="46"/>
    <x v="0"/>
    <x v="16"/>
    <x v="75"/>
    <x v="0"/>
    <x v="11"/>
    <x v="0"/>
    <x v="0"/>
  </r>
  <r>
    <x v="46"/>
    <x v="0"/>
    <x v="16"/>
    <x v="105"/>
    <x v="0"/>
    <x v="11"/>
    <x v="7"/>
    <x v="3"/>
  </r>
  <r>
    <x v="46"/>
    <x v="0"/>
    <x v="16"/>
    <x v="106"/>
    <x v="0"/>
    <x v="4"/>
    <x v="1"/>
    <x v="1"/>
  </r>
  <r>
    <x v="46"/>
    <x v="0"/>
    <x v="16"/>
    <x v="108"/>
    <x v="0"/>
    <x v="72"/>
    <x v="4"/>
    <x v="3"/>
  </r>
  <r>
    <x v="46"/>
    <x v="0"/>
    <x v="17"/>
    <x v="97"/>
    <x v="0"/>
    <x v="11"/>
    <x v="8"/>
    <x v="0"/>
  </r>
  <r>
    <x v="46"/>
    <x v="0"/>
    <x v="17"/>
    <x v="76"/>
    <x v="0"/>
    <x v="47"/>
    <x v="0"/>
    <x v="0"/>
  </r>
  <r>
    <x v="46"/>
    <x v="0"/>
    <x v="17"/>
    <x v="105"/>
    <x v="0"/>
    <x v="11"/>
    <x v="7"/>
    <x v="3"/>
  </r>
  <r>
    <x v="46"/>
    <x v="0"/>
    <x v="17"/>
    <x v="115"/>
    <x v="0"/>
    <x v="11"/>
    <x v="3"/>
    <x v="0"/>
  </r>
  <r>
    <x v="46"/>
    <x v="0"/>
    <x v="17"/>
    <x v="135"/>
    <x v="0"/>
    <x v="11"/>
    <x v="3"/>
    <x v="0"/>
  </r>
  <r>
    <x v="46"/>
    <x v="0"/>
    <x v="17"/>
    <x v="106"/>
    <x v="0"/>
    <x v="5"/>
    <x v="1"/>
    <x v="1"/>
  </r>
  <r>
    <x v="46"/>
    <x v="0"/>
    <x v="17"/>
    <x v="110"/>
    <x v="1"/>
    <x v="6"/>
    <x v="1"/>
    <x v="1"/>
  </r>
  <r>
    <x v="46"/>
    <x v="0"/>
    <x v="18"/>
    <x v="115"/>
    <x v="0"/>
    <x v="43"/>
    <x v="3"/>
    <x v="0"/>
  </r>
  <r>
    <x v="46"/>
    <x v="0"/>
    <x v="18"/>
    <x v="98"/>
    <x v="1"/>
    <x v="34"/>
    <x v="8"/>
    <x v="0"/>
  </r>
  <r>
    <x v="46"/>
    <x v="0"/>
    <x v="18"/>
    <x v="74"/>
    <x v="1"/>
    <x v="67"/>
    <x v="0"/>
    <x v="0"/>
  </r>
  <r>
    <x v="46"/>
    <x v="0"/>
    <x v="18"/>
    <x v="78"/>
    <x v="1"/>
    <x v="34"/>
    <x v="0"/>
    <x v="0"/>
  </r>
  <r>
    <x v="46"/>
    <x v="0"/>
    <x v="18"/>
    <x v="136"/>
    <x v="1"/>
    <x v="239"/>
    <x v="3"/>
    <x v="0"/>
  </r>
  <r>
    <x v="46"/>
    <x v="0"/>
    <x v="22"/>
    <x v="97"/>
    <x v="0"/>
    <x v="4"/>
    <x v="8"/>
    <x v="0"/>
  </r>
  <r>
    <x v="46"/>
    <x v="0"/>
    <x v="22"/>
    <x v="75"/>
    <x v="0"/>
    <x v="24"/>
    <x v="0"/>
    <x v="0"/>
  </r>
  <r>
    <x v="46"/>
    <x v="0"/>
    <x v="22"/>
    <x v="80"/>
    <x v="0"/>
    <x v="77"/>
    <x v="0"/>
    <x v="0"/>
  </r>
  <r>
    <x v="46"/>
    <x v="0"/>
    <x v="22"/>
    <x v="76"/>
    <x v="0"/>
    <x v="5"/>
    <x v="0"/>
    <x v="0"/>
  </r>
  <r>
    <x v="46"/>
    <x v="0"/>
    <x v="23"/>
    <x v="97"/>
    <x v="0"/>
    <x v="11"/>
    <x v="8"/>
    <x v="0"/>
  </r>
  <r>
    <x v="46"/>
    <x v="0"/>
    <x v="23"/>
    <x v="76"/>
    <x v="0"/>
    <x v="4"/>
    <x v="0"/>
    <x v="0"/>
  </r>
  <r>
    <x v="46"/>
    <x v="0"/>
    <x v="23"/>
    <x v="75"/>
    <x v="0"/>
    <x v="4"/>
    <x v="0"/>
    <x v="0"/>
  </r>
  <r>
    <x v="46"/>
    <x v="0"/>
    <x v="26"/>
    <x v="106"/>
    <x v="0"/>
    <x v="6"/>
    <x v="1"/>
    <x v="1"/>
  </r>
  <r>
    <x v="46"/>
    <x v="0"/>
    <x v="28"/>
    <x v="76"/>
    <x v="0"/>
    <x v="10"/>
    <x v="0"/>
    <x v="0"/>
  </r>
  <r>
    <x v="46"/>
    <x v="0"/>
    <x v="28"/>
    <x v="75"/>
    <x v="0"/>
    <x v="11"/>
    <x v="0"/>
    <x v="0"/>
  </r>
  <r>
    <x v="46"/>
    <x v="0"/>
    <x v="28"/>
    <x v="106"/>
    <x v="0"/>
    <x v="34"/>
    <x v="1"/>
    <x v="1"/>
  </r>
  <r>
    <x v="46"/>
    <x v="0"/>
    <x v="29"/>
    <x v="76"/>
    <x v="0"/>
    <x v="28"/>
    <x v="0"/>
    <x v="0"/>
  </r>
  <r>
    <x v="46"/>
    <x v="0"/>
    <x v="29"/>
    <x v="115"/>
    <x v="0"/>
    <x v="51"/>
    <x v="3"/>
    <x v="0"/>
  </r>
  <r>
    <x v="46"/>
    <x v="0"/>
    <x v="29"/>
    <x v="135"/>
    <x v="0"/>
    <x v="6"/>
    <x v="3"/>
    <x v="0"/>
  </r>
  <r>
    <x v="46"/>
    <x v="0"/>
    <x v="29"/>
    <x v="107"/>
    <x v="0"/>
    <x v="4"/>
    <x v="3"/>
    <x v="0"/>
  </r>
  <r>
    <x v="46"/>
    <x v="0"/>
    <x v="29"/>
    <x v="98"/>
    <x v="1"/>
    <x v="34"/>
    <x v="8"/>
    <x v="0"/>
  </r>
  <r>
    <x v="46"/>
    <x v="0"/>
    <x v="29"/>
    <x v="81"/>
    <x v="1"/>
    <x v="51"/>
    <x v="0"/>
    <x v="0"/>
  </r>
  <r>
    <x v="46"/>
    <x v="0"/>
    <x v="29"/>
    <x v="74"/>
    <x v="1"/>
    <x v="4"/>
    <x v="0"/>
    <x v="0"/>
  </r>
  <r>
    <x v="46"/>
    <x v="0"/>
    <x v="29"/>
    <x v="78"/>
    <x v="1"/>
    <x v="11"/>
    <x v="0"/>
    <x v="0"/>
  </r>
  <r>
    <x v="46"/>
    <x v="0"/>
    <x v="29"/>
    <x v="137"/>
    <x v="1"/>
    <x v="47"/>
    <x v="3"/>
    <x v="0"/>
  </r>
  <r>
    <x v="46"/>
    <x v="0"/>
    <x v="29"/>
    <x v="112"/>
    <x v="1"/>
    <x v="6"/>
    <x v="3"/>
    <x v="0"/>
  </r>
  <r>
    <x v="46"/>
    <x v="0"/>
    <x v="30"/>
    <x v="97"/>
    <x v="0"/>
    <x v="11"/>
    <x v="8"/>
    <x v="0"/>
  </r>
  <r>
    <x v="46"/>
    <x v="0"/>
    <x v="30"/>
    <x v="108"/>
    <x v="0"/>
    <x v="47"/>
    <x v="4"/>
    <x v="3"/>
  </r>
  <r>
    <x v="46"/>
    <x v="0"/>
    <x v="32"/>
    <x v="97"/>
    <x v="0"/>
    <x v="11"/>
    <x v="8"/>
    <x v="0"/>
  </r>
  <r>
    <x v="46"/>
    <x v="0"/>
    <x v="32"/>
    <x v="76"/>
    <x v="0"/>
    <x v="25"/>
    <x v="0"/>
    <x v="0"/>
  </r>
  <r>
    <x v="46"/>
    <x v="0"/>
    <x v="32"/>
    <x v="135"/>
    <x v="0"/>
    <x v="6"/>
    <x v="3"/>
    <x v="0"/>
  </r>
  <r>
    <x v="46"/>
    <x v="0"/>
    <x v="32"/>
    <x v="106"/>
    <x v="0"/>
    <x v="4"/>
    <x v="1"/>
    <x v="1"/>
  </r>
  <r>
    <x v="46"/>
    <x v="0"/>
    <x v="33"/>
    <x v="97"/>
    <x v="0"/>
    <x v="128"/>
    <x v="8"/>
    <x v="0"/>
  </r>
  <r>
    <x v="46"/>
    <x v="0"/>
    <x v="33"/>
    <x v="109"/>
    <x v="1"/>
    <x v="34"/>
    <x v="7"/>
    <x v="3"/>
  </r>
  <r>
    <x v="46"/>
    <x v="0"/>
    <x v="34"/>
    <x v="97"/>
    <x v="0"/>
    <x v="11"/>
    <x v="8"/>
    <x v="0"/>
  </r>
  <r>
    <x v="46"/>
    <x v="0"/>
    <x v="34"/>
    <x v="111"/>
    <x v="0"/>
    <x v="11"/>
    <x v="3"/>
    <x v="0"/>
  </r>
  <r>
    <x v="46"/>
    <x v="0"/>
    <x v="34"/>
    <x v="106"/>
    <x v="0"/>
    <x v="51"/>
    <x v="1"/>
    <x v="1"/>
  </r>
  <r>
    <x v="46"/>
    <x v="0"/>
    <x v="6"/>
    <x v="97"/>
    <x v="0"/>
    <x v="1"/>
    <x v="8"/>
    <x v="0"/>
  </r>
  <r>
    <x v="46"/>
    <x v="0"/>
    <x v="6"/>
    <x v="76"/>
    <x v="0"/>
    <x v="24"/>
    <x v="0"/>
    <x v="0"/>
  </r>
  <r>
    <x v="46"/>
    <x v="0"/>
    <x v="6"/>
    <x v="74"/>
    <x v="1"/>
    <x v="11"/>
    <x v="0"/>
    <x v="0"/>
  </r>
  <r>
    <x v="46"/>
    <x v="0"/>
    <x v="6"/>
    <x v="97"/>
    <x v="0"/>
    <x v="11"/>
    <x v="8"/>
    <x v="0"/>
  </r>
  <r>
    <x v="46"/>
    <x v="0"/>
    <x v="6"/>
    <x v="76"/>
    <x v="0"/>
    <x v="68"/>
    <x v="0"/>
    <x v="0"/>
  </r>
  <r>
    <x v="46"/>
    <x v="0"/>
    <x v="6"/>
    <x v="105"/>
    <x v="0"/>
    <x v="9"/>
    <x v="7"/>
    <x v="3"/>
  </r>
  <r>
    <x v="46"/>
    <x v="0"/>
    <x v="6"/>
    <x v="143"/>
    <x v="0"/>
    <x v="525"/>
    <x v="5"/>
    <x v="3"/>
  </r>
  <r>
    <x v="46"/>
    <x v="0"/>
    <x v="6"/>
    <x v="107"/>
    <x v="0"/>
    <x v="127"/>
    <x v="3"/>
    <x v="0"/>
  </r>
  <r>
    <x v="46"/>
    <x v="0"/>
    <x v="6"/>
    <x v="135"/>
    <x v="0"/>
    <x v="29"/>
    <x v="3"/>
    <x v="0"/>
  </r>
  <r>
    <x v="46"/>
    <x v="0"/>
    <x v="6"/>
    <x v="115"/>
    <x v="0"/>
    <x v="6"/>
    <x v="3"/>
    <x v="0"/>
  </r>
  <r>
    <x v="46"/>
    <x v="0"/>
    <x v="6"/>
    <x v="106"/>
    <x v="0"/>
    <x v="77"/>
    <x v="1"/>
    <x v="1"/>
  </r>
  <r>
    <x v="46"/>
    <x v="0"/>
    <x v="6"/>
    <x v="81"/>
    <x v="1"/>
    <x v="315"/>
    <x v="0"/>
    <x v="0"/>
  </r>
  <r>
    <x v="46"/>
    <x v="0"/>
    <x v="6"/>
    <x v="109"/>
    <x v="1"/>
    <x v="76"/>
    <x v="7"/>
    <x v="3"/>
  </r>
  <r>
    <x v="46"/>
    <x v="0"/>
    <x v="6"/>
    <x v="144"/>
    <x v="1"/>
    <x v="526"/>
    <x v="5"/>
    <x v="3"/>
  </r>
  <r>
    <x v="46"/>
    <x v="0"/>
    <x v="6"/>
    <x v="117"/>
    <x v="1"/>
    <x v="209"/>
    <x v="3"/>
    <x v="0"/>
  </r>
  <r>
    <x v="46"/>
    <x v="0"/>
    <x v="6"/>
    <x v="137"/>
    <x v="1"/>
    <x v="4"/>
    <x v="3"/>
    <x v="0"/>
  </r>
  <r>
    <x v="46"/>
    <x v="0"/>
    <x v="6"/>
    <x v="110"/>
    <x v="1"/>
    <x v="10"/>
    <x v="1"/>
    <x v="1"/>
  </r>
  <r>
    <x v="46"/>
    <x v="0"/>
    <x v="37"/>
    <x v="107"/>
    <x v="0"/>
    <x v="47"/>
    <x v="3"/>
    <x v="0"/>
  </r>
  <r>
    <x v="46"/>
    <x v="0"/>
    <x v="37"/>
    <x v="118"/>
    <x v="1"/>
    <x v="101"/>
    <x v="0"/>
    <x v="0"/>
  </r>
  <r>
    <x v="46"/>
    <x v="0"/>
    <x v="37"/>
    <x v="74"/>
    <x v="1"/>
    <x v="11"/>
    <x v="0"/>
    <x v="0"/>
  </r>
  <r>
    <x v="46"/>
    <x v="3"/>
    <x v="74"/>
    <x v="75"/>
    <x v="0"/>
    <x v="4"/>
    <x v="0"/>
    <x v="0"/>
  </r>
  <r>
    <x v="46"/>
    <x v="3"/>
    <x v="74"/>
    <x v="108"/>
    <x v="0"/>
    <x v="6"/>
    <x v="4"/>
    <x v="3"/>
  </r>
  <r>
    <x v="46"/>
    <x v="3"/>
    <x v="74"/>
    <x v="81"/>
    <x v="1"/>
    <x v="247"/>
    <x v="0"/>
    <x v="0"/>
  </r>
  <r>
    <x v="46"/>
    <x v="3"/>
    <x v="75"/>
    <x v="98"/>
    <x v="1"/>
    <x v="11"/>
    <x v="8"/>
    <x v="0"/>
  </r>
  <r>
    <x v="46"/>
    <x v="3"/>
    <x v="75"/>
    <x v="129"/>
    <x v="1"/>
    <x v="11"/>
    <x v="1"/>
    <x v="1"/>
  </r>
  <r>
    <x v="46"/>
    <x v="3"/>
    <x v="76"/>
    <x v="97"/>
    <x v="0"/>
    <x v="47"/>
    <x v="8"/>
    <x v="0"/>
  </r>
  <r>
    <x v="46"/>
    <x v="3"/>
    <x v="76"/>
    <x v="133"/>
    <x v="0"/>
    <x v="11"/>
    <x v="0"/>
    <x v="0"/>
  </r>
  <r>
    <x v="46"/>
    <x v="3"/>
    <x v="76"/>
    <x v="76"/>
    <x v="0"/>
    <x v="4"/>
    <x v="0"/>
    <x v="0"/>
  </r>
  <r>
    <x v="46"/>
    <x v="3"/>
    <x v="76"/>
    <x v="75"/>
    <x v="0"/>
    <x v="6"/>
    <x v="0"/>
    <x v="0"/>
  </r>
  <r>
    <x v="46"/>
    <x v="3"/>
    <x v="76"/>
    <x v="105"/>
    <x v="0"/>
    <x v="11"/>
    <x v="7"/>
    <x v="3"/>
  </r>
  <r>
    <x v="46"/>
    <x v="3"/>
    <x v="76"/>
    <x v="145"/>
    <x v="0"/>
    <x v="10"/>
    <x v="2"/>
    <x v="2"/>
  </r>
  <r>
    <x v="46"/>
    <x v="3"/>
    <x v="76"/>
    <x v="130"/>
    <x v="0"/>
    <x v="1"/>
    <x v="3"/>
    <x v="0"/>
  </r>
  <r>
    <x v="46"/>
    <x v="3"/>
    <x v="76"/>
    <x v="131"/>
    <x v="0"/>
    <x v="11"/>
    <x v="1"/>
    <x v="1"/>
  </r>
  <r>
    <x v="46"/>
    <x v="3"/>
    <x v="76"/>
    <x v="120"/>
    <x v="0"/>
    <x v="30"/>
    <x v="1"/>
    <x v="1"/>
  </r>
  <r>
    <x v="46"/>
    <x v="3"/>
    <x v="76"/>
    <x v="108"/>
    <x v="0"/>
    <x v="82"/>
    <x v="4"/>
    <x v="3"/>
  </r>
  <r>
    <x v="46"/>
    <x v="3"/>
    <x v="76"/>
    <x v="74"/>
    <x v="1"/>
    <x v="47"/>
    <x v="0"/>
    <x v="0"/>
  </r>
  <r>
    <x v="46"/>
    <x v="3"/>
    <x v="76"/>
    <x v="81"/>
    <x v="1"/>
    <x v="47"/>
    <x v="0"/>
    <x v="0"/>
  </r>
  <r>
    <x v="46"/>
    <x v="3"/>
    <x v="76"/>
    <x v="132"/>
    <x v="1"/>
    <x v="1"/>
    <x v="0"/>
    <x v="0"/>
  </r>
  <r>
    <x v="46"/>
    <x v="3"/>
    <x v="76"/>
    <x v="84"/>
    <x v="1"/>
    <x v="28"/>
    <x v="0"/>
    <x v="0"/>
  </r>
  <r>
    <x v="46"/>
    <x v="3"/>
    <x v="76"/>
    <x v="121"/>
    <x v="1"/>
    <x v="16"/>
    <x v="7"/>
    <x v="3"/>
  </r>
  <r>
    <x v="46"/>
    <x v="3"/>
    <x v="76"/>
    <x v="122"/>
    <x v="1"/>
    <x v="110"/>
    <x v="2"/>
    <x v="2"/>
  </r>
  <r>
    <x v="46"/>
    <x v="3"/>
    <x v="76"/>
    <x v="83"/>
    <x v="1"/>
    <x v="4"/>
    <x v="3"/>
    <x v="0"/>
  </r>
  <r>
    <x v="46"/>
    <x v="3"/>
    <x v="76"/>
    <x v="123"/>
    <x v="1"/>
    <x v="101"/>
    <x v="3"/>
    <x v="0"/>
  </r>
  <r>
    <x v="46"/>
    <x v="3"/>
    <x v="76"/>
    <x v="124"/>
    <x v="1"/>
    <x v="10"/>
    <x v="1"/>
    <x v="1"/>
  </r>
  <r>
    <x v="46"/>
    <x v="3"/>
    <x v="77"/>
    <x v="97"/>
    <x v="0"/>
    <x v="11"/>
    <x v="8"/>
    <x v="0"/>
  </r>
  <r>
    <x v="46"/>
    <x v="3"/>
    <x v="77"/>
    <x v="75"/>
    <x v="0"/>
    <x v="11"/>
    <x v="0"/>
    <x v="0"/>
  </r>
  <r>
    <x v="46"/>
    <x v="3"/>
    <x v="77"/>
    <x v="98"/>
    <x v="1"/>
    <x v="30"/>
    <x v="8"/>
    <x v="0"/>
  </r>
  <r>
    <x v="46"/>
    <x v="3"/>
    <x v="77"/>
    <x v="74"/>
    <x v="1"/>
    <x v="4"/>
    <x v="0"/>
    <x v="0"/>
  </r>
  <r>
    <x v="46"/>
    <x v="3"/>
    <x v="78"/>
    <x v="75"/>
    <x v="0"/>
    <x v="4"/>
    <x v="0"/>
    <x v="0"/>
  </r>
  <r>
    <x v="46"/>
    <x v="3"/>
    <x v="78"/>
    <x v="76"/>
    <x v="0"/>
    <x v="9"/>
    <x v="0"/>
    <x v="0"/>
  </r>
  <r>
    <x v="46"/>
    <x v="3"/>
    <x v="78"/>
    <x v="105"/>
    <x v="0"/>
    <x v="6"/>
    <x v="7"/>
    <x v="3"/>
  </r>
  <r>
    <x v="46"/>
    <x v="3"/>
    <x v="78"/>
    <x v="125"/>
    <x v="0"/>
    <x v="6"/>
    <x v="3"/>
    <x v="0"/>
  </r>
  <r>
    <x v="46"/>
    <x v="3"/>
    <x v="78"/>
    <x v="134"/>
    <x v="0"/>
    <x v="10"/>
    <x v="3"/>
    <x v="0"/>
  </r>
  <r>
    <x v="46"/>
    <x v="3"/>
    <x v="78"/>
    <x v="120"/>
    <x v="0"/>
    <x v="34"/>
    <x v="1"/>
    <x v="1"/>
  </r>
  <r>
    <x v="46"/>
    <x v="3"/>
    <x v="78"/>
    <x v="108"/>
    <x v="0"/>
    <x v="28"/>
    <x v="4"/>
    <x v="3"/>
  </r>
  <r>
    <x v="46"/>
    <x v="3"/>
    <x v="78"/>
    <x v="74"/>
    <x v="1"/>
    <x v="4"/>
    <x v="0"/>
    <x v="0"/>
  </r>
  <r>
    <x v="46"/>
    <x v="3"/>
    <x v="78"/>
    <x v="81"/>
    <x v="1"/>
    <x v="47"/>
    <x v="0"/>
    <x v="0"/>
  </r>
  <r>
    <x v="46"/>
    <x v="3"/>
    <x v="79"/>
    <x v="75"/>
    <x v="0"/>
    <x v="28"/>
    <x v="0"/>
    <x v="0"/>
  </r>
  <r>
    <x v="46"/>
    <x v="3"/>
    <x v="80"/>
    <x v="83"/>
    <x v="1"/>
    <x v="4"/>
    <x v="3"/>
    <x v="0"/>
  </r>
  <r>
    <x v="46"/>
    <x v="3"/>
    <x v="81"/>
    <x v="78"/>
    <x v="1"/>
    <x v="4"/>
    <x v="0"/>
    <x v="0"/>
  </r>
  <r>
    <x v="46"/>
    <x v="3"/>
    <x v="81"/>
    <x v="74"/>
    <x v="1"/>
    <x v="6"/>
    <x v="0"/>
    <x v="0"/>
  </r>
  <r>
    <x v="46"/>
    <x v="3"/>
    <x v="82"/>
    <x v="75"/>
    <x v="0"/>
    <x v="6"/>
    <x v="0"/>
    <x v="0"/>
  </r>
  <r>
    <x v="46"/>
    <x v="3"/>
    <x v="83"/>
    <x v="97"/>
    <x v="0"/>
    <x v="11"/>
    <x v="8"/>
    <x v="0"/>
  </r>
  <r>
    <x v="46"/>
    <x v="3"/>
    <x v="83"/>
    <x v="76"/>
    <x v="0"/>
    <x v="4"/>
    <x v="0"/>
    <x v="0"/>
  </r>
  <r>
    <x v="46"/>
    <x v="3"/>
    <x v="83"/>
    <x v="75"/>
    <x v="0"/>
    <x v="6"/>
    <x v="0"/>
    <x v="0"/>
  </r>
  <r>
    <x v="46"/>
    <x v="3"/>
    <x v="83"/>
    <x v="111"/>
    <x v="0"/>
    <x v="11"/>
    <x v="3"/>
    <x v="0"/>
  </r>
  <r>
    <x v="46"/>
    <x v="3"/>
    <x v="83"/>
    <x v="130"/>
    <x v="0"/>
    <x v="11"/>
    <x v="3"/>
    <x v="0"/>
  </r>
  <r>
    <x v="46"/>
    <x v="3"/>
    <x v="83"/>
    <x v="131"/>
    <x v="0"/>
    <x v="11"/>
    <x v="1"/>
    <x v="1"/>
  </r>
  <r>
    <x v="46"/>
    <x v="3"/>
    <x v="83"/>
    <x v="98"/>
    <x v="1"/>
    <x v="4"/>
    <x v="8"/>
    <x v="0"/>
  </r>
  <r>
    <x v="46"/>
    <x v="3"/>
    <x v="83"/>
    <x v="81"/>
    <x v="1"/>
    <x v="11"/>
    <x v="0"/>
    <x v="0"/>
  </r>
  <r>
    <x v="46"/>
    <x v="3"/>
    <x v="83"/>
    <x v="74"/>
    <x v="1"/>
    <x v="6"/>
    <x v="0"/>
    <x v="0"/>
  </r>
  <r>
    <x v="46"/>
    <x v="3"/>
    <x v="83"/>
    <x v="129"/>
    <x v="1"/>
    <x v="11"/>
    <x v="1"/>
    <x v="1"/>
  </r>
  <r>
    <x v="46"/>
    <x v="3"/>
    <x v="84"/>
    <x v="131"/>
    <x v="0"/>
    <x v="4"/>
    <x v="1"/>
    <x v="1"/>
  </r>
  <r>
    <x v="46"/>
    <x v="3"/>
    <x v="85"/>
    <x v="97"/>
    <x v="0"/>
    <x v="4"/>
    <x v="8"/>
    <x v="0"/>
  </r>
  <r>
    <x v="46"/>
    <x v="3"/>
    <x v="85"/>
    <x v="76"/>
    <x v="0"/>
    <x v="4"/>
    <x v="0"/>
    <x v="0"/>
  </r>
  <r>
    <x v="46"/>
    <x v="3"/>
    <x v="85"/>
    <x v="75"/>
    <x v="0"/>
    <x v="47"/>
    <x v="0"/>
    <x v="0"/>
  </r>
  <r>
    <x v="46"/>
    <x v="3"/>
    <x v="85"/>
    <x v="82"/>
    <x v="0"/>
    <x v="47"/>
    <x v="3"/>
    <x v="0"/>
  </r>
  <r>
    <x v="46"/>
    <x v="3"/>
    <x v="85"/>
    <x v="120"/>
    <x v="0"/>
    <x v="6"/>
    <x v="1"/>
    <x v="1"/>
  </r>
  <r>
    <x v="46"/>
    <x v="3"/>
    <x v="85"/>
    <x v="74"/>
    <x v="1"/>
    <x v="11"/>
    <x v="0"/>
    <x v="0"/>
  </r>
  <r>
    <x v="46"/>
    <x v="3"/>
    <x v="85"/>
    <x v="112"/>
    <x v="1"/>
    <x v="47"/>
    <x v="3"/>
    <x v="0"/>
  </r>
  <r>
    <x v="46"/>
    <x v="3"/>
    <x v="85"/>
    <x v="123"/>
    <x v="1"/>
    <x v="58"/>
    <x v="3"/>
    <x v="0"/>
  </r>
  <r>
    <x v="46"/>
    <x v="3"/>
    <x v="86"/>
    <x v="108"/>
    <x v="0"/>
    <x v="6"/>
    <x v="4"/>
    <x v="3"/>
  </r>
  <r>
    <x v="46"/>
    <x v="3"/>
    <x v="87"/>
    <x v="97"/>
    <x v="0"/>
    <x v="4"/>
    <x v="8"/>
    <x v="0"/>
  </r>
  <r>
    <x v="46"/>
    <x v="3"/>
    <x v="119"/>
    <x v="75"/>
    <x v="0"/>
    <x v="11"/>
    <x v="0"/>
    <x v="0"/>
  </r>
  <r>
    <x v="46"/>
    <x v="3"/>
    <x v="119"/>
    <x v="108"/>
    <x v="0"/>
    <x v="10"/>
    <x v="4"/>
    <x v="3"/>
  </r>
  <r>
    <x v="46"/>
    <x v="3"/>
    <x v="89"/>
    <x v="97"/>
    <x v="0"/>
    <x v="30"/>
    <x v="8"/>
    <x v="0"/>
  </r>
  <r>
    <x v="46"/>
    <x v="3"/>
    <x v="89"/>
    <x v="85"/>
    <x v="0"/>
    <x v="11"/>
    <x v="0"/>
    <x v="0"/>
  </r>
  <r>
    <x v="46"/>
    <x v="3"/>
    <x v="90"/>
    <x v="76"/>
    <x v="0"/>
    <x v="1"/>
    <x v="0"/>
    <x v="0"/>
  </r>
  <r>
    <x v="46"/>
    <x v="3"/>
    <x v="90"/>
    <x v="134"/>
    <x v="0"/>
    <x v="4"/>
    <x v="3"/>
    <x v="0"/>
  </r>
  <r>
    <x v="46"/>
    <x v="3"/>
    <x v="90"/>
    <x v="130"/>
    <x v="0"/>
    <x v="83"/>
    <x v="3"/>
    <x v="0"/>
  </r>
  <r>
    <x v="46"/>
    <x v="3"/>
    <x v="90"/>
    <x v="120"/>
    <x v="0"/>
    <x v="34"/>
    <x v="1"/>
    <x v="1"/>
  </r>
  <r>
    <x v="46"/>
    <x v="3"/>
    <x v="90"/>
    <x v="83"/>
    <x v="1"/>
    <x v="75"/>
    <x v="3"/>
    <x v="0"/>
  </r>
  <r>
    <x v="46"/>
    <x v="3"/>
    <x v="91"/>
    <x v="80"/>
    <x v="0"/>
    <x v="6"/>
    <x v="0"/>
    <x v="0"/>
  </r>
  <r>
    <x v="46"/>
    <x v="3"/>
    <x v="91"/>
    <x v="76"/>
    <x v="0"/>
    <x v="1"/>
    <x v="0"/>
    <x v="0"/>
  </r>
  <r>
    <x v="46"/>
    <x v="3"/>
    <x v="91"/>
    <x v="75"/>
    <x v="0"/>
    <x v="9"/>
    <x v="0"/>
    <x v="0"/>
  </r>
  <r>
    <x v="46"/>
    <x v="3"/>
    <x v="91"/>
    <x v="78"/>
    <x v="1"/>
    <x v="11"/>
    <x v="0"/>
    <x v="0"/>
  </r>
  <r>
    <x v="46"/>
    <x v="3"/>
    <x v="91"/>
    <x v="74"/>
    <x v="1"/>
    <x v="34"/>
    <x v="0"/>
    <x v="0"/>
  </r>
  <r>
    <x v="46"/>
    <x v="3"/>
    <x v="115"/>
    <x v="80"/>
    <x v="0"/>
    <x v="11"/>
    <x v="0"/>
    <x v="0"/>
  </r>
  <r>
    <x v="46"/>
    <x v="3"/>
    <x v="115"/>
    <x v="130"/>
    <x v="0"/>
    <x v="30"/>
    <x v="3"/>
    <x v="0"/>
  </r>
  <r>
    <x v="46"/>
    <x v="3"/>
    <x v="115"/>
    <x v="112"/>
    <x v="1"/>
    <x v="51"/>
    <x v="3"/>
    <x v="0"/>
  </r>
  <r>
    <x v="46"/>
    <x v="3"/>
    <x v="92"/>
    <x v="80"/>
    <x v="0"/>
    <x v="34"/>
    <x v="0"/>
    <x v="0"/>
  </r>
  <r>
    <x v="46"/>
    <x v="3"/>
    <x v="92"/>
    <x v="75"/>
    <x v="0"/>
    <x v="6"/>
    <x v="0"/>
    <x v="0"/>
  </r>
  <r>
    <x v="46"/>
    <x v="3"/>
    <x v="92"/>
    <x v="111"/>
    <x v="0"/>
    <x v="16"/>
    <x v="3"/>
    <x v="0"/>
  </r>
  <r>
    <x v="46"/>
    <x v="3"/>
    <x v="92"/>
    <x v="120"/>
    <x v="0"/>
    <x v="4"/>
    <x v="1"/>
    <x v="1"/>
  </r>
  <r>
    <x v="46"/>
    <x v="3"/>
    <x v="92"/>
    <x v="74"/>
    <x v="1"/>
    <x v="4"/>
    <x v="0"/>
    <x v="0"/>
  </r>
  <r>
    <x v="46"/>
    <x v="3"/>
    <x v="92"/>
    <x v="121"/>
    <x v="1"/>
    <x v="171"/>
    <x v="7"/>
    <x v="3"/>
  </r>
  <r>
    <x v="46"/>
    <x v="3"/>
    <x v="92"/>
    <x v="83"/>
    <x v="1"/>
    <x v="527"/>
    <x v="3"/>
    <x v="0"/>
  </r>
  <r>
    <x v="46"/>
    <x v="3"/>
    <x v="92"/>
    <x v="124"/>
    <x v="1"/>
    <x v="31"/>
    <x v="1"/>
    <x v="1"/>
  </r>
  <r>
    <x v="46"/>
    <x v="3"/>
    <x v="93"/>
    <x v="75"/>
    <x v="0"/>
    <x v="4"/>
    <x v="0"/>
    <x v="0"/>
  </r>
  <r>
    <x v="46"/>
    <x v="3"/>
    <x v="93"/>
    <x v="76"/>
    <x v="0"/>
    <x v="82"/>
    <x v="0"/>
    <x v="0"/>
  </r>
  <r>
    <x v="46"/>
    <x v="3"/>
    <x v="93"/>
    <x v="82"/>
    <x v="0"/>
    <x v="10"/>
    <x v="3"/>
    <x v="0"/>
  </r>
  <r>
    <x v="46"/>
    <x v="3"/>
    <x v="94"/>
    <x v="81"/>
    <x v="1"/>
    <x v="13"/>
    <x v="0"/>
    <x v="0"/>
  </r>
  <r>
    <x v="46"/>
    <x v="3"/>
    <x v="116"/>
    <x v="80"/>
    <x v="0"/>
    <x v="11"/>
    <x v="0"/>
    <x v="0"/>
  </r>
  <r>
    <x v="46"/>
    <x v="3"/>
    <x v="116"/>
    <x v="75"/>
    <x v="0"/>
    <x v="4"/>
    <x v="0"/>
    <x v="0"/>
  </r>
  <r>
    <x v="46"/>
    <x v="3"/>
    <x v="116"/>
    <x v="130"/>
    <x v="0"/>
    <x v="34"/>
    <x v="3"/>
    <x v="0"/>
  </r>
  <r>
    <x v="46"/>
    <x v="3"/>
    <x v="116"/>
    <x v="111"/>
    <x v="0"/>
    <x v="67"/>
    <x v="3"/>
    <x v="0"/>
  </r>
  <r>
    <x v="46"/>
    <x v="3"/>
    <x v="118"/>
    <x v="120"/>
    <x v="0"/>
    <x v="67"/>
    <x v="1"/>
    <x v="1"/>
  </r>
  <r>
    <x v="46"/>
    <x v="3"/>
    <x v="95"/>
    <x v="75"/>
    <x v="0"/>
    <x v="11"/>
    <x v="0"/>
    <x v="0"/>
  </r>
  <r>
    <x v="46"/>
    <x v="3"/>
    <x v="95"/>
    <x v="111"/>
    <x v="0"/>
    <x v="11"/>
    <x v="3"/>
    <x v="0"/>
  </r>
  <r>
    <x v="46"/>
    <x v="3"/>
    <x v="96"/>
    <x v="97"/>
    <x v="0"/>
    <x v="28"/>
    <x v="8"/>
    <x v="0"/>
  </r>
  <r>
    <x v="46"/>
    <x v="3"/>
    <x v="97"/>
    <x v="80"/>
    <x v="0"/>
    <x v="11"/>
    <x v="0"/>
    <x v="0"/>
  </r>
  <r>
    <x v="46"/>
    <x v="3"/>
    <x v="97"/>
    <x v="75"/>
    <x v="0"/>
    <x v="6"/>
    <x v="0"/>
    <x v="0"/>
  </r>
  <r>
    <x v="46"/>
    <x v="3"/>
    <x v="97"/>
    <x v="76"/>
    <x v="0"/>
    <x v="47"/>
    <x v="0"/>
    <x v="0"/>
  </r>
  <r>
    <x v="46"/>
    <x v="3"/>
    <x v="97"/>
    <x v="82"/>
    <x v="0"/>
    <x v="11"/>
    <x v="3"/>
    <x v="0"/>
  </r>
  <r>
    <x v="46"/>
    <x v="3"/>
    <x v="98"/>
    <x v="80"/>
    <x v="0"/>
    <x v="34"/>
    <x v="0"/>
    <x v="0"/>
  </r>
  <r>
    <x v="46"/>
    <x v="3"/>
    <x v="98"/>
    <x v="75"/>
    <x v="0"/>
    <x v="6"/>
    <x v="0"/>
    <x v="0"/>
  </r>
  <r>
    <x v="46"/>
    <x v="3"/>
    <x v="98"/>
    <x v="120"/>
    <x v="0"/>
    <x v="364"/>
    <x v="1"/>
    <x v="1"/>
  </r>
  <r>
    <x v="46"/>
    <x v="3"/>
    <x v="98"/>
    <x v="108"/>
    <x v="0"/>
    <x v="4"/>
    <x v="4"/>
    <x v="3"/>
  </r>
  <r>
    <x v="46"/>
    <x v="3"/>
    <x v="99"/>
    <x v="75"/>
    <x v="0"/>
    <x v="11"/>
    <x v="0"/>
    <x v="0"/>
  </r>
  <r>
    <x v="46"/>
    <x v="3"/>
    <x v="99"/>
    <x v="120"/>
    <x v="0"/>
    <x v="41"/>
    <x v="1"/>
    <x v="1"/>
  </r>
  <r>
    <x v="46"/>
    <x v="3"/>
    <x v="99"/>
    <x v="124"/>
    <x v="1"/>
    <x v="9"/>
    <x v="1"/>
    <x v="1"/>
  </r>
  <r>
    <x v="46"/>
    <x v="3"/>
    <x v="100"/>
    <x v="80"/>
    <x v="0"/>
    <x v="11"/>
    <x v="0"/>
    <x v="0"/>
  </r>
  <r>
    <x v="46"/>
    <x v="3"/>
    <x v="100"/>
    <x v="120"/>
    <x v="0"/>
    <x v="528"/>
    <x v="1"/>
    <x v="1"/>
  </r>
  <r>
    <x v="46"/>
    <x v="3"/>
    <x v="100"/>
    <x v="79"/>
    <x v="1"/>
    <x v="4"/>
    <x v="3"/>
    <x v="0"/>
  </r>
  <r>
    <x v="46"/>
    <x v="3"/>
    <x v="101"/>
    <x v="75"/>
    <x v="0"/>
    <x v="4"/>
    <x v="0"/>
    <x v="0"/>
  </r>
  <r>
    <x v="46"/>
    <x v="3"/>
    <x v="102"/>
    <x v="120"/>
    <x v="0"/>
    <x v="47"/>
    <x v="1"/>
    <x v="1"/>
  </r>
  <r>
    <x v="46"/>
    <x v="3"/>
    <x v="102"/>
    <x v="124"/>
    <x v="1"/>
    <x v="4"/>
    <x v="1"/>
    <x v="1"/>
  </r>
  <r>
    <x v="46"/>
    <x v="3"/>
    <x v="103"/>
    <x v="105"/>
    <x v="0"/>
    <x v="34"/>
    <x v="7"/>
    <x v="3"/>
  </r>
  <r>
    <x v="46"/>
    <x v="3"/>
    <x v="103"/>
    <x v="134"/>
    <x v="0"/>
    <x v="1"/>
    <x v="3"/>
    <x v="0"/>
  </r>
  <r>
    <x v="46"/>
    <x v="3"/>
    <x v="103"/>
    <x v="120"/>
    <x v="0"/>
    <x v="34"/>
    <x v="1"/>
    <x v="1"/>
  </r>
  <r>
    <x v="46"/>
    <x v="3"/>
    <x v="103"/>
    <x v="123"/>
    <x v="1"/>
    <x v="10"/>
    <x v="3"/>
    <x v="0"/>
  </r>
  <r>
    <x v="46"/>
    <x v="3"/>
    <x v="104"/>
    <x v="97"/>
    <x v="0"/>
    <x v="11"/>
    <x v="8"/>
    <x v="0"/>
  </r>
  <r>
    <x v="46"/>
    <x v="3"/>
    <x v="104"/>
    <x v="75"/>
    <x v="0"/>
    <x v="28"/>
    <x v="0"/>
    <x v="0"/>
  </r>
  <r>
    <x v="46"/>
    <x v="3"/>
    <x v="104"/>
    <x v="125"/>
    <x v="0"/>
    <x v="4"/>
    <x v="3"/>
    <x v="0"/>
  </r>
  <r>
    <x v="46"/>
    <x v="3"/>
    <x v="104"/>
    <x v="77"/>
    <x v="0"/>
    <x v="1"/>
    <x v="3"/>
    <x v="0"/>
  </r>
  <r>
    <x v="46"/>
    <x v="3"/>
    <x v="104"/>
    <x v="120"/>
    <x v="0"/>
    <x v="50"/>
    <x v="1"/>
    <x v="1"/>
  </r>
  <r>
    <x v="46"/>
    <x v="3"/>
    <x v="105"/>
    <x v="74"/>
    <x v="1"/>
    <x v="47"/>
    <x v="0"/>
    <x v="0"/>
  </r>
  <r>
    <x v="46"/>
    <x v="3"/>
    <x v="107"/>
    <x v="120"/>
    <x v="0"/>
    <x v="34"/>
    <x v="1"/>
    <x v="1"/>
  </r>
  <r>
    <x v="46"/>
    <x v="3"/>
    <x v="108"/>
    <x v="75"/>
    <x v="0"/>
    <x v="11"/>
    <x v="0"/>
    <x v="0"/>
  </r>
  <r>
    <x v="46"/>
    <x v="3"/>
    <x v="108"/>
    <x v="76"/>
    <x v="0"/>
    <x v="47"/>
    <x v="0"/>
    <x v="0"/>
  </r>
  <r>
    <x v="46"/>
    <x v="3"/>
    <x v="108"/>
    <x v="105"/>
    <x v="0"/>
    <x v="11"/>
    <x v="7"/>
    <x v="3"/>
  </r>
  <r>
    <x v="46"/>
    <x v="3"/>
    <x v="108"/>
    <x v="120"/>
    <x v="0"/>
    <x v="11"/>
    <x v="1"/>
    <x v="1"/>
  </r>
  <r>
    <x v="46"/>
    <x v="3"/>
    <x v="110"/>
    <x v="75"/>
    <x v="0"/>
    <x v="34"/>
    <x v="0"/>
    <x v="0"/>
  </r>
  <r>
    <x v="46"/>
    <x v="3"/>
    <x v="111"/>
    <x v="75"/>
    <x v="0"/>
    <x v="11"/>
    <x v="0"/>
    <x v="0"/>
  </r>
  <r>
    <x v="46"/>
    <x v="3"/>
    <x v="111"/>
    <x v="74"/>
    <x v="1"/>
    <x v="11"/>
    <x v="0"/>
    <x v="0"/>
  </r>
  <r>
    <x v="46"/>
    <x v="3"/>
    <x v="111"/>
    <x v="78"/>
    <x v="1"/>
    <x v="4"/>
    <x v="0"/>
    <x v="0"/>
  </r>
  <r>
    <x v="46"/>
    <x v="3"/>
    <x v="117"/>
    <x v="134"/>
    <x v="0"/>
    <x v="4"/>
    <x v="3"/>
    <x v="0"/>
  </r>
  <r>
    <x v="46"/>
    <x v="3"/>
    <x v="112"/>
    <x v="75"/>
    <x v="0"/>
    <x v="11"/>
    <x v="0"/>
    <x v="0"/>
  </r>
  <r>
    <x v="46"/>
    <x v="3"/>
    <x v="113"/>
    <x v="75"/>
    <x v="0"/>
    <x v="51"/>
    <x v="0"/>
    <x v="0"/>
  </r>
  <r>
    <x v="46"/>
    <x v="1"/>
    <x v="19"/>
    <x v="98"/>
    <x v="1"/>
    <x v="24"/>
    <x v="8"/>
    <x v="0"/>
  </r>
  <r>
    <x v="46"/>
    <x v="2"/>
    <x v="41"/>
    <x v="75"/>
    <x v="0"/>
    <x v="11"/>
    <x v="0"/>
    <x v="0"/>
  </r>
  <r>
    <x v="46"/>
    <x v="2"/>
    <x v="50"/>
    <x v="75"/>
    <x v="0"/>
    <x v="11"/>
    <x v="0"/>
    <x v="0"/>
  </r>
  <r>
    <x v="46"/>
    <x v="2"/>
    <x v="50"/>
    <x v="108"/>
    <x v="0"/>
    <x v="28"/>
    <x v="4"/>
    <x v="3"/>
  </r>
  <r>
    <x v="46"/>
    <x v="2"/>
    <x v="52"/>
    <x v="75"/>
    <x v="0"/>
    <x v="4"/>
    <x v="0"/>
    <x v="0"/>
  </r>
  <r>
    <x v="46"/>
    <x v="2"/>
    <x v="52"/>
    <x v="112"/>
    <x v="1"/>
    <x v="47"/>
    <x v="3"/>
    <x v="0"/>
  </r>
  <r>
    <x v="46"/>
    <x v="2"/>
    <x v="52"/>
    <x v="110"/>
    <x v="1"/>
    <x v="47"/>
    <x v="1"/>
    <x v="1"/>
  </r>
  <r>
    <x v="46"/>
    <x v="2"/>
    <x v="42"/>
    <x v="97"/>
    <x v="0"/>
    <x v="6"/>
    <x v="8"/>
    <x v="0"/>
  </r>
  <r>
    <x v="46"/>
    <x v="2"/>
    <x v="42"/>
    <x v="75"/>
    <x v="0"/>
    <x v="11"/>
    <x v="0"/>
    <x v="0"/>
  </r>
  <r>
    <x v="46"/>
    <x v="2"/>
    <x v="42"/>
    <x v="74"/>
    <x v="1"/>
    <x v="11"/>
    <x v="0"/>
    <x v="0"/>
  </r>
  <r>
    <x v="46"/>
    <x v="2"/>
    <x v="43"/>
    <x v="107"/>
    <x v="0"/>
    <x v="76"/>
    <x v="3"/>
    <x v="0"/>
  </r>
  <r>
    <x v="46"/>
    <x v="2"/>
    <x v="43"/>
    <x v="106"/>
    <x v="0"/>
    <x v="6"/>
    <x v="1"/>
    <x v="1"/>
  </r>
  <r>
    <x v="46"/>
    <x v="2"/>
    <x v="43"/>
    <x v="97"/>
    <x v="0"/>
    <x v="128"/>
    <x v="8"/>
    <x v="0"/>
  </r>
  <r>
    <x v="46"/>
    <x v="2"/>
    <x v="43"/>
    <x v="75"/>
    <x v="0"/>
    <x v="11"/>
    <x v="0"/>
    <x v="0"/>
  </r>
  <r>
    <x v="46"/>
    <x v="2"/>
    <x v="44"/>
    <x v="75"/>
    <x v="0"/>
    <x v="11"/>
    <x v="0"/>
    <x v="0"/>
  </r>
  <r>
    <x v="46"/>
    <x v="2"/>
    <x v="44"/>
    <x v="107"/>
    <x v="0"/>
    <x v="6"/>
    <x v="3"/>
    <x v="0"/>
  </r>
  <r>
    <x v="46"/>
    <x v="2"/>
    <x v="44"/>
    <x v="117"/>
    <x v="1"/>
    <x v="4"/>
    <x v="3"/>
    <x v="0"/>
  </r>
  <r>
    <x v="46"/>
    <x v="2"/>
    <x v="45"/>
    <x v="74"/>
    <x v="1"/>
    <x v="51"/>
    <x v="0"/>
    <x v="0"/>
  </r>
  <r>
    <x v="46"/>
    <x v="2"/>
    <x v="47"/>
    <x v="74"/>
    <x v="1"/>
    <x v="4"/>
    <x v="0"/>
    <x v="0"/>
  </r>
  <r>
    <x v="46"/>
    <x v="2"/>
    <x v="54"/>
    <x v="75"/>
    <x v="0"/>
    <x v="4"/>
    <x v="0"/>
    <x v="0"/>
  </r>
  <r>
    <x v="46"/>
    <x v="2"/>
    <x v="49"/>
    <x v="106"/>
    <x v="0"/>
    <x v="77"/>
    <x v="1"/>
    <x v="1"/>
  </r>
  <r>
    <x v="46"/>
    <x v="2"/>
    <x v="49"/>
    <x v="110"/>
    <x v="1"/>
    <x v="53"/>
    <x v="1"/>
    <x v="1"/>
  </r>
  <r>
    <x v="46"/>
    <x v="2"/>
    <x v="55"/>
    <x v="97"/>
    <x v="0"/>
    <x v="11"/>
    <x v="8"/>
    <x v="0"/>
  </r>
  <r>
    <x v="46"/>
    <x v="2"/>
    <x v="55"/>
    <x v="76"/>
    <x v="0"/>
    <x v="34"/>
    <x v="0"/>
    <x v="0"/>
  </r>
  <r>
    <x v="46"/>
    <x v="2"/>
    <x v="55"/>
    <x v="106"/>
    <x v="0"/>
    <x v="62"/>
    <x v="1"/>
    <x v="1"/>
  </r>
  <r>
    <x v="46"/>
    <x v="2"/>
    <x v="59"/>
    <x v="115"/>
    <x v="0"/>
    <x v="24"/>
    <x v="3"/>
    <x v="0"/>
  </r>
  <r>
    <x v="46"/>
    <x v="2"/>
    <x v="56"/>
    <x v="97"/>
    <x v="0"/>
    <x v="6"/>
    <x v="8"/>
    <x v="0"/>
  </r>
  <r>
    <x v="46"/>
    <x v="2"/>
    <x v="56"/>
    <x v="106"/>
    <x v="0"/>
    <x v="4"/>
    <x v="1"/>
    <x v="1"/>
  </r>
  <r>
    <x v="46"/>
    <x v="2"/>
    <x v="56"/>
    <x v="106"/>
    <x v="0"/>
    <x v="11"/>
    <x v="1"/>
    <x v="1"/>
  </r>
  <r>
    <x v="46"/>
    <x v="2"/>
    <x v="56"/>
    <x v="109"/>
    <x v="1"/>
    <x v="6"/>
    <x v="7"/>
    <x v="3"/>
  </r>
  <r>
    <x v="46"/>
    <x v="2"/>
    <x v="56"/>
    <x v="137"/>
    <x v="1"/>
    <x v="51"/>
    <x v="3"/>
    <x v="0"/>
  </r>
  <r>
    <x v="46"/>
    <x v="2"/>
    <x v="56"/>
    <x v="110"/>
    <x v="1"/>
    <x v="11"/>
    <x v="1"/>
    <x v="1"/>
  </r>
  <r>
    <x v="46"/>
    <x v="2"/>
    <x v="56"/>
    <x v="110"/>
    <x v="1"/>
    <x v="11"/>
    <x v="1"/>
    <x v="1"/>
  </r>
  <r>
    <x v="46"/>
    <x v="2"/>
    <x v="57"/>
    <x v="76"/>
    <x v="0"/>
    <x v="11"/>
    <x v="0"/>
    <x v="0"/>
  </r>
  <r>
    <x v="46"/>
    <x v="2"/>
    <x v="57"/>
    <x v="107"/>
    <x v="0"/>
    <x v="1"/>
    <x v="3"/>
    <x v="0"/>
  </r>
  <r>
    <x v="46"/>
    <x v="2"/>
    <x v="57"/>
    <x v="77"/>
    <x v="0"/>
    <x v="4"/>
    <x v="3"/>
    <x v="0"/>
  </r>
  <r>
    <x v="46"/>
    <x v="2"/>
    <x v="58"/>
    <x v="97"/>
    <x v="0"/>
    <x v="1"/>
    <x v="8"/>
    <x v="0"/>
  </r>
  <r>
    <x v="46"/>
    <x v="2"/>
    <x v="58"/>
    <x v="76"/>
    <x v="0"/>
    <x v="47"/>
    <x v="0"/>
    <x v="0"/>
  </r>
  <r>
    <x v="46"/>
    <x v="2"/>
    <x v="58"/>
    <x v="75"/>
    <x v="0"/>
    <x v="11"/>
    <x v="0"/>
    <x v="0"/>
  </r>
  <r>
    <x v="46"/>
    <x v="2"/>
    <x v="58"/>
    <x v="115"/>
    <x v="0"/>
    <x v="72"/>
    <x v="3"/>
    <x v="0"/>
  </r>
  <r>
    <x v="46"/>
    <x v="2"/>
    <x v="58"/>
    <x v="107"/>
    <x v="0"/>
    <x v="50"/>
    <x v="3"/>
    <x v="0"/>
  </r>
  <r>
    <x v="46"/>
    <x v="2"/>
    <x v="58"/>
    <x v="106"/>
    <x v="0"/>
    <x v="51"/>
    <x v="1"/>
    <x v="1"/>
  </r>
  <r>
    <x v="46"/>
    <x v="2"/>
    <x v="58"/>
    <x v="106"/>
    <x v="0"/>
    <x v="11"/>
    <x v="1"/>
    <x v="1"/>
  </r>
  <r>
    <x v="46"/>
    <x v="2"/>
    <x v="58"/>
    <x v="146"/>
    <x v="1"/>
    <x v="47"/>
    <x v="7"/>
    <x v="3"/>
  </r>
  <r>
    <x v="46"/>
    <x v="2"/>
    <x v="58"/>
    <x v="117"/>
    <x v="1"/>
    <x v="332"/>
    <x v="3"/>
    <x v="0"/>
  </r>
  <r>
    <x v="46"/>
    <x v="2"/>
    <x v="58"/>
    <x v="136"/>
    <x v="1"/>
    <x v="67"/>
    <x v="3"/>
    <x v="0"/>
  </r>
  <r>
    <x v="46"/>
    <x v="2"/>
    <x v="58"/>
    <x v="110"/>
    <x v="1"/>
    <x v="4"/>
    <x v="1"/>
    <x v="1"/>
  </r>
  <r>
    <x v="46"/>
    <x v="2"/>
    <x v="59"/>
    <x v="97"/>
    <x v="0"/>
    <x v="4"/>
    <x v="8"/>
    <x v="0"/>
  </r>
  <r>
    <x v="46"/>
    <x v="2"/>
    <x v="59"/>
    <x v="106"/>
    <x v="0"/>
    <x v="47"/>
    <x v="1"/>
    <x v="1"/>
  </r>
  <r>
    <x v="46"/>
    <x v="2"/>
    <x v="59"/>
    <x v="108"/>
    <x v="0"/>
    <x v="51"/>
    <x v="4"/>
    <x v="3"/>
  </r>
  <r>
    <x v="46"/>
    <x v="2"/>
    <x v="56"/>
    <x v="97"/>
    <x v="0"/>
    <x v="1"/>
    <x v="8"/>
    <x v="0"/>
  </r>
  <r>
    <x v="46"/>
    <x v="2"/>
    <x v="57"/>
    <x v="106"/>
    <x v="0"/>
    <x v="34"/>
    <x v="1"/>
    <x v="1"/>
  </r>
  <r>
    <x v="46"/>
    <x v="2"/>
    <x v="57"/>
    <x v="108"/>
    <x v="0"/>
    <x v="34"/>
    <x v="4"/>
    <x v="3"/>
  </r>
  <r>
    <x v="46"/>
    <x v="2"/>
    <x v="57"/>
    <x v="97"/>
    <x v="0"/>
    <x v="4"/>
    <x v="8"/>
    <x v="0"/>
  </r>
  <r>
    <x v="46"/>
    <x v="2"/>
    <x v="60"/>
    <x v="76"/>
    <x v="0"/>
    <x v="25"/>
    <x v="0"/>
    <x v="0"/>
  </r>
  <r>
    <x v="46"/>
    <x v="2"/>
    <x v="60"/>
    <x v="115"/>
    <x v="0"/>
    <x v="62"/>
    <x v="3"/>
    <x v="0"/>
  </r>
  <r>
    <x v="46"/>
    <x v="0"/>
    <x v="61"/>
    <x v="75"/>
    <x v="0"/>
    <x v="6"/>
    <x v="0"/>
    <x v="0"/>
  </r>
  <r>
    <x v="46"/>
    <x v="0"/>
    <x v="61"/>
    <x v="106"/>
    <x v="0"/>
    <x v="1"/>
    <x v="1"/>
    <x v="1"/>
  </r>
  <r>
    <x v="46"/>
    <x v="0"/>
    <x v="61"/>
    <x v="81"/>
    <x v="1"/>
    <x v="10"/>
    <x v="0"/>
    <x v="0"/>
  </r>
  <r>
    <x v="46"/>
    <x v="0"/>
    <x v="62"/>
    <x v="97"/>
    <x v="0"/>
    <x v="11"/>
    <x v="8"/>
    <x v="0"/>
  </r>
  <r>
    <x v="46"/>
    <x v="0"/>
    <x v="62"/>
    <x v="75"/>
    <x v="0"/>
    <x v="4"/>
    <x v="0"/>
    <x v="0"/>
  </r>
  <r>
    <x v="46"/>
    <x v="0"/>
    <x v="62"/>
    <x v="105"/>
    <x v="0"/>
    <x v="11"/>
    <x v="7"/>
    <x v="3"/>
  </r>
  <r>
    <x v="46"/>
    <x v="0"/>
    <x v="62"/>
    <x v="106"/>
    <x v="0"/>
    <x v="11"/>
    <x v="1"/>
    <x v="1"/>
  </r>
  <r>
    <x v="46"/>
    <x v="0"/>
    <x v="62"/>
    <x v="108"/>
    <x v="0"/>
    <x v="4"/>
    <x v="4"/>
    <x v="3"/>
  </r>
  <r>
    <x v="46"/>
    <x v="0"/>
    <x v="62"/>
    <x v="98"/>
    <x v="1"/>
    <x v="11"/>
    <x v="8"/>
    <x v="0"/>
  </r>
  <r>
    <x v="46"/>
    <x v="0"/>
    <x v="62"/>
    <x v="118"/>
    <x v="1"/>
    <x v="4"/>
    <x v="0"/>
    <x v="0"/>
  </r>
  <r>
    <x v="46"/>
    <x v="0"/>
    <x v="62"/>
    <x v="110"/>
    <x v="1"/>
    <x v="11"/>
    <x v="1"/>
    <x v="1"/>
  </r>
  <r>
    <x v="46"/>
    <x v="0"/>
    <x v="63"/>
    <x v="76"/>
    <x v="0"/>
    <x v="209"/>
    <x v="0"/>
    <x v="0"/>
  </r>
  <r>
    <x v="46"/>
    <x v="0"/>
    <x v="63"/>
    <x v="105"/>
    <x v="0"/>
    <x v="24"/>
    <x v="7"/>
    <x v="3"/>
  </r>
  <r>
    <x v="46"/>
    <x v="0"/>
    <x v="63"/>
    <x v="107"/>
    <x v="0"/>
    <x v="5"/>
    <x v="3"/>
    <x v="0"/>
  </r>
  <r>
    <x v="46"/>
    <x v="0"/>
    <x v="63"/>
    <x v="77"/>
    <x v="0"/>
    <x v="11"/>
    <x v="3"/>
    <x v="0"/>
  </r>
  <r>
    <x v="46"/>
    <x v="0"/>
    <x v="63"/>
    <x v="106"/>
    <x v="0"/>
    <x v="67"/>
    <x v="1"/>
    <x v="1"/>
  </r>
  <r>
    <x v="46"/>
    <x v="0"/>
    <x v="63"/>
    <x v="106"/>
    <x v="0"/>
    <x v="34"/>
    <x v="1"/>
    <x v="1"/>
  </r>
  <r>
    <x v="46"/>
    <x v="0"/>
    <x v="63"/>
    <x v="108"/>
    <x v="0"/>
    <x v="141"/>
    <x v="4"/>
    <x v="3"/>
  </r>
  <r>
    <x v="46"/>
    <x v="0"/>
    <x v="72"/>
    <x v="114"/>
    <x v="0"/>
    <x v="34"/>
    <x v="0"/>
    <x v="0"/>
  </r>
  <r>
    <x v="46"/>
    <x v="0"/>
    <x v="72"/>
    <x v="110"/>
    <x v="1"/>
    <x v="11"/>
    <x v="1"/>
    <x v="1"/>
  </r>
  <r>
    <x v="46"/>
    <x v="0"/>
    <x v="65"/>
    <x v="75"/>
    <x v="0"/>
    <x v="11"/>
    <x v="0"/>
    <x v="0"/>
  </r>
  <r>
    <x v="46"/>
    <x v="0"/>
    <x v="65"/>
    <x v="108"/>
    <x v="0"/>
    <x v="11"/>
    <x v="4"/>
    <x v="3"/>
  </r>
  <r>
    <x v="46"/>
    <x v="0"/>
    <x v="65"/>
    <x v="76"/>
    <x v="0"/>
    <x v="6"/>
    <x v="0"/>
    <x v="0"/>
  </r>
  <r>
    <x v="46"/>
    <x v="0"/>
    <x v="65"/>
    <x v="106"/>
    <x v="0"/>
    <x v="4"/>
    <x v="1"/>
    <x v="1"/>
  </r>
  <r>
    <x v="46"/>
    <x v="0"/>
    <x v="65"/>
    <x v="81"/>
    <x v="1"/>
    <x v="34"/>
    <x v="0"/>
    <x v="0"/>
  </r>
  <r>
    <x v="46"/>
    <x v="0"/>
    <x v="65"/>
    <x v="109"/>
    <x v="1"/>
    <x v="4"/>
    <x v="7"/>
    <x v="3"/>
  </r>
  <r>
    <x v="46"/>
    <x v="0"/>
    <x v="65"/>
    <x v="110"/>
    <x v="1"/>
    <x v="11"/>
    <x v="1"/>
    <x v="1"/>
  </r>
  <r>
    <x v="46"/>
    <x v="0"/>
    <x v="65"/>
    <x v="76"/>
    <x v="0"/>
    <x v="254"/>
    <x v="0"/>
    <x v="0"/>
  </r>
  <r>
    <x v="46"/>
    <x v="0"/>
    <x v="65"/>
    <x v="105"/>
    <x v="0"/>
    <x v="309"/>
    <x v="7"/>
    <x v="3"/>
  </r>
  <r>
    <x v="46"/>
    <x v="0"/>
    <x v="71"/>
    <x v="97"/>
    <x v="0"/>
    <x v="51"/>
    <x v="8"/>
    <x v="0"/>
  </r>
  <r>
    <x v="46"/>
    <x v="0"/>
    <x v="66"/>
    <x v="97"/>
    <x v="0"/>
    <x v="11"/>
    <x v="8"/>
    <x v="0"/>
  </r>
  <r>
    <x v="46"/>
    <x v="0"/>
    <x v="66"/>
    <x v="76"/>
    <x v="0"/>
    <x v="82"/>
    <x v="0"/>
    <x v="0"/>
  </r>
  <r>
    <x v="46"/>
    <x v="0"/>
    <x v="66"/>
    <x v="105"/>
    <x v="0"/>
    <x v="1"/>
    <x v="7"/>
    <x v="3"/>
  </r>
  <r>
    <x v="46"/>
    <x v="0"/>
    <x v="66"/>
    <x v="115"/>
    <x v="0"/>
    <x v="16"/>
    <x v="3"/>
    <x v="0"/>
  </r>
  <r>
    <x v="46"/>
    <x v="0"/>
    <x v="66"/>
    <x v="106"/>
    <x v="0"/>
    <x v="1"/>
    <x v="1"/>
    <x v="1"/>
  </r>
  <r>
    <x v="46"/>
    <x v="0"/>
    <x v="67"/>
    <x v="97"/>
    <x v="0"/>
    <x v="16"/>
    <x v="8"/>
    <x v="0"/>
  </r>
  <r>
    <x v="46"/>
    <x v="0"/>
    <x v="67"/>
    <x v="106"/>
    <x v="0"/>
    <x v="4"/>
    <x v="1"/>
    <x v="1"/>
  </r>
  <r>
    <x v="46"/>
    <x v="0"/>
    <x v="68"/>
    <x v="111"/>
    <x v="0"/>
    <x v="50"/>
    <x v="3"/>
    <x v="0"/>
  </r>
  <r>
    <x v="46"/>
    <x v="0"/>
    <x v="65"/>
    <x v="107"/>
    <x v="0"/>
    <x v="48"/>
    <x v="3"/>
    <x v="0"/>
  </r>
  <r>
    <x v="47"/>
    <x v="0"/>
    <x v="0"/>
    <x v="107"/>
    <x v="0"/>
    <x v="34"/>
    <x v="3"/>
    <x v="0"/>
  </r>
  <r>
    <x v="47"/>
    <x v="0"/>
    <x v="0"/>
    <x v="106"/>
    <x v="0"/>
    <x v="11"/>
    <x v="1"/>
    <x v="1"/>
  </r>
  <r>
    <x v="47"/>
    <x v="0"/>
    <x v="0"/>
    <x v="110"/>
    <x v="1"/>
    <x v="11"/>
    <x v="1"/>
    <x v="1"/>
  </r>
  <r>
    <x v="47"/>
    <x v="0"/>
    <x v="1"/>
    <x v="76"/>
    <x v="0"/>
    <x v="11"/>
    <x v="0"/>
    <x v="0"/>
  </r>
  <r>
    <x v="47"/>
    <x v="0"/>
    <x v="1"/>
    <x v="106"/>
    <x v="0"/>
    <x v="170"/>
    <x v="1"/>
    <x v="1"/>
  </r>
  <r>
    <x v="47"/>
    <x v="0"/>
    <x v="1"/>
    <x v="81"/>
    <x v="1"/>
    <x v="11"/>
    <x v="0"/>
    <x v="0"/>
  </r>
  <r>
    <x v="47"/>
    <x v="0"/>
    <x v="1"/>
    <x v="109"/>
    <x v="1"/>
    <x v="11"/>
    <x v="7"/>
    <x v="3"/>
  </r>
  <r>
    <x v="47"/>
    <x v="0"/>
    <x v="1"/>
    <x v="117"/>
    <x v="1"/>
    <x v="28"/>
    <x v="3"/>
    <x v="0"/>
  </r>
  <r>
    <x v="47"/>
    <x v="0"/>
    <x v="1"/>
    <x v="110"/>
    <x v="1"/>
    <x v="72"/>
    <x v="1"/>
    <x v="1"/>
  </r>
  <r>
    <x v="47"/>
    <x v="0"/>
    <x v="2"/>
    <x v="75"/>
    <x v="0"/>
    <x v="11"/>
    <x v="0"/>
    <x v="0"/>
  </r>
  <r>
    <x v="47"/>
    <x v="0"/>
    <x v="2"/>
    <x v="115"/>
    <x v="0"/>
    <x v="69"/>
    <x v="3"/>
    <x v="0"/>
  </r>
  <r>
    <x v="47"/>
    <x v="0"/>
    <x v="2"/>
    <x v="81"/>
    <x v="1"/>
    <x v="1"/>
    <x v="0"/>
    <x v="0"/>
  </r>
  <r>
    <x v="47"/>
    <x v="0"/>
    <x v="2"/>
    <x v="117"/>
    <x v="1"/>
    <x v="40"/>
    <x v="3"/>
    <x v="0"/>
  </r>
  <r>
    <x v="47"/>
    <x v="0"/>
    <x v="3"/>
    <x v="76"/>
    <x v="0"/>
    <x v="51"/>
    <x v="0"/>
    <x v="0"/>
  </r>
  <r>
    <x v="47"/>
    <x v="0"/>
    <x v="3"/>
    <x v="106"/>
    <x v="0"/>
    <x v="1"/>
    <x v="1"/>
    <x v="1"/>
  </r>
  <r>
    <x v="47"/>
    <x v="0"/>
    <x v="7"/>
    <x v="97"/>
    <x v="0"/>
    <x v="11"/>
    <x v="8"/>
    <x v="0"/>
  </r>
  <r>
    <x v="47"/>
    <x v="0"/>
    <x v="7"/>
    <x v="98"/>
    <x v="1"/>
    <x v="11"/>
    <x v="8"/>
    <x v="0"/>
  </r>
  <r>
    <x v="47"/>
    <x v="0"/>
    <x v="8"/>
    <x v="97"/>
    <x v="0"/>
    <x v="11"/>
    <x v="8"/>
    <x v="0"/>
  </r>
  <r>
    <x v="47"/>
    <x v="0"/>
    <x v="8"/>
    <x v="75"/>
    <x v="0"/>
    <x v="11"/>
    <x v="0"/>
    <x v="0"/>
  </r>
  <r>
    <x v="47"/>
    <x v="0"/>
    <x v="8"/>
    <x v="106"/>
    <x v="0"/>
    <x v="28"/>
    <x v="1"/>
    <x v="1"/>
  </r>
  <r>
    <x v="47"/>
    <x v="0"/>
    <x v="8"/>
    <x v="137"/>
    <x v="1"/>
    <x v="113"/>
    <x v="3"/>
    <x v="0"/>
  </r>
  <r>
    <x v="47"/>
    <x v="0"/>
    <x v="8"/>
    <x v="110"/>
    <x v="1"/>
    <x v="5"/>
    <x v="1"/>
    <x v="1"/>
  </r>
  <r>
    <x v="47"/>
    <x v="0"/>
    <x v="8"/>
    <x v="75"/>
    <x v="0"/>
    <x v="11"/>
    <x v="0"/>
    <x v="0"/>
  </r>
  <r>
    <x v="47"/>
    <x v="0"/>
    <x v="8"/>
    <x v="115"/>
    <x v="0"/>
    <x v="6"/>
    <x v="3"/>
    <x v="0"/>
  </r>
  <r>
    <x v="47"/>
    <x v="0"/>
    <x v="8"/>
    <x v="106"/>
    <x v="0"/>
    <x v="34"/>
    <x v="1"/>
    <x v="1"/>
  </r>
  <r>
    <x v="47"/>
    <x v="0"/>
    <x v="8"/>
    <x v="106"/>
    <x v="0"/>
    <x v="11"/>
    <x v="1"/>
    <x v="1"/>
  </r>
  <r>
    <x v="47"/>
    <x v="0"/>
    <x v="8"/>
    <x v="74"/>
    <x v="1"/>
    <x v="47"/>
    <x v="0"/>
    <x v="0"/>
  </r>
  <r>
    <x v="47"/>
    <x v="0"/>
    <x v="10"/>
    <x v="76"/>
    <x v="0"/>
    <x v="11"/>
    <x v="0"/>
    <x v="0"/>
  </r>
  <r>
    <x v="47"/>
    <x v="0"/>
    <x v="10"/>
    <x v="75"/>
    <x v="0"/>
    <x v="11"/>
    <x v="0"/>
    <x v="0"/>
  </r>
  <r>
    <x v="47"/>
    <x v="0"/>
    <x v="10"/>
    <x v="106"/>
    <x v="0"/>
    <x v="47"/>
    <x v="1"/>
    <x v="1"/>
  </r>
  <r>
    <x v="47"/>
    <x v="0"/>
    <x v="10"/>
    <x v="117"/>
    <x v="1"/>
    <x v="29"/>
    <x v="3"/>
    <x v="0"/>
  </r>
  <r>
    <x v="47"/>
    <x v="0"/>
    <x v="11"/>
    <x v="76"/>
    <x v="0"/>
    <x v="128"/>
    <x v="0"/>
    <x v="0"/>
  </r>
  <r>
    <x v="47"/>
    <x v="0"/>
    <x v="11"/>
    <x v="105"/>
    <x v="0"/>
    <x v="28"/>
    <x v="7"/>
    <x v="3"/>
  </r>
  <r>
    <x v="47"/>
    <x v="0"/>
    <x v="11"/>
    <x v="138"/>
    <x v="0"/>
    <x v="16"/>
    <x v="2"/>
    <x v="2"/>
  </r>
  <r>
    <x v="47"/>
    <x v="0"/>
    <x v="11"/>
    <x v="115"/>
    <x v="0"/>
    <x v="76"/>
    <x v="3"/>
    <x v="0"/>
  </r>
  <r>
    <x v="47"/>
    <x v="0"/>
    <x v="11"/>
    <x v="106"/>
    <x v="0"/>
    <x v="51"/>
    <x v="1"/>
    <x v="1"/>
  </r>
  <r>
    <x v="47"/>
    <x v="0"/>
    <x v="11"/>
    <x v="81"/>
    <x v="1"/>
    <x v="11"/>
    <x v="0"/>
    <x v="0"/>
  </r>
  <r>
    <x v="47"/>
    <x v="0"/>
    <x v="11"/>
    <x v="136"/>
    <x v="1"/>
    <x v="34"/>
    <x v="3"/>
    <x v="0"/>
  </r>
  <r>
    <x v="47"/>
    <x v="0"/>
    <x v="11"/>
    <x v="110"/>
    <x v="1"/>
    <x v="11"/>
    <x v="1"/>
    <x v="1"/>
  </r>
  <r>
    <x v="47"/>
    <x v="0"/>
    <x v="8"/>
    <x v="140"/>
    <x v="0"/>
    <x v="11"/>
    <x v="3"/>
    <x v="0"/>
  </r>
  <r>
    <x v="47"/>
    <x v="0"/>
    <x v="12"/>
    <x v="107"/>
    <x v="0"/>
    <x v="4"/>
    <x v="3"/>
    <x v="0"/>
  </r>
  <r>
    <x v="47"/>
    <x v="0"/>
    <x v="12"/>
    <x v="77"/>
    <x v="0"/>
    <x v="11"/>
    <x v="3"/>
    <x v="0"/>
  </r>
  <r>
    <x v="47"/>
    <x v="0"/>
    <x v="12"/>
    <x v="142"/>
    <x v="1"/>
    <x v="11"/>
    <x v="3"/>
    <x v="0"/>
  </r>
  <r>
    <x v="47"/>
    <x v="0"/>
    <x v="12"/>
    <x v="117"/>
    <x v="1"/>
    <x v="11"/>
    <x v="3"/>
    <x v="0"/>
  </r>
  <r>
    <x v="47"/>
    <x v="0"/>
    <x v="12"/>
    <x v="110"/>
    <x v="1"/>
    <x v="16"/>
    <x v="1"/>
    <x v="1"/>
  </r>
  <r>
    <x v="47"/>
    <x v="0"/>
    <x v="13"/>
    <x v="75"/>
    <x v="0"/>
    <x v="11"/>
    <x v="0"/>
    <x v="0"/>
  </r>
  <r>
    <x v="47"/>
    <x v="0"/>
    <x v="13"/>
    <x v="106"/>
    <x v="0"/>
    <x v="4"/>
    <x v="1"/>
    <x v="1"/>
  </r>
  <r>
    <x v="47"/>
    <x v="0"/>
    <x v="13"/>
    <x v="108"/>
    <x v="0"/>
    <x v="47"/>
    <x v="4"/>
    <x v="3"/>
  </r>
  <r>
    <x v="47"/>
    <x v="0"/>
    <x v="13"/>
    <x v="110"/>
    <x v="1"/>
    <x v="1"/>
    <x v="1"/>
    <x v="1"/>
  </r>
  <r>
    <x v="47"/>
    <x v="0"/>
    <x v="14"/>
    <x v="98"/>
    <x v="1"/>
    <x v="4"/>
    <x v="8"/>
    <x v="0"/>
  </r>
  <r>
    <x v="47"/>
    <x v="0"/>
    <x v="14"/>
    <x v="81"/>
    <x v="1"/>
    <x v="8"/>
    <x v="0"/>
    <x v="0"/>
  </r>
  <r>
    <x v="47"/>
    <x v="0"/>
    <x v="14"/>
    <x v="74"/>
    <x v="1"/>
    <x v="1"/>
    <x v="0"/>
    <x v="0"/>
  </r>
  <r>
    <x v="47"/>
    <x v="0"/>
    <x v="14"/>
    <x v="136"/>
    <x v="1"/>
    <x v="129"/>
    <x v="3"/>
    <x v="0"/>
  </r>
  <r>
    <x v="47"/>
    <x v="0"/>
    <x v="14"/>
    <x v="117"/>
    <x v="1"/>
    <x v="16"/>
    <x v="3"/>
    <x v="0"/>
  </r>
  <r>
    <x v="47"/>
    <x v="0"/>
    <x v="14"/>
    <x v="112"/>
    <x v="1"/>
    <x v="11"/>
    <x v="3"/>
    <x v="0"/>
  </r>
  <r>
    <x v="47"/>
    <x v="0"/>
    <x v="14"/>
    <x v="110"/>
    <x v="1"/>
    <x v="5"/>
    <x v="1"/>
    <x v="1"/>
  </r>
  <r>
    <x v="47"/>
    <x v="0"/>
    <x v="15"/>
    <x v="75"/>
    <x v="0"/>
    <x v="4"/>
    <x v="0"/>
    <x v="0"/>
  </r>
  <r>
    <x v="47"/>
    <x v="0"/>
    <x v="15"/>
    <x v="106"/>
    <x v="0"/>
    <x v="11"/>
    <x v="1"/>
    <x v="1"/>
  </r>
  <r>
    <x v="47"/>
    <x v="0"/>
    <x v="15"/>
    <x v="108"/>
    <x v="0"/>
    <x v="4"/>
    <x v="4"/>
    <x v="3"/>
  </r>
  <r>
    <x v="47"/>
    <x v="0"/>
    <x v="16"/>
    <x v="97"/>
    <x v="0"/>
    <x v="47"/>
    <x v="8"/>
    <x v="0"/>
  </r>
  <r>
    <x v="47"/>
    <x v="0"/>
    <x v="16"/>
    <x v="76"/>
    <x v="0"/>
    <x v="60"/>
    <x v="0"/>
    <x v="0"/>
  </r>
  <r>
    <x v="47"/>
    <x v="0"/>
    <x v="16"/>
    <x v="75"/>
    <x v="0"/>
    <x v="47"/>
    <x v="0"/>
    <x v="0"/>
  </r>
  <r>
    <x v="47"/>
    <x v="0"/>
    <x v="16"/>
    <x v="105"/>
    <x v="0"/>
    <x v="11"/>
    <x v="7"/>
    <x v="3"/>
  </r>
  <r>
    <x v="47"/>
    <x v="0"/>
    <x v="16"/>
    <x v="106"/>
    <x v="0"/>
    <x v="6"/>
    <x v="1"/>
    <x v="1"/>
  </r>
  <r>
    <x v="47"/>
    <x v="0"/>
    <x v="16"/>
    <x v="108"/>
    <x v="0"/>
    <x v="0"/>
    <x v="4"/>
    <x v="3"/>
  </r>
  <r>
    <x v="47"/>
    <x v="0"/>
    <x v="17"/>
    <x v="97"/>
    <x v="0"/>
    <x v="47"/>
    <x v="8"/>
    <x v="0"/>
  </r>
  <r>
    <x v="47"/>
    <x v="0"/>
    <x v="17"/>
    <x v="78"/>
    <x v="1"/>
    <x v="4"/>
    <x v="0"/>
    <x v="0"/>
  </r>
  <r>
    <x v="47"/>
    <x v="0"/>
    <x v="18"/>
    <x v="97"/>
    <x v="0"/>
    <x v="11"/>
    <x v="8"/>
    <x v="0"/>
  </r>
  <r>
    <x v="47"/>
    <x v="0"/>
    <x v="18"/>
    <x v="75"/>
    <x v="0"/>
    <x v="47"/>
    <x v="0"/>
    <x v="0"/>
  </r>
  <r>
    <x v="47"/>
    <x v="0"/>
    <x v="18"/>
    <x v="106"/>
    <x v="0"/>
    <x v="47"/>
    <x v="1"/>
    <x v="1"/>
  </r>
  <r>
    <x v="47"/>
    <x v="0"/>
    <x v="18"/>
    <x v="118"/>
    <x v="1"/>
    <x v="9"/>
    <x v="0"/>
    <x v="0"/>
  </r>
  <r>
    <x v="47"/>
    <x v="0"/>
    <x v="18"/>
    <x v="74"/>
    <x v="1"/>
    <x v="51"/>
    <x v="0"/>
    <x v="0"/>
  </r>
  <r>
    <x v="47"/>
    <x v="0"/>
    <x v="18"/>
    <x v="81"/>
    <x v="1"/>
    <x v="6"/>
    <x v="0"/>
    <x v="0"/>
  </r>
  <r>
    <x v="47"/>
    <x v="0"/>
    <x v="18"/>
    <x v="78"/>
    <x v="1"/>
    <x v="11"/>
    <x v="0"/>
    <x v="0"/>
  </r>
  <r>
    <x v="47"/>
    <x v="0"/>
    <x v="18"/>
    <x v="110"/>
    <x v="1"/>
    <x v="50"/>
    <x v="1"/>
    <x v="1"/>
  </r>
  <r>
    <x v="47"/>
    <x v="0"/>
    <x v="22"/>
    <x v="106"/>
    <x v="0"/>
    <x v="16"/>
    <x v="1"/>
    <x v="1"/>
  </r>
  <r>
    <x v="47"/>
    <x v="0"/>
    <x v="22"/>
    <x v="108"/>
    <x v="0"/>
    <x v="9"/>
    <x v="4"/>
    <x v="3"/>
  </r>
  <r>
    <x v="47"/>
    <x v="0"/>
    <x v="22"/>
    <x v="81"/>
    <x v="1"/>
    <x v="11"/>
    <x v="0"/>
    <x v="0"/>
  </r>
  <r>
    <x v="47"/>
    <x v="0"/>
    <x v="22"/>
    <x v="110"/>
    <x v="1"/>
    <x v="24"/>
    <x v="1"/>
    <x v="1"/>
  </r>
  <r>
    <x v="47"/>
    <x v="0"/>
    <x v="23"/>
    <x v="97"/>
    <x v="0"/>
    <x v="11"/>
    <x v="8"/>
    <x v="0"/>
  </r>
  <r>
    <x v="47"/>
    <x v="0"/>
    <x v="24"/>
    <x v="106"/>
    <x v="0"/>
    <x v="11"/>
    <x v="1"/>
    <x v="1"/>
  </r>
  <r>
    <x v="47"/>
    <x v="0"/>
    <x v="26"/>
    <x v="76"/>
    <x v="0"/>
    <x v="10"/>
    <x v="0"/>
    <x v="0"/>
  </r>
  <r>
    <x v="47"/>
    <x v="0"/>
    <x v="28"/>
    <x v="114"/>
    <x v="0"/>
    <x v="72"/>
    <x v="0"/>
    <x v="0"/>
  </r>
  <r>
    <x v="47"/>
    <x v="0"/>
    <x v="28"/>
    <x v="106"/>
    <x v="0"/>
    <x v="34"/>
    <x v="1"/>
    <x v="1"/>
  </r>
  <r>
    <x v="47"/>
    <x v="0"/>
    <x v="28"/>
    <x v="106"/>
    <x v="0"/>
    <x v="11"/>
    <x v="1"/>
    <x v="1"/>
  </r>
  <r>
    <x v="47"/>
    <x v="0"/>
    <x v="38"/>
    <x v="80"/>
    <x v="0"/>
    <x v="10"/>
    <x v="0"/>
    <x v="0"/>
  </r>
  <r>
    <x v="47"/>
    <x v="0"/>
    <x v="29"/>
    <x v="76"/>
    <x v="0"/>
    <x v="4"/>
    <x v="0"/>
    <x v="0"/>
  </r>
  <r>
    <x v="47"/>
    <x v="0"/>
    <x v="29"/>
    <x v="106"/>
    <x v="0"/>
    <x v="4"/>
    <x v="1"/>
    <x v="1"/>
  </r>
  <r>
    <x v="47"/>
    <x v="0"/>
    <x v="29"/>
    <x v="81"/>
    <x v="1"/>
    <x v="29"/>
    <x v="0"/>
    <x v="0"/>
  </r>
  <r>
    <x v="47"/>
    <x v="0"/>
    <x v="29"/>
    <x v="118"/>
    <x v="1"/>
    <x v="34"/>
    <x v="0"/>
    <x v="0"/>
  </r>
  <r>
    <x v="47"/>
    <x v="0"/>
    <x v="29"/>
    <x v="78"/>
    <x v="1"/>
    <x v="4"/>
    <x v="0"/>
    <x v="0"/>
  </r>
  <r>
    <x v="47"/>
    <x v="0"/>
    <x v="29"/>
    <x v="109"/>
    <x v="1"/>
    <x v="113"/>
    <x v="7"/>
    <x v="3"/>
  </r>
  <r>
    <x v="47"/>
    <x v="0"/>
    <x v="29"/>
    <x v="139"/>
    <x v="1"/>
    <x v="25"/>
    <x v="2"/>
    <x v="2"/>
  </r>
  <r>
    <x v="47"/>
    <x v="0"/>
    <x v="29"/>
    <x v="117"/>
    <x v="1"/>
    <x v="50"/>
    <x v="3"/>
    <x v="0"/>
  </r>
  <r>
    <x v="47"/>
    <x v="0"/>
    <x v="29"/>
    <x v="110"/>
    <x v="1"/>
    <x v="11"/>
    <x v="1"/>
    <x v="1"/>
  </r>
  <r>
    <x v="47"/>
    <x v="0"/>
    <x v="30"/>
    <x v="108"/>
    <x v="0"/>
    <x v="16"/>
    <x v="4"/>
    <x v="3"/>
  </r>
  <r>
    <x v="47"/>
    <x v="0"/>
    <x v="30"/>
    <x v="74"/>
    <x v="1"/>
    <x v="4"/>
    <x v="0"/>
    <x v="0"/>
  </r>
  <r>
    <x v="47"/>
    <x v="0"/>
    <x v="32"/>
    <x v="76"/>
    <x v="0"/>
    <x v="34"/>
    <x v="0"/>
    <x v="0"/>
  </r>
  <r>
    <x v="47"/>
    <x v="0"/>
    <x v="32"/>
    <x v="106"/>
    <x v="0"/>
    <x v="11"/>
    <x v="1"/>
    <x v="1"/>
  </r>
  <r>
    <x v="47"/>
    <x v="0"/>
    <x v="32"/>
    <x v="108"/>
    <x v="0"/>
    <x v="10"/>
    <x v="4"/>
    <x v="3"/>
  </r>
  <r>
    <x v="47"/>
    <x v="0"/>
    <x v="33"/>
    <x v="97"/>
    <x v="0"/>
    <x v="28"/>
    <x v="8"/>
    <x v="0"/>
  </r>
  <r>
    <x v="47"/>
    <x v="0"/>
    <x v="33"/>
    <x v="75"/>
    <x v="0"/>
    <x v="11"/>
    <x v="0"/>
    <x v="0"/>
  </r>
  <r>
    <x v="47"/>
    <x v="0"/>
    <x v="34"/>
    <x v="97"/>
    <x v="0"/>
    <x v="6"/>
    <x v="8"/>
    <x v="0"/>
  </r>
  <r>
    <x v="47"/>
    <x v="0"/>
    <x v="34"/>
    <x v="75"/>
    <x v="0"/>
    <x v="16"/>
    <x v="0"/>
    <x v="0"/>
  </r>
  <r>
    <x v="47"/>
    <x v="0"/>
    <x v="34"/>
    <x v="106"/>
    <x v="0"/>
    <x v="34"/>
    <x v="1"/>
    <x v="1"/>
  </r>
  <r>
    <x v="47"/>
    <x v="0"/>
    <x v="6"/>
    <x v="76"/>
    <x v="0"/>
    <x v="20"/>
    <x v="0"/>
    <x v="0"/>
  </r>
  <r>
    <x v="47"/>
    <x v="0"/>
    <x v="6"/>
    <x v="75"/>
    <x v="0"/>
    <x v="11"/>
    <x v="0"/>
    <x v="0"/>
  </r>
  <r>
    <x v="47"/>
    <x v="0"/>
    <x v="6"/>
    <x v="105"/>
    <x v="0"/>
    <x v="34"/>
    <x v="7"/>
    <x v="3"/>
  </r>
  <r>
    <x v="47"/>
    <x v="0"/>
    <x v="6"/>
    <x v="107"/>
    <x v="0"/>
    <x v="50"/>
    <x v="3"/>
    <x v="0"/>
  </r>
  <r>
    <x v="47"/>
    <x v="0"/>
    <x v="6"/>
    <x v="135"/>
    <x v="0"/>
    <x v="4"/>
    <x v="3"/>
    <x v="0"/>
  </r>
  <r>
    <x v="47"/>
    <x v="0"/>
    <x v="6"/>
    <x v="97"/>
    <x v="0"/>
    <x v="4"/>
    <x v="8"/>
    <x v="0"/>
  </r>
  <r>
    <x v="47"/>
    <x v="0"/>
    <x v="6"/>
    <x v="107"/>
    <x v="0"/>
    <x v="128"/>
    <x v="3"/>
    <x v="0"/>
  </r>
  <r>
    <x v="47"/>
    <x v="0"/>
    <x v="36"/>
    <x v="75"/>
    <x v="0"/>
    <x v="4"/>
    <x v="0"/>
    <x v="0"/>
  </r>
  <r>
    <x v="47"/>
    <x v="0"/>
    <x v="36"/>
    <x v="106"/>
    <x v="0"/>
    <x v="11"/>
    <x v="1"/>
    <x v="1"/>
  </r>
  <r>
    <x v="47"/>
    <x v="0"/>
    <x v="36"/>
    <x v="118"/>
    <x v="1"/>
    <x v="4"/>
    <x v="0"/>
    <x v="0"/>
  </r>
  <r>
    <x v="47"/>
    <x v="0"/>
    <x v="37"/>
    <x v="81"/>
    <x v="1"/>
    <x v="36"/>
    <x v="0"/>
    <x v="0"/>
  </r>
  <r>
    <x v="47"/>
    <x v="3"/>
    <x v="74"/>
    <x v="74"/>
    <x v="1"/>
    <x v="11"/>
    <x v="0"/>
    <x v="0"/>
  </r>
  <r>
    <x v="47"/>
    <x v="3"/>
    <x v="74"/>
    <x v="124"/>
    <x v="1"/>
    <x v="104"/>
    <x v="1"/>
    <x v="1"/>
  </r>
  <r>
    <x v="47"/>
    <x v="3"/>
    <x v="75"/>
    <x v="76"/>
    <x v="0"/>
    <x v="523"/>
    <x v="0"/>
    <x v="0"/>
  </r>
  <r>
    <x v="47"/>
    <x v="3"/>
    <x v="75"/>
    <x v="130"/>
    <x v="0"/>
    <x v="7"/>
    <x v="3"/>
    <x v="0"/>
  </r>
  <r>
    <x v="47"/>
    <x v="3"/>
    <x v="75"/>
    <x v="120"/>
    <x v="0"/>
    <x v="6"/>
    <x v="1"/>
    <x v="1"/>
  </r>
  <r>
    <x v="47"/>
    <x v="3"/>
    <x v="75"/>
    <x v="108"/>
    <x v="0"/>
    <x v="47"/>
    <x v="4"/>
    <x v="3"/>
  </r>
  <r>
    <x v="47"/>
    <x v="3"/>
    <x v="76"/>
    <x v="97"/>
    <x v="0"/>
    <x v="11"/>
    <x v="8"/>
    <x v="0"/>
  </r>
  <r>
    <x v="47"/>
    <x v="3"/>
    <x v="76"/>
    <x v="75"/>
    <x v="0"/>
    <x v="4"/>
    <x v="0"/>
    <x v="0"/>
  </r>
  <r>
    <x v="47"/>
    <x v="3"/>
    <x v="76"/>
    <x v="133"/>
    <x v="0"/>
    <x v="6"/>
    <x v="0"/>
    <x v="0"/>
  </r>
  <r>
    <x v="47"/>
    <x v="3"/>
    <x v="76"/>
    <x v="85"/>
    <x v="0"/>
    <x v="47"/>
    <x v="0"/>
    <x v="0"/>
  </r>
  <r>
    <x v="47"/>
    <x v="3"/>
    <x v="76"/>
    <x v="76"/>
    <x v="0"/>
    <x v="475"/>
    <x v="0"/>
    <x v="0"/>
  </r>
  <r>
    <x v="47"/>
    <x v="3"/>
    <x v="76"/>
    <x v="147"/>
    <x v="0"/>
    <x v="11"/>
    <x v="7"/>
    <x v="3"/>
  </r>
  <r>
    <x v="47"/>
    <x v="3"/>
    <x v="76"/>
    <x v="105"/>
    <x v="0"/>
    <x v="48"/>
    <x v="7"/>
    <x v="3"/>
  </r>
  <r>
    <x v="47"/>
    <x v="3"/>
    <x v="76"/>
    <x v="145"/>
    <x v="0"/>
    <x v="24"/>
    <x v="2"/>
    <x v="2"/>
  </r>
  <r>
    <x v="47"/>
    <x v="3"/>
    <x v="76"/>
    <x v="130"/>
    <x v="0"/>
    <x v="11"/>
    <x v="3"/>
    <x v="0"/>
  </r>
  <r>
    <x v="47"/>
    <x v="3"/>
    <x v="76"/>
    <x v="82"/>
    <x v="0"/>
    <x v="28"/>
    <x v="3"/>
    <x v="0"/>
  </r>
  <r>
    <x v="47"/>
    <x v="3"/>
    <x v="76"/>
    <x v="134"/>
    <x v="0"/>
    <x v="72"/>
    <x v="3"/>
    <x v="0"/>
  </r>
  <r>
    <x v="47"/>
    <x v="3"/>
    <x v="76"/>
    <x v="131"/>
    <x v="0"/>
    <x v="4"/>
    <x v="1"/>
    <x v="1"/>
  </r>
  <r>
    <x v="47"/>
    <x v="3"/>
    <x v="76"/>
    <x v="120"/>
    <x v="0"/>
    <x v="384"/>
    <x v="1"/>
    <x v="1"/>
  </r>
  <r>
    <x v="47"/>
    <x v="3"/>
    <x v="76"/>
    <x v="108"/>
    <x v="0"/>
    <x v="1"/>
    <x v="4"/>
    <x v="3"/>
  </r>
  <r>
    <x v="47"/>
    <x v="3"/>
    <x v="76"/>
    <x v="74"/>
    <x v="1"/>
    <x v="34"/>
    <x v="0"/>
    <x v="0"/>
  </r>
  <r>
    <x v="47"/>
    <x v="3"/>
    <x v="76"/>
    <x v="81"/>
    <x v="1"/>
    <x v="1"/>
    <x v="0"/>
    <x v="0"/>
  </r>
  <r>
    <x v="47"/>
    <x v="3"/>
    <x v="76"/>
    <x v="148"/>
    <x v="1"/>
    <x v="34"/>
    <x v="7"/>
    <x v="3"/>
  </r>
  <r>
    <x v="47"/>
    <x v="3"/>
    <x v="76"/>
    <x v="121"/>
    <x v="1"/>
    <x v="24"/>
    <x v="7"/>
    <x v="3"/>
  </r>
  <r>
    <x v="47"/>
    <x v="3"/>
    <x v="76"/>
    <x v="83"/>
    <x v="1"/>
    <x v="77"/>
    <x v="3"/>
    <x v="0"/>
  </r>
  <r>
    <x v="47"/>
    <x v="3"/>
    <x v="76"/>
    <x v="119"/>
    <x v="1"/>
    <x v="348"/>
    <x v="3"/>
    <x v="0"/>
  </r>
  <r>
    <x v="47"/>
    <x v="3"/>
    <x v="76"/>
    <x v="124"/>
    <x v="1"/>
    <x v="529"/>
    <x v="1"/>
    <x v="1"/>
  </r>
  <r>
    <x v="47"/>
    <x v="3"/>
    <x v="77"/>
    <x v="120"/>
    <x v="0"/>
    <x v="530"/>
    <x v="1"/>
    <x v="1"/>
  </r>
  <r>
    <x v="47"/>
    <x v="3"/>
    <x v="77"/>
    <x v="74"/>
    <x v="1"/>
    <x v="11"/>
    <x v="0"/>
    <x v="0"/>
  </r>
  <r>
    <x v="47"/>
    <x v="3"/>
    <x v="77"/>
    <x v="124"/>
    <x v="1"/>
    <x v="382"/>
    <x v="1"/>
    <x v="1"/>
  </r>
  <r>
    <x v="47"/>
    <x v="3"/>
    <x v="78"/>
    <x v="75"/>
    <x v="0"/>
    <x v="11"/>
    <x v="0"/>
    <x v="0"/>
  </r>
  <r>
    <x v="47"/>
    <x v="3"/>
    <x v="78"/>
    <x v="76"/>
    <x v="0"/>
    <x v="20"/>
    <x v="0"/>
    <x v="0"/>
  </r>
  <r>
    <x v="47"/>
    <x v="3"/>
    <x v="78"/>
    <x v="77"/>
    <x v="0"/>
    <x v="11"/>
    <x v="3"/>
    <x v="0"/>
  </r>
  <r>
    <x v="47"/>
    <x v="3"/>
    <x v="78"/>
    <x v="120"/>
    <x v="0"/>
    <x v="531"/>
    <x v="1"/>
    <x v="1"/>
  </r>
  <r>
    <x v="47"/>
    <x v="3"/>
    <x v="78"/>
    <x v="108"/>
    <x v="0"/>
    <x v="77"/>
    <x v="4"/>
    <x v="3"/>
  </r>
  <r>
    <x v="47"/>
    <x v="3"/>
    <x v="78"/>
    <x v="74"/>
    <x v="1"/>
    <x v="4"/>
    <x v="0"/>
    <x v="0"/>
  </r>
  <r>
    <x v="47"/>
    <x v="3"/>
    <x v="78"/>
    <x v="81"/>
    <x v="1"/>
    <x v="37"/>
    <x v="0"/>
    <x v="0"/>
  </r>
  <r>
    <x v="47"/>
    <x v="3"/>
    <x v="78"/>
    <x v="124"/>
    <x v="1"/>
    <x v="55"/>
    <x v="1"/>
    <x v="1"/>
  </r>
  <r>
    <x v="47"/>
    <x v="3"/>
    <x v="79"/>
    <x v="75"/>
    <x v="0"/>
    <x v="11"/>
    <x v="0"/>
    <x v="0"/>
  </r>
  <r>
    <x v="47"/>
    <x v="3"/>
    <x v="79"/>
    <x v="85"/>
    <x v="0"/>
    <x v="11"/>
    <x v="0"/>
    <x v="0"/>
  </r>
  <r>
    <x v="47"/>
    <x v="3"/>
    <x v="79"/>
    <x v="76"/>
    <x v="0"/>
    <x v="6"/>
    <x v="0"/>
    <x v="0"/>
  </r>
  <r>
    <x v="47"/>
    <x v="3"/>
    <x v="80"/>
    <x v="76"/>
    <x v="0"/>
    <x v="11"/>
    <x v="0"/>
    <x v="0"/>
  </r>
  <r>
    <x v="47"/>
    <x v="3"/>
    <x v="81"/>
    <x v="97"/>
    <x v="0"/>
    <x v="11"/>
    <x v="8"/>
    <x v="0"/>
  </r>
  <r>
    <x v="47"/>
    <x v="3"/>
    <x v="81"/>
    <x v="74"/>
    <x v="1"/>
    <x v="4"/>
    <x v="0"/>
    <x v="0"/>
  </r>
  <r>
    <x v="47"/>
    <x v="3"/>
    <x v="82"/>
    <x v="97"/>
    <x v="0"/>
    <x v="37"/>
    <x v="8"/>
    <x v="0"/>
  </r>
  <r>
    <x v="47"/>
    <x v="3"/>
    <x v="82"/>
    <x v="85"/>
    <x v="0"/>
    <x v="77"/>
    <x v="0"/>
    <x v="0"/>
  </r>
  <r>
    <x v="47"/>
    <x v="3"/>
    <x v="82"/>
    <x v="98"/>
    <x v="1"/>
    <x v="532"/>
    <x v="8"/>
    <x v="0"/>
  </r>
  <r>
    <x v="47"/>
    <x v="3"/>
    <x v="82"/>
    <x v="84"/>
    <x v="1"/>
    <x v="30"/>
    <x v="0"/>
    <x v="0"/>
  </r>
  <r>
    <x v="47"/>
    <x v="3"/>
    <x v="82"/>
    <x v="123"/>
    <x v="1"/>
    <x v="11"/>
    <x v="3"/>
    <x v="0"/>
  </r>
  <r>
    <x v="47"/>
    <x v="3"/>
    <x v="83"/>
    <x v="97"/>
    <x v="0"/>
    <x v="51"/>
    <x v="8"/>
    <x v="0"/>
  </r>
  <r>
    <x v="47"/>
    <x v="3"/>
    <x v="83"/>
    <x v="75"/>
    <x v="0"/>
    <x v="30"/>
    <x v="0"/>
    <x v="0"/>
  </r>
  <r>
    <x v="47"/>
    <x v="3"/>
    <x v="83"/>
    <x v="74"/>
    <x v="1"/>
    <x v="28"/>
    <x v="0"/>
    <x v="0"/>
  </r>
  <r>
    <x v="47"/>
    <x v="3"/>
    <x v="85"/>
    <x v="75"/>
    <x v="0"/>
    <x v="4"/>
    <x v="0"/>
    <x v="0"/>
  </r>
  <r>
    <x v="47"/>
    <x v="3"/>
    <x v="85"/>
    <x v="76"/>
    <x v="0"/>
    <x v="4"/>
    <x v="0"/>
    <x v="0"/>
  </r>
  <r>
    <x v="47"/>
    <x v="3"/>
    <x v="85"/>
    <x v="134"/>
    <x v="0"/>
    <x v="6"/>
    <x v="3"/>
    <x v="0"/>
  </r>
  <r>
    <x v="47"/>
    <x v="3"/>
    <x v="85"/>
    <x v="120"/>
    <x v="0"/>
    <x v="10"/>
    <x v="1"/>
    <x v="1"/>
  </r>
  <r>
    <x v="47"/>
    <x v="3"/>
    <x v="85"/>
    <x v="78"/>
    <x v="1"/>
    <x v="11"/>
    <x v="0"/>
    <x v="0"/>
  </r>
  <r>
    <x v="47"/>
    <x v="3"/>
    <x v="85"/>
    <x v="81"/>
    <x v="1"/>
    <x v="34"/>
    <x v="0"/>
    <x v="0"/>
  </r>
  <r>
    <x v="47"/>
    <x v="3"/>
    <x v="85"/>
    <x v="74"/>
    <x v="1"/>
    <x v="28"/>
    <x v="0"/>
    <x v="0"/>
  </r>
  <r>
    <x v="47"/>
    <x v="3"/>
    <x v="85"/>
    <x v="146"/>
    <x v="1"/>
    <x v="11"/>
    <x v="7"/>
    <x v="3"/>
  </r>
  <r>
    <x v="47"/>
    <x v="3"/>
    <x v="85"/>
    <x v="112"/>
    <x v="1"/>
    <x v="11"/>
    <x v="3"/>
    <x v="0"/>
  </r>
  <r>
    <x v="47"/>
    <x v="3"/>
    <x v="85"/>
    <x v="79"/>
    <x v="1"/>
    <x v="34"/>
    <x v="3"/>
    <x v="0"/>
  </r>
  <r>
    <x v="47"/>
    <x v="3"/>
    <x v="85"/>
    <x v="124"/>
    <x v="1"/>
    <x v="57"/>
    <x v="1"/>
    <x v="1"/>
  </r>
  <r>
    <x v="47"/>
    <x v="3"/>
    <x v="91"/>
    <x v="80"/>
    <x v="0"/>
    <x v="1"/>
    <x v="0"/>
    <x v="0"/>
  </r>
  <r>
    <x v="47"/>
    <x v="3"/>
    <x v="91"/>
    <x v="75"/>
    <x v="0"/>
    <x v="141"/>
    <x v="0"/>
    <x v="0"/>
  </r>
  <r>
    <x v="47"/>
    <x v="3"/>
    <x v="91"/>
    <x v="105"/>
    <x v="0"/>
    <x v="10"/>
    <x v="7"/>
    <x v="3"/>
  </r>
  <r>
    <x v="47"/>
    <x v="3"/>
    <x v="91"/>
    <x v="134"/>
    <x v="0"/>
    <x v="4"/>
    <x v="3"/>
    <x v="0"/>
  </r>
  <r>
    <x v="47"/>
    <x v="3"/>
    <x v="91"/>
    <x v="82"/>
    <x v="0"/>
    <x v="10"/>
    <x v="3"/>
    <x v="0"/>
  </r>
  <r>
    <x v="47"/>
    <x v="3"/>
    <x v="91"/>
    <x v="120"/>
    <x v="0"/>
    <x v="28"/>
    <x v="1"/>
    <x v="1"/>
  </r>
  <r>
    <x v="47"/>
    <x v="3"/>
    <x v="91"/>
    <x v="121"/>
    <x v="1"/>
    <x v="10"/>
    <x v="7"/>
    <x v="3"/>
  </r>
  <r>
    <x v="47"/>
    <x v="3"/>
    <x v="91"/>
    <x v="119"/>
    <x v="1"/>
    <x v="4"/>
    <x v="3"/>
    <x v="0"/>
  </r>
  <r>
    <x v="47"/>
    <x v="3"/>
    <x v="91"/>
    <x v="123"/>
    <x v="1"/>
    <x v="10"/>
    <x v="3"/>
    <x v="0"/>
  </r>
  <r>
    <x v="47"/>
    <x v="3"/>
    <x v="91"/>
    <x v="124"/>
    <x v="1"/>
    <x v="11"/>
    <x v="1"/>
    <x v="1"/>
  </r>
  <r>
    <x v="47"/>
    <x v="3"/>
    <x v="115"/>
    <x v="75"/>
    <x v="0"/>
    <x v="6"/>
    <x v="0"/>
    <x v="0"/>
  </r>
  <r>
    <x v="47"/>
    <x v="3"/>
    <x v="115"/>
    <x v="111"/>
    <x v="0"/>
    <x v="4"/>
    <x v="3"/>
    <x v="0"/>
  </r>
  <r>
    <x v="47"/>
    <x v="3"/>
    <x v="115"/>
    <x v="78"/>
    <x v="1"/>
    <x v="11"/>
    <x v="0"/>
    <x v="0"/>
  </r>
  <r>
    <x v="47"/>
    <x v="3"/>
    <x v="115"/>
    <x v="123"/>
    <x v="1"/>
    <x v="30"/>
    <x v="3"/>
    <x v="0"/>
  </r>
  <r>
    <x v="47"/>
    <x v="3"/>
    <x v="92"/>
    <x v="78"/>
    <x v="1"/>
    <x v="4"/>
    <x v="0"/>
    <x v="0"/>
  </r>
  <r>
    <x v="47"/>
    <x v="3"/>
    <x v="92"/>
    <x v="84"/>
    <x v="1"/>
    <x v="77"/>
    <x v="0"/>
    <x v="0"/>
  </r>
  <r>
    <x v="47"/>
    <x v="3"/>
    <x v="92"/>
    <x v="132"/>
    <x v="1"/>
    <x v="82"/>
    <x v="0"/>
    <x v="0"/>
  </r>
  <r>
    <x v="47"/>
    <x v="3"/>
    <x v="92"/>
    <x v="124"/>
    <x v="1"/>
    <x v="4"/>
    <x v="1"/>
    <x v="1"/>
  </r>
  <r>
    <x v="47"/>
    <x v="3"/>
    <x v="93"/>
    <x v="78"/>
    <x v="1"/>
    <x v="11"/>
    <x v="0"/>
    <x v="0"/>
  </r>
  <r>
    <x v="47"/>
    <x v="3"/>
    <x v="94"/>
    <x v="74"/>
    <x v="1"/>
    <x v="11"/>
    <x v="0"/>
    <x v="0"/>
  </r>
  <r>
    <x v="47"/>
    <x v="3"/>
    <x v="118"/>
    <x v="97"/>
    <x v="0"/>
    <x v="4"/>
    <x v="8"/>
    <x v="0"/>
  </r>
  <r>
    <x v="47"/>
    <x v="3"/>
    <x v="118"/>
    <x v="75"/>
    <x v="0"/>
    <x v="34"/>
    <x v="0"/>
    <x v="0"/>
  </r>
  <r>
    <x v="47"/>
    <x v="3"/>
    <x v="118"/>
    <x v="74"/>
    <x v="1"/>
    <x v="11"/>
    <x v="0"/>
    <x v="0"/>
  </r>
  <r>
    <x v="47"/>
    <x v="3"/>
    <x v="95"/>
    <x v="111"/>
    <x v="0"/>
    <x v="11"/>
    <x v="3"/>
    <x v="0"/>
  </r>
  <r>
    <x v="47"/>
    <x v="3"/>
    <x v="96"/>
    <x v="75"/>
    <x v="0"/>
    <x v="11"/>
    <x v="0"/>
    <x v="0"/>
  </r>
  <r>
    <x v="47"/>
    <x v="3"/>
    <x v="97"/>
    <x v="80"/>
    <x v="0"/>
    <x v="11"/>
    <x v="0"/>
    <x v="0"/>
  </r>
  <r>
    <x v="47"/>
    <x v="3"/>
    <x v="97"/>
    <x v="76"/>
    <x v="0"/>
    <x v="6"/>
    <x v="0"/>
    <x v="0"/>
  </r>
  <r>
    <x v="47"/>
    <x v="3"/>
    <x v="98"/>
    <x v="76"/>
    <x v="0"/>
    <x v="67"/>
    <x v="0"/>
    <x v="0"/>
  </r>
  <r>
    <x v="47"/>
    <x v="3"/>
    <x v="98"/>
    <x v="120"/>
    <x v="0"/>
    <x v="30"/>
    <x v="1"/>
    <x v="1"/>
  </r>
  <r>
    <x v="47"/>
    <x v="3"/>
    <x v="98"/>
    <x v="78"/>
    <x v="1"/>
    <x v="11"/>
    <x v="0"/>
    <x v="0"/>
  </r>
  <r>
    <x v="47"/>
    <x v="3"/>
    <x v="98"/>
    <x v="81"/>
    <x v="1"/>
    <x v="4"/>
    <x v="0"/>
    <x v="0"/>
  </r>
  <r>
    <x v="47"/>
    <x v="3"/>
    <x v="99"/>
    <x v="75"/>
    <x v="0"/>
    <x v="11"/>
    <x v="0"/>
    <x v="0"/>
  </r>
  <r>
    <x v="47"/>
    <x v="3"/>
    <x v="100"/>
    <x v="75"/>
    <x v="0"/>
    <x v="34"/>
    <x v="0"/>
    <x v="0"/>
  </r>
  <r>
    <x v="47"/>
    <x v="3"/>
    <x v="100"/>
    <x v="134"/>
    <x v="0"/>
    <x v="11"/>
    <x v="3"/>
    <x v="0"/>
  </r>
  <r>
    <x v="47"/>
    <x v="3"/>
    <x v="100"/>
    <x v="120"/>
    <x v="0"/>
    <x v="47"/>
    <x v="1"/>
    <x v="1"/>
  </r>
  <r>
    <x v="47"/>
    <x v="3"/>
    <x v="101"/>
    <x v="80"/>
    <x v="0"/>
    <x v="4"/>
    <x v="0"/>
    <x v="0"/>
  </r>
  <r>
    <x v="47"/>
    <x v="3"/>
    <x v="103"/>
    <x v="85"/>
    <x v="0"/>
    <x v="1"/>
    <x v="0"/>
    <x v="0"/>
  </r>
  <r>
    <x v="47"/>
    <x v="3"/>
    <x v="103"/>
    <x v="105"/>
    <x v="0"/>
    <x v="4"/>
    <x v="7"/>
    <x v="3"/>
  </r>
  <r>
    <x v="47"/>
    <x v="3"/>
    <x v="103"/>
    <x v="145"/>
    <x v="0"/>
    <x v="1"/>
    <x v="2"/>
    <x v="2"/>
  </r>
  <r>
    <x v="47"/>
    <x v="3"/>
    <x v="103"/>
    <x v="130"/>
    <x v="0"/>
    <x v="51"/>
    <x v="3"/>
    <x v="0"/>
  </r>
  <r>
    <x v="47"/>
    <x v="3"/>
    <x v="103"/>
    <x v="120"/>
    <x v="0"/>
    <x v="6"/>
    <x v="1"/>
    <x v="1"/>
  </r>
  <r>
    <x v="47"/>
    <x v="3"/>
    <x v="103"/>
    <x v="121"/>
    <x v="1"/>
    <x v="82"/>
    <x v="7"/>
    <x v="3"/>
  </r>
  <r>
    <x v="47"/>
    <x v="3"/>
    <x v="103"/>
    <x v="122"/>
    <x v="1"/>
    <x v="11"/>
    <x v="2"/>
    <x v="2"/>
  </r>
  <r>
    <x v="47"/>
    <x v="3"/>
    <x v="103"/>
    <x v="123"/>
    <x v="1"/>
    <x v="53"/>
    <x v="3"/>
    <x v="0"/>
  </r>
  <r>
    <x v="47"/>
    <x v="3"/>
    <x v="103"/>
    <x v="124"/>
    <x v="1"/>
    <x v="6"/>
    <x v="1"/>
    <x v="1"/>
  </r>
  <r>
    <x v="47"/>
    <x v="3"/>
    <x v="104"/>
    <x v="97"/>
    <x v="0"/>
    <x v="6"/>
    <x v="8"/>
    <x v="0"/>
  </r>
  <r>
    <x v="47"/>
    <x v="3"/>
    <x v="104"/>
    <x v="76"/>
    <x v="0"/>
    <x v="51"/>
    <x v="0"/>
    <x v="0"/>
  </r>
  <r>
    <x v="47"/>
    <x v="3"/>
    <x v="104"/>
    <x v="82"/>
    <x v="0"/>
    <x v="51"/>
    <x v="3"/>
    <x v="0"/>
  </r>
  <r>
    <x v="47"/>
    <x v="3"/>
    <x v="104"/>
    <x v="81"/>
    <x v="1"/>
    <x v="142"/>
    <x v="0"/>
    <x v="0"/>
  </r>
  <r>
    <x v="47"/>
    <x v="3"/>
    <x v="105"/>
    <x v="75"/>
    <x v="0"/>
    <x v="4"/>
    <x v="0"/>
    <x v="0"/>
  </r>
  <r>
    <x v="47"/>
    <x v="3"/>
    <x v="105"/>
    <x v="78"/>
    <x v="1"/>
    <x v="4"/>
    <x v="0"/>
    <x v="0"/>
  </r>
  <r>
    <x v="47"/>
    <x v="3"/>
    <x v="105"/>
    <x v="74"/>
    <x v="1"/>
    <x v="1"/>
    <x v="0"/>
    <x v="0"/>
  </r>
  <r>
    <x v="47"/>
    <x v="3"/>
    <x v="105"/>
    <x v="132"/>
    <x v="1"/>
    <x v="113"/>
    <x v="0"/>
    <x v="0"/>
  </r>
  <r>
    <x v="47"/>
    <x v="3"/>
    <x v="105"/>
    <x v="123"/>
    <x v="1"/>
    <x v="0"/>
    <x v="3"/>
    <x v="0"/>
  </r>
  <r>
    <x v="47"/>
    <x v="3"/>
    <x v="105"/>
    <x v="124"/>
    <x v="1"/>
    <x v="10"/>
    <x v="1"/>
    <x v="1"/>
  </r>
  <r>
    <x v="47"/>
    <x v="3"/>
    <x v="106"/>
    <x v="120"/>
    <x v="0"/>
    <x v="10"/>
    <x v="1"/>
    <x v="1"/>
  </r>
  <r>
    <x v="47"/>
    <x v="3"/>
    <x v="107"/>
    <x v="97"/>
    <x v="0"/>
    <x v="4"/>
    <x v="8"/>
    <x v="0"/>
  </r>
  <r>
    <x v="47"/>
    <x v="3"/>
    <x v="108"/>
    <x v="75"/>
    <x v="0"/>
    <x v="11"/>
    <x v="0"/>
    <x v="0"/>
  </r>
  <r>
    <x v="47"/>
    <x v="3"/>
    <x v="108"/>
    <x v="76"/>
    <x v="0"/>
    <x v="47"/>
    <x v="0"/>
    <x v="0"/>
  </r>
  <r>
    <x v="47"/>
    <x v="3"/>
    <x v="108"/>
    <x v="108"/>
    <x v="0"/>
    <x v="4"/>
    <x v="4"/>
    <x v="3"/>
  </r>
  <r>
    <x v="47"/>
    <x v="3"/>
    <x v="109"/>
    <x v="75"/>
    <x v="0"/>
    <x v="34"/>
    <x v="0"/>
    <x v="0"/>
  </r>
  <r>
    <x v="47"/>
    <x v="3"/>
    <x v="109"/>
    <x v="120"/>
    <x v="0"/>
    <x v="11"/>
    <x v="1"/>
    <x v="1"/>
  </r>
  <r>
    <x v="47"/>
    <x v="3"/>
    <x v="110"/>
    <x v="75"/>
    <x v="0"/>
    <x v="11"/>
    <x v="0"/>
    <x v="0"/>
  </r>
  <r>
    <x v="47"/>
    <x v="3"/>
    <x v="110"/>
    <x v="77"/>
    <x v="0"/>
    <x v="67"/>
    <x v="3"/>
    <x v="0"/>
  </r>
  <r>
    <x v="47"/>
    <x v="3"/>
    <x v="111"/>
    <x v="78"/>
    <x v="1"/>
    <x v="34"/>
    <x v="0"/>
    <x v="0"/>
  </r>
  <r>
    <x v="47"/>
    <x v="3"/>
    <x v="117"/>
    <x v="134"/>
    <x v="0"/>
    <x v="30"/>
    <x v="3"/>
    <x v="0"/>
  </r>
  <r>
    <x v="47"/>
    <x v="3"/>
    <x v="112"/>
    <x v="131"/>
    <x v="0"/>
    <x v="11"/>
    <x v="1"/>
    <x v="1"/>
  </r>
  <r>
    <x v="47"/>
    <x v="3"/>
    <x v="112"/>
    <x v="120"/>
    <x v="0"/>
    <x v="10"/>
    <x v="1"/>
    <x v="1"/>
  </r>
  <r>
    <x v="47"/>
    <x v="3"/>
    <x v="113"/>
    <x v="80"/>
    <x v="0"/>
    <x v="34"/>
    <x v="0"/>
    <x v="0"/>
  </r>
  <r>
    <x v="47"/>
    <x v="3"/>
    <x v="113"/>
    <x v="75"/>
    <x v="0"/>
    <x v="16"/>
    <x v="0"/>
    <x v="0"/>
  </r>
  <r>
    <x v="47"/>
    <x v="3"/>
    <x v="113"/>
    <x v="134"/>
    <x v="0"/>
    <x v="4"/>
    <x v="3"/>
    <x v="0"/>
  </r>
  <r>
    <x v="47"/>
    <x v="3"/>
    <x v="114"/>
    <x v="75"/>
    <x v="0"/>
    <x v="6"/>
    <x v="0"/>
    <x v="0"/>
  </r>
  <r>
    <x v="47"/>
    <x v="1"/>
    <x v="19"/>
    <x v="110"/>
    <x v="1"/>
    <x v="11"/>
    <x v="1"/>
    <x v="1"/>
  </r>
  <r>
    <x v="47"/>
    <x v="2"/>
    <x v="39"/>
    <x v="97"/>
    <x v="0"/>
    <x v="4"/>
    <x v="8"/>
    <x v="0"/>
  </r>
  <r>
    <x v="47"/>
    <x v="2"/>
    <x v="41"/>
    <x v="75"/>
    <x v="0"/>
    <x v="4"/>
    <x v="0"/>
    <x v="0"/>
  </r>
  <r>
    <x v="47"/>
    <x v="2"/>
    <x v="41"/>
    <x v="76"/>
    <x v="0"/>
    <x v="11"/>
    <x v="0"/>
    <x v="0"/>
  </r>
  <r>
    <x v="47"/>
    <x v="2"/>
    <x v="41"/>
    <x v="108"/>
    <x v="0"/>
    <x v="47"/>
    <x v="4"/>
    <x v="3"/>
  </r>
  <r>
    <x v="47"/>
    <x v="2"/>
    <x v="69"/>
    <x v="108"/>
    <x v="0"/>
    <x v="25"/>
    <x v="4"/>
    <x v="3"/>
  </r>
  <r>
    <x v="47"/>
    <x v="2"/>
    <x v="50"/>
    <x v="106"/>
    <x v="0"/>
    <x v="47"/>
    <x v="1"/>
    <x v="1"/>
  </r>
  <r>
    <x v="47"/>
    <x v="2"/>
    <x v="50"/>
    <x v="108"/>
    <x v="0"/>
    <x v="47"/>
    <x v="4"/>
    <x v="3"/>
  </r>
  <r>
    <x v="47"/>
    <x v="2"/>
    <x v="51"/>
    <x v="111"/>
    <x v="0"/>
    <x v="34"/>
    <x v="3"/>
    <x v="0"/>
  </r>
  <r>
    <x v="47"/>
    <x v="2"/>
    <x v="51"/>
    <x v="108"/>
    <x v="0"/>
    <x v="51"/>
    <x v="4"/>
    <x v="3"/>
  </r>
  <r>
    <x v="47"/>
    <x v="2"/>
    <x v="52"/>
    <x v="97"/>
    <x v="0"/>
    <x v="11"/>
    <x v="8"/>
    <x v="0"/>
  </r>
  <r>
    <x v="47"/>
    <x v="2"/>
    <x v="52"/>
    <x v="74"/>
    <x v="1"/>
    <x v="4"/>
    <x v="0"/>
    <x v="0"/>
  </r>
  <r>
    <x v="47"/>
    <x v="2"/>
    <x v="42"/>
    <x v="97"/>
    <x v="0"/>
    <x v="11"/>
    <x v="8"/>
    <x v="0"/>
  </r>
  <r>
    <x v="47"/>
    <x v="2"/>
    <x v="42"/>
    <x v="76"/>
    <x v="0"/>
    <x v="8"/>
    <x v="0"/>
    <x v="0"/>
  </r>
  <r>
    <x v="47"/>
    <x v="2"/>
    <x v="42"/>
    <x v="105"/>
    <x v="0"/>
    <x v="4"/>
    <x v="7"/>
    <x v="3"/>
  </r>
  <r>
    <x v="47"/>
    <x v="2"/>
    <x v="42"/>
    <x v="106"/>
    <x v="0"/>
    <x v="11"/>
    <x v="1"/>
    <x v="1"/>
  </r>
  <r>
    <x v="47"/>
    <x v="2"/>
    <x v="43"/>
    <x v="75"/>
    <x v="0"/>
    <x v="4"/>
    <x v="0"/>
    <x v="0"/>
  </r>
  <r>
    <x v="47"/>
    <x v="2"/>
    <x v="43"/>
    <x v="108"/>
    <x v="0"/>
    <x v="50"/>
    <x v="4"/>
    <x v="3"/>
  </r>
  <r>
    <x v="47"/>
    <x v="2"/>
    <x v="43"/>
    <x v="74"/>
    <x v="1"/>
    <x v="6"/>
    <x v="0"/>
    <x v="0"/>
  </r>
  <r>
    <x v="47"/>
    <x v="2"/>
    <x v="43"/>
    <x v="76"/>
    <x v="0"/>
    <x v="4"/>
    <x v="0"/>
    <x v="0"/>
  </r>
  <r>
    <x v="47"/>
    <x v="2"/>
    <x v="43"/>
    <x v="116"/>
    <x v="0"/>
    <x v="10"/>
    <x v="7"/>
    <x v="3"/>
  </r>
  <r>
    <x v="47"/>
    <x v="2"/>
    <x v="43"/>
    <x v="106"/>
    <x v="0"/>
    <x v="141"/>
    <x v="1"/>
    <x v="1"/>
  </r>
  <r>
    <x v="47"/>
    <x v="2"/>
    <x v="43"/>
    <x v="110"/>
    <x v="1"/>
    <x v="6"/>
    <x v="1"/>
    <x v="1"/>
  </r>
  <r>
    <x v="47"/>
    <x v="2"/>
    <x v="45"/>
    <x v="97"/>
    <x v="0"/>
    <x v="11"/>
    <x v="8"/>
    <x v="0"/>
  </r>
  <r>
    <x v="47"/>
    <x v="2"/>
    <x v="45"/>
    <x v="106"/>
    <x v="0"/>
    <x v="413"/>
    <x v="1"/>
    <x v="1"/>
  </r>
  <r>
    <x v="47"/>
    <x v="2"/>
    <x v="45"/>
    <x v="78"/>
    <x v="1"/>
    <x v="34"/>
    <x v="0"/>
    <x v="0"/>
  </r>
  <r>
    <x v="47"/>
    <x v="2"/>
    <x v="45"/>
    <x v="110"/>
    <x v="1"/>
    <x v="10"/>
    <x v="1"/>
    <x v="1"/>
  </r>
  <r>
    <x v="47"/>
    <x v="2"/>
    <x v="47"/>
    <x v="75"/>
    <x v="0"/>
    <x v="4"/>
    <x v="0"/>
    <x v="0"/>
  </r>
  <r>
    <x v="47"/>
    <x v="2"/>
    <x v="47"/>
    <x v="140"/>
    <x v="0"/>
    <x v="34"/>
    <x v="3"/>
    <x v="0"/>
  </r>
  <r>
    <x v="47"/>
    <x v="2"/>
    <x v="48"/>
    <x v="75"/>
    <x v="0"/>
    <x v="6"/>
    <x v="0"/>
    <x v="0"/>
  </r>
  <r>
    <x v="47"/>
    <x v="2"/>
    <x v="49"/>
    <x v="106"/>
    <x v="0"/>
    <x v="34"/>
    <x v="1"/>
    <x v="1"/>
  </r>
  <r>
    <x v="47"/>
    <x v="2"/>
    <x v="55"/>
    <x v="75"/>
    <x v="0"/>
    <x v="11"/>
    <x v="0"/>
    <x v="0"/>
  </r>
  <r>
    <x v="47"/>
    <x v="2"/>
    <x v="59"/>
    <x v="97"/>
    <x v="0"/>
    <x v="11"/>
    <x v="8"/>
    <x v="0"/>
  </r>
  <r>
    <x v="47"/>
    <x v="2"/>
    <x v="56"/>
    <x v="97"/>
    <x v="0"/>
    <x v="11"/>
    <x v="8"/>
    <x v="0"/>
  </r>
  <r>
    <x v="47"/>
    <x v="2"/>
    <x v="56"/>
    <x v="76"/>
    <x v="0"/>
    <x v="28"/>
    <x v="0"/>
    <x v="0"/>
  </r>
  <r>
    <x v="47"/>
    <x v="2"/>
    <x v="56"/>
    <x v="106"/>
    <x v="0"/>
    <x v="11"/>
    <x v="1"/>
    <x v="1"/>
  </r>
  <r>
    <x v="47"/>
    <x v="2"/>
    <x v="56"/>
    <x v="98"/>
    <x v="1"/>
    <x v="11"/>
    <x v="8"/>
    <x v="0"/>
  </r>
  <r>
    <x v="47"/>
    <x v="2"/>
    <x v="56"/>
    <x v="81"/>
    <x v="1"/>
    <x v="110"/>
    <x v="0"/>
    <x v="0"/>
  </r>
  <r>
    <x v="47"/>
    <x v="2"/>
    <x v="56"/>
    <x v="117"/>
    <x v="1"/>
    <x v="13"/>
    <x v="3"/>
    <x v="0"/>
  </r>
  <r>
    <x v="47"/>
    <x v="2"/>
    <x v="56"/>
    <x v="136"/>
    <x v="1"/>
    <x v="75"/>
    <x v="3"/>
    <x v="0"/>
  </r>
  <r>
    <x v="47"/>
    <x v="2"/>
    <x v="56"/>
    <x v="112"/>
    <x v="1"/>
    <x v="11"/>
    <x v="3"/>
    <x v="0"/>
  </r>
  <r>
    <x v="47"/>
    <x v="2"/>
    <x v="57"/>
    <x v="97"/>
    <x v="0"/>
    <x v="6"/>
    <x v="8"/>
    <x v="0"/>
  </r>
  <r>
    <x v="47"/>
    <x v="2"/>
    <x v="57"/>
    <x v="106"/>
    <x v="0"/>
    <x v="11"/>
    <x v="1"/>
    <x v="1"/>
  </r>
  <r>
    <x v="47"/>
    <x v="2"/>
    <x v="58"/>
    <x v="97"/>
    <x v="0"/>
    <x v="34"/>
    <x v="8"/>
    <x v="0"/>
  </r>
  <r>
    <x v="47"/>
    <x v="2"/>
    <x v="58"/>
    <x v="76"/>
    <x v="0"/>
    <x v="25"/>
    <x v="0"/>
    <x v="0"/>
  </r>
  <r>
    <x v="47"/>
    <x v="2"/>
    <x v="58"/>
    <x v="80"/>
    <x v="0"/>
    <x v="11"/>
    <x v="0"/>
    <x v="0"/>
  </r>
  <r>
    <x v="47"/>
    <x v="2"/>
    <x v="58"/>
    <x v="75"/>
    <x v="0"/>
    <x v="11"/>
    <x v="0"/>
    <x v="0"/>
  </r>
  <r>
    <x v="47"/>
    <x v="2"/>
    <x v="58"/>
    <x v="138"/>
    <x v="0"/>
    <x v="47"/>
    <x v="2"/>
    <x v="2"/>
  </r>
  <r>
    <x v="47"/>
    <x v="2"/>
    <x v="58"/>
    <x v="115"/>
    <x v="0"/>
    <x v="10"/>
    <x v="3"/>
    <x v="0"/>
  </r>
  <r>
    <x v="47"/>
    <x v="2"/>
    <x v="58"/>
    <x v="106"/>
    <x v="0"/>
    <x v="47"/>
    <x v="1"/>
    <x v="1"/>
  </r>
  <r>
    <x v="47"/>
    <x v="2"/>
    <x v="58"/>
    <x v="81"/>
    <x v="1"/>
    <x v="1"/>
    <x v="0"/>
    <x v="0"/>
  </r>
  <r>
    <x v="47"/>
    <x v="2"/>
    <x v="58"/>
    <x v="74"/>
    <x v="1"/>
    <x v="11"/>
    <x v="0"/>
    <x v="0"/>
  </r>
  <r>
    <x v="47"/>
    <x v="2"/>
    <x v="58"/>
    <x v="109"/>
    <x v="1"/>
    <x v="34"/>
    <x v="7"/>
    <x v="3"/>
  </r>
  <r>
    <x v="47"/>
    <x v="2"/>
    <x v="58"/>
    <x v="137"/>
    <x v="1"/>
    <x v="498"/>
    <x v="3"/>
    <x v="0"/>
  </r>
  <r>
    <x v="47"/>
    <x v="2"/>
    <x v="58"/>
    <x v="117"/>
    <x v="1"/>
    <x v="77"/>
    <x v="3"/>
    <x v="0"/>
  </r>
  <r>
    <x v="47"/>
    <x v="2"/>
    <x v="58"/>
    <x v="136"/>
    <x v="1"/>
    <x v="5"/>
    <x v="3"/>
    <x v="0"/>
  </r>
  <r>
    <x v="47"/>
    <x v="2"/>
    <x v="58"/>
    <x v="110"/>
    <x v="1"/>
    <x v="47"/>
    <x v="1"/>
    <x v="1"/>
  </r>
  <r>
    <x v="47"/>
    <x v="0"/>
    <x v="21"/>
    <x v="111"/>
    <x v="0"/>
    <x v="34"/>
    <x v="3"/>
    <x v="0"/>
  </r>
  <r>
    <x v="47"/>
    <x v="2"/>
    <x v="59"/>
    <x v="76"/>
    <x v="0"/>
    <x v="30"/>
    <x v="0"/>
    <x v="0"/>
  </r>
  <r>
    <x v="47"/>
    <x v="2"/>
    <x v="59"/>
    <x v="106"/>
    <x v="0"/>
    <x v="4"/>
    <x v="1"/>
    <x v="1"/>
  </r>
  <r>
    <x v="47"/>
    <x v="2"/>
    <x v="59"/>
    <x v="106"/>
    <x v="0"/>
    <x v="16"/>
    <x v="1"/>
    <x v="1"/>
  </r>
  <r>
    <x v="47"/>
    <x v="2"/>
    <x v="56"/>
    <x v="97"/>
    <x v="0"/>
    <x v="34"/>
    <x v="8"/>
    <x v="0"/>
  </r>
  <r>
    <x v="47"/>
    <x v="2"/>
    <x v="56"/>
    <x v="75"/>
    <x v="0"/>
    <x v="47"/>
    <x v="0"/>
    <x v="0"/>
  </r>
  <r>
    <x v="47"/>
    <x v="2"/>
    <x v="56"/>
    <x v="115"/>
    <x v="0"/>
    <x v="51"/>
    <x v="3"/>
    <x v="0"/>
  </r>
  <r>
    <x v="47"/>
    <x v="2"/>
    <x v="56"/>
    <x v="140"/>
    <x v="0"/>
    <x v="11"/>
    <x v="3"/>
    <x v="0"/>
  </r>
  <r>
    <x v="47"/>
    <x v="2"/>
    <x v="56"/>
    <x v="106"/>
    <x v="0"/>
    <x v="10"/>
    <x v="1"/>
    <x v="1"/>
  </r>
  <r>
    <x v="47"/>
    <x v="2"/>
    <x v="57"/>
    <x v="76"/>
    <x v="0"/>
    <x v="10"/>
    <x v="0"/>
    <x v="0"/>
  </r>
  <r>
    <x v="47"/>
    <x v="2"/>
    <x v="57"/>
    <x v="97"/>
    <x v="0"/>
    <x v="11"/>
    <x v="8"/>
    <x v="0"/>
  </r>
  <r>
    <x v="47"/>
    <x v="2"/>
    <x v="57"/>
    <x v="75"/>
    <x v="0"/>
    <x v="11"/>
    <x v="0"/>
    <x v="0"/>
  </r>
  <r>
    <x v="47"/>
    <x v="2"/>
    <x v="57"/>
    <x v="106"/>
    <x v="0"/>
    <x v="6"/>
    <x v="1"/>
    <x v="1"/>
  </r>
  <r>
    <x v="47"/>
    <x v="2"/>
    <x v="60"/>
    <x v="76"/>
    <x v="0"/>
    <x v="47"/>
    <x v="0"/>
    <x v="0"/>
  </r>
  <r>
    <x v="47"/>
    <x v="2"/>
    <x v="60"/>
    <x v="115"/>
    <x v="0"/>
    <x v="5"/>
    <x v="3"/>
    <x v="0"/>
  </r>
  <r>
    <x v="47"/>
    <x v="2"/>
    <x v="60"/>
    <x v="106"/>
    <x v="0"/>
    <x v="34"/>
    <x v="1"/>
    <x v="1"/>
  </r>
  <r>
    <x v="47"/>
    <x v="2"/>
    <x v="60"/>
    <x v="136"/>
    <x v="1"/>
    <x v="4"/>
    <x v="3"/>
    <x v="0"/>
  </r>
  <r>
    <x v="47"/>
    <x v="2"/>
    <x v="60"/>
    <x v="74"/>
    <x v="1"/>
    <x v="4"/>
    <x v="0"/>
    <x v="0"/>
  </r>
  <r>
    <x v="47"/>
    <x v="0"/>
    <x v="61"/>
    <x v="97"/>
    <x v="0"/>
    <x v="11"/>
    <x v="8"/>
    <x v="0"/>
  </r>
  <r>
    <x v="47"/>
    <x v="0"/>
    <x v="61"/>
    <x v="75"/>
    <x v="0"/>
    <x v="11"/>
    <x v="0"/>
    <x v="0"/>
  </r>
  <r>
    <x v="47"/>
    <x v="0"/>
    <x v="61"/>
    <x v="105"/>
    <x v="0"/>
    <x v="4"/>
    <x v="7"/>
    <x v="3"/>
  </r>
  <r>
    <x v="47"/>
    <x v="0"/>
    <x v="61"/>
    <x v="107"/>
    <x v="0"/>
    <x v="4"/>
    <x v="3"/>
    <x v="0"/>
  </r>
  <r>
    <x v="47"/>
    <x v="0"/>
    <x v="61"/>
    <x v="74"/>
    <x v="1"/>
    <x v="11"/>
    <x v="0"/>
    <x v="0"/>
  </r>
  <r>
    <x v="47"/>
    <x v="0"/>
    <x v="61"/>
    <x v="109"/>
    <x v="1"/>
    <x v="34"/>
    <x v="7"/>
    <x v="3"/>
  </r>
  <r>
    <x v="47"/>
    <x v="0"/>
    <x v="67"/>
    <x v="135"/>
    <x v="0"/>
    <x v="31"/>
    <x v="3"/>
    <x v="0"/>
  </r>
  <r>
    <x v="47"/>
    <x v="0"/>
    <x v="67"/>
    <x v="137"/>
    <x v="1"/>
    <x v="16"/>
    <x v="3"/>
    <x v="0"/>
  </r>
  <r>
    <x v="47"/>
    <x v="0"/>
    <x v="62"/>
    <x v="97"/>
    <x v="0"/>
    <x v="83"/>
    <x v="8"/>
    <x v="0"/>
  </r>
  <r>
    <x v="47"/>
    <x v="0"/>
    <x v="62"/>
    <x v="149"/>
    <x v="0"/>
    <x v="21"/>
    <x v="6"/>
    <x v="3"/>
  </r>
  <r>
    <x v="47"/>
    <x v="0"/>
    <x v="62"/>
    <x v="76"/>
    <x v="0"/>
    <x v="23"/>
    <x v="0"/>
    <x v="0"/>
  </r>
  <r>
    <x v="47"/>
    <x v="0"/>
    <x v="62"/>
    <x v="75"/>
    <x v="0"/>
    <x v="23"/>
    <x v="0"/>
    <x v="0"/>
  </r>
  <r>
    <x v="47"/>
    <x v="0"/>
    <x v="62"/>
    <x v="105"/>
    <x v="0"/>
    <x v="28"/>
    <x v="7"/>
    <x v="3"/>
  </r>
  <r>
    <x v="47"/>
    <x v="0"/>
    <x v="62"/>
    <x v="116"/>
    <x v="0"/>
    <x v="28"/>
    <x v="7"/>
    <x v="3"/>
  </r>
  <r>
    <x v="47"/>
    <x v="0"/>
    <x v="62"/>
    <x v="115"/>
    <x v="0"/>
    <x v="6"/>
    <x v="3"/>
    <x v="0"/>
  </r>
  <r>
    <x v="47"/>
    <x v="0"/>
    <x v="62"/>
    <x v="140"/>
    <x v="0"/>
    <x v="6"/>
    <x v="3"/>
    <x v="0"/>
  </r>
  <r>
    <x v="47"/>
    <x v="0"/>
    <x v="62"/>
    <x v="106"/>
    <x v="0"/>
    <x v="50"/>
    <x v="1"/>
    <x v="1"/>
  </r>
  <r>
    <x v="47"/>
    <x v="0"/>
    <x v="62"/>
    <x v="106"/>
    <x v="0"/>
    <x v="50"/>
    <x v="1"/>
    <x v="1"/>
  </r>
  <r>
    <x v="47"/>
    <x v="0"/>
    <x v="62"/>
    <x v="74"/>
    <x v="1"/>
    <x v="11"/>
    <x v="0"/>
    <x v="0"/>
  </r>
  <r>
    <x v="47"/>
    <x v="0"/>
    <x v="62"/>
    <x v="117"/>
    <x v="1"/>
    <x v="9"/>
    <x v="3"/>
    <x v="0"/>
  </r>
  <r>
    <x v="47"/>
    <x v="0"/>
    <x v="62"/>
    <x v="136"/>
    <x v="1"/>
    <x v="4"/>
    <x v="3"/>
    <x v="0"/>
  </r>
  <r>
    <x v="47"/>
    <x v="0"/>
    <x v="62"/>
    <x v="142"/>
    <x v="1"/>
    <x v="4"/>
    <x v="3"/>
    <x v="0"/>
  </r>
  <r>
    <x v="47"/>
    <x v="0"/>
    <x v="63"/>
    <x v="97"/>
    <x v="0"/>
    <x v="11"/>
    <x v="8"/>
    <x v="0"/>
  </r>
  <r>
    <x v="47"/>
    <x v="0"/>
    <x v="63"/>
    <x v="76"/>
    <x v="0"/>
    <x v="6"/>
    <x v="0"/>
    <x v="0"/>
  </r>
  <r>
    <x v="47"/>
    <x v="0"/>
    <x v="63"/>
    <x v="106"/>
    <x v="0"/>
    <x v="51"/>
    <x v="1"/>
    <x v="1"/>
  </r>
  <r>
    <x v="47"/>
    <x v="0"/>
    <x v="63"/>
    <x v="106"/>
    <x v="0"/>
    <x v="4"/>
    <x v="1"/>
    <x v="1"/>
  </r>
  <r>
    <x v="47"/>
    <x v="0"/>
    <x v="70"/>
    <x v="108"/>
    <x v="0"/>
    <x v="128"/>
    <x v="4"/>
    <x v="3"/>
  </r>
  <r>
    <x v="47"/>
    <x v="0"/>
    <x v="65"/>
    <x v="97"/>
    <x v="0"/>
    <x v="31"/>
    <x v="8"/>
    <x v="0"/>
  </r>
  <r>
    <x v="47"/>
    <x v="0"/>
    <x v="65"/>
    <x v="75"/>
    <x v="0"/>
    <x v="11"/>
    <x v="0"/>
    <x v="0"/>
  </r>
  <r>
    <x v="47"/>
    <x v="0"/>
    <x v="65"/>
    <x v="106"/>
    <x v="0"/>
    <x v="11"/>
    <x v="1"/>
    <x v="1"/>
  </r>
  <r>
    <x v="47"/>
    <x v="0"/>
    <x v="65"/>
    <x v="115"/>
    <x v="0"/>
    <x v="28"/>
    <x v="3"/>
    <x v="0"/>
  </r>
  <r>
    <x v="47"/>
    <x v="0"/>
    <x v="65"/>
    <x v="106"/>
    <x v="0"/>
    <x v="16"/>
    <x v="1"/>
    <x v="1"/>
  </r>
  <r>
    <x v="47"/>
    <x v="0"/>
    <x v="65"/>
    <x v="109"/>
    <x v="1"/>
    <x v="1"/>
    <x v="7"/>
    <x v="3"/>
  </r>
  <r>
    <x v="47"/>
    <x v="0"/>
    <x v="65"/>
    <x v="76"/>
    <x v="0"/>
    <x v="4"/>
    <x v="0"/>
    <x v="0"/>
  </r>
  <r>
    <x v="47"/>
    <x v="0"/>
    <x v="65"/>
    <x v="76"/>
    <x v="0"/>
    <x v="5"/>
    <x v="0"/>
    <x v="0"/>
  </r>
  <r>
    <x v="47"/>
    <x v="0"/>
    <x v="65"/>
    <x v="75"/>
    <x v="0"/>
    <x v="4"/>
    <x v="0"/>
    <x v="0"/>
  </r>
  <r>
    <x v="47"/>
    <x v="0"/>
    <x v="65"/>
    <x v="114"/>
    <x v="0"/>
    <x v="11"/>
    <x v="0"/>
    <x v="0"/>
  </r>
  <r>
    <x v="47"/>
    <x v="0"/>
    <x v="65"/>
    <x v="105"/>
    <x v="0"/>
    <x v="4"/>
    <x v="7"/>
    <x v="3"/>
  </r>
  <r>
    <x v="47"/>
    <x v="0"/>
    <x v="65"/>
    <x v="106"/>
    <x v="0"/>
    <x v="34"/>
    <x v="1"/>
    <x v="1"/>
  </r>
  <r>
    <x v="47"/>
    <x v="0"/>
    <x v="65"/>
    <x v="74"/>
    <x v="1"/>
    <x v="11"/>
    <x v="0"/>
    <x v="0"/>
  </r>
  <r>
    <x v="47"/>
    <x v="0"/>
    <x v="65"/>
    <x v="110"/>
    <x v="1"/>
    <x v="4"/>
    <x v="1"/>
    <x v="1"/>
  </r>
  <r>
    <x v="47"/>
    <x v="0"/>
    <x v="71"/>
    <x v="97"/>
    <x v="0"/>
    <x v="11"/>
    <x v="8"/>
    <x v="0"/>
  </r>
  <r>
    <x v="47"/>
    <x v="0"/>
    <x v="71"/>
    <x v="74"/>
    <x v="1"/>
    <x v="6"/>
    <x v="0"/>
    <x v="0"/>
  </r>
  <r>
    <x v="47"/>
    <x v="0"/>
    <x v="66"/>
    <x v="76"/>
    <x v="0"/>
    <x v="51"/>
    <x v="0"/>
    <x v="0"/>
  </r>
  <r>
    <x v="47"/>
    <x v="0"/>
    <x v="66"/>
    <x v="106"/>
    <x v="0"/>
    <x v="50"/>
    <x v="1"/>
    <x v="1"/>
  </r>
  <r>
    <x v="47"/>
    <x v="0"/>
    <x v="66"/>
    <x v="106"/>
    <x v="0"/>
    <x v="11"/>
    <x v="1"/>
    <x v="1"/>
  </r>
  <r>
    <x v="47"/>
    <x v="0"/>
    <x v="66"/>
    <x v="110"/>
    <x v="1"/>
    <x v="11"/>
    <x v="1"/>
    <x v="1"/>
  </r>
  <r>
    <x v="47"/>
    <x v="0"/>
    <x v="67"/>
    <x v="97"/>
    <x v="0"/>
    <x v="34"/>
    <x v="8"/>
    <x v="0"/>
  </r>
  <r>
    <x v="47"/>
    <x v="0"/>
    <x v="65"/>
    <x v="107"/>
    <x v="0"/>
    <x v="31"/>
    <x v="3"/>
    <x v="0"/>
  </r>
  <r>
    <x v="47"/>
    <x v="0"/>
    <x v="65"/>
    <x v="106"/>
    <x v="0"/>
    <x v="16"/>
    <x v="1"/>
    <x v="1"/>
  </r>
  <r>
    <x v="47"/>
    <x v="0"/>
    <x v="65"/>
    <x v="117"/>
    <x v="1"/>
    <x v="42"/>
    <x v="3"/>
    <x v="0"/>
  </r>
  <r>
    <x v="47"/>
    <x v="0"/>
    <x v="65"/>
    <x v="110"/>
    <x v="1"/>
    <x v="23"/>
    <x v="1"/>
    <x v="1"/>
  </r>
  <r>
    <x v="48"/>
    <x v="0"/>
    <x v="0"/>
    <x v="117"/>
    <x v="1"/>
    <x v="4"/>
    <x v="3"/>
    <x v="0"/>
  </r>
  <r>
    <x v="48"/>
    <x v="0"/>
    <x v="1"/>
    <x v="105"/>
    <x v="0"/>
    <x v="127"/>
    <x v="7"/>
    <x v="3"/>
  </r>
  <r>
    <x v="48"/>
    <x v="0"/>
    <x v="1"/>
    <x v="115"/>
    <x v="0"/>
    <x v="6"/>
    <x v="3"/>
    <x v="0"/>
  </r>
  <r>
    <x v="48"/>
    <x v="0"/>
    <x v="1"/>
    <x v="106"/>
    <x v="0"/>
    <x v="24"/>
    <x v="1"/>
    <x v="1"/>
  </r>
  <r>
    <x v="48"/>
    <x v="0"/>
    <x v="1"/>
    <x v="108"/>
    <x v="0"/>
    <x v="4"/>
    <x v="4"/>
    <x v="3"/>
  </r>
  <r>
    <x v="48"/>
    <x v="0"/>
    <x v="1"/>
    <x v="110"/>
    <x v="1"/>
    <x v="82"/>
    <x v="1"/>
    <x v="1"/>
  </r>
  <r>
    <x v="48"/>
    <x v="0"/>
    <x v="6"/>
    <x v="76"/>
    <x v="0"/>
    <x v="1"/>
    <x v="0"/>
    <x v="0"/>
  </r>
  <r>
    <x v="48"/>
    <x v="0"/>
    <x v="6"/>
    <x v="105"/>
    <x v="0"/>
    <x v="11"/>
    <x v="7"/>
    <x v="3"/>
  </r>
  <r>
    <x v="48"/>
    <x v="0"/>
    <x v="6"/>
    <x v="111"/>
    <x v="0"/>
    <x v="48"/>
    <x v="3"/>
    <x v="0"/>
  </r>
  <r>
    <x v="48"/>
    <x v="0"/>
    <x v="6"/>
    <x v="107"/>
    <x v="0"/>
    <x v="4"/>
    <x v="3"/>
    <x v="0"/>
  </r>
  <r>
    <x v="48"/>
    <x v="0"/>
    <x v="6"/>
    <x v="81"/>
    <x v="1"/>
    <x v="34"/>
    <x v="0"/>
    <x v="0"/>
  </r>
  <r>
    <x v="48"/>
    <x v="0"/>
    <x v="6"/>
    <x v="112"/>
    <x v="1"/>
    <x v="9"/>
    <x v="3"/>
    <x v="0"/>
  </r>
  <r>
    <x v="48"/>
    <x v="0"/>
    <x v="6"/>
    <x v="117"/>
    <x v="1"/>
    <x v="34"/>
    <x v="3"/>
    <x v="0"/>
  </r>
  <r>
    <x v="48"/>
    <x v="0"/>
    <x v="7"/>
    <x v="97"/>
    <x v="0"/>
    <x v="34"/>
    <x v="8"/>
    <x v="0"/>
  </r>
  <r>
    <x v="48"/>
    <x v="0"/>
    <x v="7"/>
    <x v="76"/>
    <x v="0"/>
    <x v="16"/>
    <x v="0"/>
    <x v="0"/>
  </r>
  <r>
    <x v="48"/>
    <x v="0"/>
    <x v="7"/>
    <x v="77"/>
    <x v="0"/>
    <x v="11"/>
    <x v="3"/>
    <x v="0"/>
  </r>
  <r>
    <x v="48"/>
    <x v="0"/>
    <x v="8"/>
    <x v="75"/>
    <x v="0"/>
    <x v="11"/>
    <x v="0"/>
    <x v="0"/>
  </r>
  <r>
    <x v="48"/>
    <x v="0"/>
    <x v="8"/>
    <x v="106"/>
    <x v="0"/>
    <x v="104"/>
    <x v="1"/>
    <x v="1"/>
  </r>
  <r>
    <x v="48"/>
    <x v="0"/>
    <x v="8"/>
    <x v="108"/>
    <x v="0"/>
    <x v="11"/>
    <x v="4"/>
    <x v="3"/>
  </r>
  <r>
    <x v="48"/>
    <x v="0"/>
    <x v="8"/>
    <x v="146"/>
    <x v="1"/>
    <x v="6"/>
    <x v="7"/>
    <x v="3"/>
  </r>
  <r>
    <x v="48"/>
    <x v="0"/>
    <x v="8"/>
    <x v="97"/>
    <x v="0"/>
    <x v="11"/>
    <x v="8"/>
    <x v="0"/>
  </r>
  <r>
    <x v="48"/>
    <x v="0"/>
    <x v="8"/>
    <x v="80"/>
    <x v="0"/>
    <x v="11"/>
    <x v="0"/>
    <x v="0"/>
  </r>
  <r>
    <x v="48"/>
    <x v="0"/>
    <x v="8"/>
    <x v="143"/>
    <x v="0"/>
    <x v="114"/>
    <x v="5"/>
    <x v="3"/>
  </r>
  <r>
    <x v="48"/>
    <x v="0"/>
    <x v="10"/>
    <x v="97"/>
    <x v="0"/>
    <x v="47"/>
    <x v="8"/>
    <x v="0"/>
  </r>
  <r>
    <x v="48"/>
    <x v="0"/>
    <x v="10"/>
    <x v="106"/>
    <x v="0"/>
    <x v="75"/>
    <x v="1"/>
    <x v="1"/>
  </r>
  <r>
    <x v="48"/>
    <x v="0"/>
    <x v="10"/>
    <x v="106"/>
    <x v="0"/>
    <x v="47"/>
    <x v="1"/>
    <x v="1"/>
  </r>
  <r>
    <x v="48"/>
    <x v="0"/>
    <x v="10"/>
    <x v="108"/>
    <x v="0"/>
    <x v="30"/>
    <x v="4"/>
    <x v="3"/>
  </r>
  <r>
    <x v="48"/>
    <x v="0"/>
    <x v="10"/>
    <x v="110"/>
    <x v="1"/>
    <x v="51"/>
    <x v="1"/>
    <x v="1"/>
  </r>
  <r>
    <x v="48"/>
    <x v="0"/>
    <x v="11"/>
    <x v="76"/>
    <x v="0"/>
    <x v="47"/>
    <x v="0"/>
    <x v="0"/>
  </r>
  <r>
    <x v="48"/>
    <x v="0"/>
    <x v="8"/>
    <x v="76"/>
    <x v="0"/>
    <x v="113"/>
    <x v="0"/>
    <x v="0"/>
  </r>
  <r>
    <x v="48"/>
    <x v="0"/>
    <x v="8"/>
    <x v="75"/>
    <x v="0"/>
    <x v="11"/>
    <x v="0"/>
    <x v="0"/>
  </r>
  <r>
    <x v="48"/>
    <x v="0"/>
    <x v="8"/>
    <x v="77"/>
    <x v="0"/>
    <x v="28"/>
    <x v="3"/>
    <x v="0"/>
  </r>
  <r>
    <x v="48"/>
    <x v="0"/>
    <x v="8"/>
    <x v="140"/>
    <x v="0"/>
    <x v="11"/>
    <x v="3"/>
    <x v="0"/>
  </r>
  <r>
    <x v="48"/>
    <x v="0"/>
    <x v="8"/>
    <x v="106"/>
    <x v="0"/>
    <x v="11"/>
    <x v="1"/>
    <x v="1"/>
  </r>
  <r>
    <x v="48"/>
    <x v="0"/>
    <x v="12"/>
    <x v="98"/>
    <x v="1"/>
    <x v="30"/>
    <x v="8"/>
    <x v="0"/>
  </r>
  <r>
    <x v="48"/>
    <x v="0"/>
    <x v="12"/>
    <x v="74"/>
    <x v="1"/>
    <x v="11"/>
    <x v="0"/>
    <x v="0"/>
  </r>
  <r>
    <x v="48"/>
    <x v="0"/>
    <x v="12"/>
    <x v="79"/>
    <x v="1"/>
    <x v="11"/>
    <x v="3"/>
    <x v="0"/>
  </r>
  <r>
    <x v="48"/>
    <x v="0"/>
    <x v="13"/>
    <x v="75"/>
    <x v="0"/>
    <x v="11"/>
    <x v="0"/>
    <x v="0"/>
  </r>
  <r>
    <x v="48"/>
    <x v="0"/>
    <x v="13"/>
    <x v="108"/>
    <x v="0"/>
    <x v="34"/>
    <x v="4"/>
    <x v="3"/>
  </r>
  <r>
    <x v="48"/>
    <x v="0"/>
    <x v="14"/>
    <x v="97"/>
    <x v="0"/>
    <x v="11"/>
    <x v="8"/>
    <x v="0"/>
  </r>
  <r>
    <x v="48"/>
    <x v="0"/>
    <x v="14"/>
    <x v="76"/>
    <x v="0"/>
    <x v="34"/>
    <x v="0"/>
    <x v="0"/>
  </r>
  <r>
    <x v="48"/>
    <x v="0"/>
    <x v="14"/>
    <x v="107"/>
    <x v="0"/>
    <x v="9"/>
    <x v="3"/>
    <x v="0"/>
  </r>
  <r>
    <x v="48"/>
    <x v="0"/>
    <x v="14"/>
    <x v="98"/>
    <x v="1"/>
    <x v="11"/>
    <x v="8"/>
    <x v="0"/>
  </r>
  <r>
    <x v="48"/>
    <x v="0"/>
    <x v="14"/>
    <x v="81"/>
    <x v="1"/>
    <x v="51"/>
    <x v="0"/>
    <x v="0"/>
  </r>
  <r>
    <x v="48"/>
    <x v="0"/>
    <x v="14"/>
    <x v="136"/>
    <x v="1"/>
    <x v="10"/>
    <x v="3"/>
    <x v="0"/>
  </r>
  <r>
    <x v="48"/>
    <x v="0"/>
    <x v="15"/>
    <x v="108"/>
    <x v="0"/>
    <x v="24"/>
    <x v="4"/>
    <x v="3"/>
  </r>
  <r>
    <x v="48"/>
    <x v="0"/>
    <x v="15"/>
    <x v="74"/>
    <x v="1"/>
    <x v="11"/>
    <x v="0"/>
    <x v="0"/>
  </r>
  <r>
    <x v="48"/>
    <x v="0"/>
    <x v="15"/>
    <x v="150"/>
    <x v="1"/>
    <x v="10"/>
    <x v="4"/>
    <x v="3"/>
  </r>
  <r>
    <x v="48"/>
    <x v="0"/>
    <x v="16"/>
    <x v="97"/>
    <x v="0"/>
    <x v="4"/>
    <x v="8"/>
    <x v="0"/>
  </r>
  <r>
    <x v="48"/>
    <x v="0"/>
    <x v="16"/>
    <x v="75"/>
    <x v="0"/>
    <x v="51"/>
    <x v="0"/>
    <x v="0"/>
  </r>
  <r>
    <x v="48"/>
    <x v="0"/>
    <x v="16"/>
    <x v="108"/>
    <x v="0"/>
    <x v="7"/>
    <x v="4"/>
    <x v="3"/>
  </r>
  <r>
    <x v="48"/>
    <x v="0"/>
    <x v="16"/>
    <x v="74"/>
    <x v="1"/>
    <x v="11"/>
    <x v="0"/>
    <x v="0"/>
  </r>
  <r>
    <x v="48"/>
    <x v="0"/>
    <x v="17"/>
    <x v="97"/>
    <x v="0"/>
    <x v="11"/>
    <x v="8"/>
    <x v="0"/>
  </r>
  <r>
    <x v="48"/>
    <x v="0"/>
    <x v="18"/>
    <x v="76"/>
    <x v="0"/>
    <x v="51"/>
    <x v="0"/>
    <x v="0"/>
  </r>
  <r>
    <x v="48"/>
    <x v="0"/>
    <x v="18"/>
    <x v="98"/>
    <x v="1"/>
    <x v="34"/>
    <x v="8"/>
    <x v="0"/>
  </r>
  <r>
    <x v="48"/>
    <x v="0"/>
    <x v="18"/>
    <x v="74"/>
    <x v="1"/>
    <x v="24"/>
    <x v="0"/>
    <x v="0"/>
  </r>
  <r>
    <x v="48"/>
    <x v="0"/>
    <x v="18"/>
    <x v="78"/>
    <x v="1"/>
    <x v="34"/>
    <x v="0"/>
    <x v="0"/>
  </r>
  <r>
    <x v="48"/>
    <x v="0"/>
    <x v="22"/>
    <x v="76"/>
    <x v="0"/>
    <x v="1"/>
    <x v="0"/>
    <x v="0"/>
  </r>
  <r>
    <x v="48"/>
    <x v="0"/>
    <x v="22"/>
    <x v="80"/>
    <x v="0"/>
    <x v="11"/>
    <x v="0"/>
    <x v="0"/>
  </r>
  <r>
    <x v="48"/>
    <x v="0"/>
    <x v="22"/>
    <x v="115"/>
    <x v="0"/>
    <x v="51"/>
    <x v="3"/>
    <x v="0"/>
  </r>
  <r>
    <x v="48"/>
    <x v="0"/>
    <x v="22"/>
    <x v="108"/>
    <x v="0"/>
    <x v="16"/>
    <x v="4"/>
    <x v="3"/>
  </r>
  <r>
    <x v="48"/>
    <x v="0"/>
    <x v="23"/>
    <x v="97"/>
    <x v="0"/>
    <x v="11"/>
    <x v="8"/>
    <x v="0"/>
  </r>
  <r>
    <x v="48"/>
    <x v="0"/>
    <x v="23"/>
    <x v="75"/>
    <x v="0"/>
    <x v="11"/>
    <x v="0"/>
    <x v="0"/>
  </r>
  <r>
    <x v="48"/>
    <x v="0"/>
    <x v="28"/>
    <x v="75"/>
    <x v="0"/>
    <x v="11"/>
    <x v="0"/>
    <x v="0"/>
  </r>
  <r>
    <x v="48"/>
    <x v="0"/>
    <x v="28"/>
    <x v="111"/>
    <x v="0"/>
    <x v="51"/>
    <x v="3"/>
    <x v="0"/>
  </r>
  <r>
    <x v="48"/>
    <x v="0"/>
    <x v="28"/>
    <x v="106"/>
    <x v="0"/>
    <x v="11"/>
    <x v="1"/>
    <x v="1"/>
  </r>
  <r>
    <x v="48"/>
    <x v="0"/>
    <x v="38"/>
    <x v="75"/>
    <x v="0"/>
    <x v="11"/>
    <x v="0"/>
    <x v="0"/>
  </r>
  <r>
    <x v="48"/>
    <x v="0"/>
    <x v="29"/>
    <x v="97"/>
    <x v="0"/>
    <x v="4"/>
    <x v="8"/>
    <x v="0"/>
  </r>
  <r>
    <x v="48"/>
    <x v="0"/>
    <x v="29"/>
    <x v="75"/>
    <x v="0"/>
    <x v="4"/>
    <x v="0"/>
    <x v="0"/>
  </r>
  <r>
    <x v="48"/>
    <x v="0"/>
    <x v="29"/>
    <x v="107"/>
    <x v="0"/>
    <x v="51"/>
    <x v="3"/>
    <x v="0"/>
  </r>
  <r>
    <x v="48"/>
    <x v="0"/>
    <x v="29"/>
    <x v="118"/>
    <x v="1"/>
    <x v="447"/>
    <x v="0"/>
    <x v="0"/>
  </r>
  <r>
    <x v="48"/>
    <x v="0"/>
    <x v="29"/>
    <x v="109"/>
    <x v="1"/>
    <x v="30"/>
    <x v="7"/>
    <x v="3"/>
  </r>
  <r>
    <x v="48"/>
    <x v="0"/>
    <x v="32"/>
    <x v="97"/>
    <x v="0"/>
    <x v="4"/>
    <x v="8"/>
    <x v="0"/>
  </r>
  <r>
    <x v="48"/>
    <x v="0"/>
    <x v="32"/>
    <x v="106"/>
    <x v="0"/>
    <x v="24"/>
    <x v="1"/>
    <x v="1"/>
  </r>
  <r>
    <x v="48"/>
    <x v="0"/>
    <x v="32"/>
    <x v="108"/>
    <x v="0"/>
    <x v="247"/>
    <x v="4"/>
    <x v="3"/>
  </r>
  <r>
    <x v="48"/>
    <x v="0"/>
    <x v="32"/>
    <x v="110"/>
    <x v="1"/>
    <x v="10"/>
    <x v="1"/>
    <x v="1"/>
  </r>
  <r>
    <x v="48"/>
    <x v="0"/>
    <x v="33"/>
    <x v="97"/>
    <x v="0"/>
    <x v="11"/>
    <x v="8"/>
    <x v="0"/>
  </r>
  <r>
    <x v="48"/>
    <x v="0"/>
    <x v="33"/>
    <x v="75"/>
    <x v="0"/>
    <x v="11"/>
    <x v="0"/>
    <x v="0"/>
  </r>
  <r>
    <x v="48"/>
    <x v="0"/>
    <x v="21"/>
    <x v="98"/>
    <x v="1"/>
    <x v="11"/>
    <x v="8"/>
    <x v="0"/>
  </r>
  <r>
    <x v="48"/>
    <x v="0"/>
    <x v="34"/>
    <x v="75"/>
    <x v="0"/>
    <x v="4"/>
    <x v="0"/>
    <x v="0"/>
  </r>
  <r>
    <x v="48"/>
    <x v="0"/>
    <x v="34"/>
    <x v="76"/>
    <x v="0"/>
    <x v="11"/>
    <x v="0"/>
    <x v="0"/>
  </r>
  <r>
    <x v="48"/>
    <x v="0"/>
    <x v="34"/>
    <x v="106"/>
    <x v="0"/>
    <x v="106"/>
    <x v="1"/>
    <x v="1"/>
  </r>
  <r>
    <x v="48"/>
    <x v="0"/>
    <x v="6"/>
    <x v="76"/>
    <x v="0"/>
    <x v="24"/>
    <x v="0"/>
    <x v="0"/>
  </r>
  <r>
    <x v="48"/>
    <x v="0"/>
    <x v="6"/>
    <x v="75"/>
    <x v="0"/>
    <x v="11"/>
    <x v="0"/>
    <x v="0"/>
  </r>
  <r>
    <x v="48"/>
    <x v="0"/>
    <x v="6"/>
    <x v="106"/>
    <x v="0"/>
    <x v="31"/>
    <x v="1"/>
    <x v="1"/>
  </r>
  <r>
    <x v="48"/>
    <x v="0"/>
    <x v="6"/>
    <x v="106"/>
    <x v="0"/>
    <x v="4"/>
    <x v="1"/>
    <x v="1"/>
  </r>
  <r>
    <x v="48"/>
    <x v="0"/>
    <x v="6"/>
    <x v="110"/>
    <x v="1"/>
    <x v="11"/>
    <x v="1"/>
    <x v="1"/>
  </r>
  <r>
    <x v="48"/>
    <x v="0"/>
    <x v="36"/>
    <x v="75"/>
    <x v="0"/>
    <x v="11"/>
    <x v="0"/>
    <x v="0"/>
  </r>
  <r>
    <x v="48"/>
    <x v="0"/>
    <x v="36"/>
    <x v="109"/>
    <x v="1"/>
    <x v="4"/>
    <x v="7"/>
    <x v="3"/>
  </r>
  <r>
    <x v="48"/>
    <x v="0"/>
    <x v="36"/>
    <x v="137"/>
    <x v="1"/>
    <x v="113"/>
    <x v="3"/>
    <x v="0"/>
  </r>
  <r>
    <x v="48"/>
    <x v="3"/>
    <x v="74"/>
    <x v="75"/>
    <x v="0"/>
    <x v="11"/>
    <x v="0"/>
    <x v="0"/>
  </r>
  <r>
    <x v="48"/>
    <x v="3"/>
    <x v="74"/>
    <x v="120"/>
    <x v="0"/>
    <x v="104"/>
    <x v="1"/>
    <x v="1"/>
  </r>
  <r>
    <x v="48"/>
    <x v="3"/>
    <x v="74"/>
    <x v="78"/>
    <x v="1"/>
    <x v="11"/>
    <x v="0"/>
    <x v="0"/>
  </r>
  <r>
    <x v="48"/>
    <x v="3"/>
    <x v="74"/>
    <x v="74"/>
    <x v="1"/>
    <x v="34"/>
    <x v="0"/>
    <x v="0"/>
  </r>
  <r>
    <x v="48"/>
    <x v="3"/>
    <x v="74"/>
    <x v="81"/>
    <x v="1"/>
    <x v="34"/>
    <x v="0"/>
    <x v="0"/>
  </r>
  <r>
    <x v="48"/>
    <x v="3"/>
    <x v="74"/>
    <x v="124"/>
    <x v="1"/>
    <x v="6"/>
    <x v="1"/>
    <x v="1"/>
  </r>
  <r>
    <x v="48"/>
    <x v="3"/>
    <x v="75"/>
    <x v="76"/>
    <x v="0"/>
    <x v="62"/>
    <x v="0"/>
    <x v="0"/>
  </r>
  <r>
    <x v="48"/>
    <x v="3"/>
    <x v="76"/>
    <x v="97"/>
    <x v="0"/>
    <x v="11"/>
    <x v="8"/>
    <x v="0"/>
  </r>
  <r>
    <x v="48"/>
    <x v="3"/>
    <x v="76"/>
    <x v="85"/>
    <x v="0"/>
    <x v="4"/>
    <x v="0"/>
    <x v="0"/>
  </r>
  <r>
    <x v="48"/>
    <x v="3"/>
    <x v="76"/>
    <x v="133"/>
    <x v="0"/>
    <x v="10"/>
    <x v="0"/>
    <x v="0"/>
  </r>
  <r>
    <x v="48"/>
    <x v="3"/>
    <x v="76"/>
    <x v="76"/>
    <x v="0"/>
    <x v="50"/>
    <x v="0"/>
    <x v="0"/>
  </r>
  <r>
    <x v="48"/>
    <x v="3"/>
    <x v="76"/>
    <x v="75"/>
    <x v="0"/>
    <x v="24"/>
    <x v="0"/>
    <x v="0"/>
  </r>
  <r>
    <x v="48"/>
    <x v="3"/>
    <x v="76"/>
    <x v="105"/>
    <x v="0"/>
    <x v="1"/>
    <x v="7"/>
    <x v="3"/>
  </r>
  <r>
    <x v="48"/>
    <x v="3"/>
    <x v="76"/>
    <x v="145"/>
    <x v="0"/>
    <x v="34"/>
    <x v="2"/>
    <x v="2"/>
  </r>
  <r>
    <x v="48"/>
    <x v="3"/>
    <x v="76"/>
    <x v="130"/>
    <x v="0"/>
    <x v="11"/>
    <x v="3"/>
    <x v="0"/>
  </r>
  <r>
    <x v="48"/>
    <x v="3"/>
    <x v="76"/>
    <x v="82"/>
    <x v="0"/>
    <x v="11"/>
    <x v="3"/>
    <x v="0"/>
  </r>
  <r>
    <x v="48"/>
    <x v="3"/>
    <x v="76"/>
    <x v="131"/>
    <x v="0"/>
    <x v="11"/>
    <x v="1"/>
    <x v="1"/>
  </r>
  <r>
    <x v="48"/>
    <x v="3"/>
    <x v="76"/>
    <x v="120"/>
    <x v="0"/>
    <x v="192"/>
    <x v="1"/>
    <x v="1"/>
  </r>
  <r>
    <x v="48"/>
    <x v="3"/>
    <x v="76"/>
    <x v="108"/>
    <x v="0"/>
    <x v="10"/>
    <x v="4"/>
    <x v="3"/>
  </r>
  <r>
    <x v="48"/>
    <x v="3"/>
    <x v="76"/>
    <x v="81"/>
    <x v="1"/>
    <x v="11"/>
    <x v="0"/>
    <x v="0"/>
  </r>
  <r>
    <x v="48"/>
    <x v="3"/>
    <x v="76"/>
    <x v="132"/>
    <x v="1"/>
    <x v="24"/>
    <x v="0"/>
    <x v="0"/>
  </r>
  <r>
    <x v="48"/>
    <x v="3"/>
    <x v="76"/>
    <x v="121"/>
    <x v="1"/>
    <x v="16"/>
    <x v="7"/>
    <x v="3"/>
  </r>
  <r>
    <x v="48"/>
    <x v="3"/>
    <x v="76"/>
    <x v="122"/>
    <x v="1"/>
    <x v="11"/>
    <x v="2"/>
    <x v="2"/>
  </r>
  <r>
    <x v="48"/>
    <x v="3"/>
    <x v="76"/>
    <x v="123"/>
    <x v="1"/>
    <x v="11"/>
    <x v="3"/>
    <x v="0"/>
  </r>
  <r>
    <x v="48"/>
    <x v="3"/>
    <x v="76"/>
    <x v="83"/>
    <x v="1"/>
    <x v="11"/>
    <x v="3"/>
    <x v="0"/>
  </r>
  <r>
    <x v="48"/>
    <x v="3"/>
    <x v="76"/>
    <x v="119"/>
    <x v="1"/>
    <x v="77"/>
    <x v="3"/>
    <x v="0"/>
  </r>
  <r>
    <x v="48"/>
    <x v="3"/>
    <x v="76"/>
    <x v="129"/>
    <x v="1"/>
    <x v="11"/>
    <x v="1"/>
    <x v="1"/>
  </r>
  <r>
    <x v="48"/>
    <x v="3"/>
    <x v="76"/>
    <x v="124"/>
    <x v="1"/>
    <x v="533"/>
    <x v="1"/>
    <x v="1"/>
  </r>
  <r>
    <x v="48"/>
    <x v="3"/>
    <x v="77"/>
    <x v="108"/>
    <x v="0"/>
    <x v="34"/>
    <x v="4"/>
    <x v="3"/>
  </r>
  <r>
    <x v="48"/>
    <x v="3"/>
    <x v="78"/>
    <x v="97"/>
    <x v="0"/>
    <x v="4"/>
    <x v="8"/>
    <x v="0"/>
  </r>
  <r>
    <x v="48"/>
    <x v="3"/>
    <x v="78"/>
    <x v="76"/>
    <x v="0"/>
    <x v="28"/>
    <x v="0"/>
    <x v="0"/>
  </r>
  <r>
    <x v="48"/>
    <x v="3"/>
    <x v="78"/>
    <x v="77"/>
    <x v="0"/>
    <x v="11"/>
    <x v="3"/>
    <x v="0"/>
  </r>
  <r>
    <x v="48"/>
    <x v="3"/>
    <x v="78"/>
    <x v="134"/>
    <x v="0"/>
    <x v="31"/>
    <x v="3"/>
    <x v="0"/>
  </r>
  <r>
    <x v="48"/>
    <x v="3"/>
    <x v="78"/>
    <x v="120"/>
    <x v="0"/>
    <x v="5"/>
    <x v="1"/>
    <x v="1"/>
  </r>
  <r>
    <x v="48"/>
    <x v="3"/>
    <x v="79"/>
    <x v="75"/>
    <x v="0"/>
    <x v="6"/>
    <x v="0"/>
    <x v="0"/>
  </r>
  <r>
    <x v="48"/>
    <x v="3"/>
    <x v="79"/>
    <x v="108"/>
    <x v="0"/>
    <x v="11"/>
    <x v="4"/>
    <x v="3"/>
  </r>
  <r>
    <x v="48"/>
    <x v="3"/>
    <x v="80"/>
    <x v="108"/>
    <x v="0"/>
    <x v="4"/>
    <x v="4"/>
    <x v="3"/>
  </r>
  <r>
    <x v="48"/>
    <x v="3"/>
    <x v="80"/>
    <x v="128"/>
    <x v="1"/>
    <x v="11"/>
    <x v="0"/>
    <x v="0"/>
  </r>
  <r>
    <x v="48"/>
    <x v="3"/>
    <x v="81"/>
    <x v="75"/>
    <x v="0"/>
    <x v="11"/>
    <x v="0"/>
    <x v="0"/>
  </r>
  <r>
    <x v="48"/>
    <x v="3"/>
    <x v="81"/>
    <x v="74"/>
    <x v="1"/>
    <x v="11"/>
    <x v="0"/>
    <x v="0"/>
  </r>
  <r>
    <x v="48"/>
    <x v="3"/>
    <x v="82"/>
    <x v="75"/>
    <x v="0"/>
    <x v="11"/>
    <x v="0"/>
    <x v="0"/>
  </r>
  <r>
    <x v="48"/>
    <x v="3"/>
    <x v="82"/>
    <x v="74"/>
    <x v="1"/>
    <x v="4"/>
    <x v="0"/>
    <x v="0"/>
  </r>
  <r>
    <x v="48"/>
    <x v="3"/>
    <x v="83"/>
    <x v="75"/>
    <x v="0"/>
    <x v="16"/>
    <x v="0"/>
    <x v="0"/>
  </r>
  <r>
    <x v="48"/>
    <x v="3"/>
    <x v="84"/>
    <x v="74"/>
    <x v="1"/>
    <x v="4"/>
    <x v="0"/>
    <x v="0"/>
  </r>
  <r>
    <x v="48"/>
    <x v="3"/>
    <x v="85"/>
    <x v="97"/>
    <x v="0"/>
    <x v="30"/>
    <x v="8"/>
    <x v="0"/>
  </r>
  <r>
    <x v="48"/>
    <x v="3"/>
    <x v="85"/>
    <x v="75"/>
    <x v="0"/>
    <x v="11"/>
    <x v="0"/>
    <x v="0"/>
  </r>
  <r>
    <x v="48"/>
    <x v="3"/>
    <x v="85"/>
    <x v="74"/>
    <x v="1"/>
    <x v="47"/>
    <x v="0"/>
    <x v="0"/>
  </r>
  <r>
    <x v="48"/>
    <x v="3"/>
    <x v="119"/>
    <x v="120"/>
    <x v="0"/>
    <x v="76"/>
    <x v="1"/>
    <x v="1"/>
  </r>
  <r>
    <x v="48"/>
    <x v="3"/>
    <x v="119"/>
    <x v="124"/>
    <x v="1"/>
    <x v="77"/>
    <x v="1"/>
    <x v="1"/>
  </r>
  <r>
    <x v="48"/>
    <x v="3"/>
    <x v="88"/>
    <x v="75"/>
    <x v="0"/>
    <x v="4"/>
    <x v="0"/>
    <x v="0"/>
  </r>
  <r>
    <x v="48"/>
    <x v="3"/>
    <x v="89"/>
    <x v="76"/>
    <x v="0"/>
    <x v="1"/>
    <x v="0"/>
    <x v="0"/>
  </r>
  <r>
    <x v="48"/>
    <x v="3"/>
    <x v="91"/>
    <x v="80"/>
    <x v="0"/>
    <x v="51"/>
    <x v="0"/>
    <x v="0"/>
  </r>
  <r>
    <x v="48"/>
    <x v="3"/>
    <x v="91"/>
    <x v="75"/>
    <x v="0"/>
    <x v="72"/>
    <x v="0"/>
    <x v="0"/>
  </r>
  <r>
    <x v="48"/>
    <x v="3"/>
    <x v="91"/>
    <x v="76"/>
    <x v="0"/>
    <x v="98"/>
    <x v="0"/>
    <x v="0"/>
  </r>
  <r>
    <x v="48"/>
    <x v="3"/>
    <x v="91"/>
    <x v="105"/>
    <x v="0"/>
    <x v="1"/>
    <x v="7"/>
    <x v="3"/>
  </r>
  <r>
    <x v="48"/>
    <x v="3"/>
    <x v="91"/>
    <x v="120"/>
    <x v="0"/>
    <x v="47"/>
    <x v="1"/>
    <x v="1"/>
  </r>
  <r>
    <x v="48"/>
    <x v="3"/>
    <x v="91"/>
    <x v="78"/>
    <x v="1"/>
    <x v="11"/>
    <x v="0"/>
    <x v="0"/>
  </r>
  <r>
    <x v="48"/>
    <x v="3"/>
    <x v="115"/>
    <x v="75"/>
    <x v="0"/>
    <x v="51"/>
    <x v="0"/>
    <x v="0"/>
  </r>
  <r>
    <x v="48"/>
    <x v="3"/>
    <x v="115"/>
    <x v="131"/>
    <x v="0"/>
    <x v="11"/>
    <x v="1"/>
    <x v="1"/>
  </r>
  <r>
    <x v="48"/>
    <x v="3"/>
    <x v="115"/>
    <x v="120"/>
    <x v="0"/>
    <x v="10"/>
    <x v="1"/>
    <x v="1"/>
  </r>
  <r>
    <x v="48"/>
    <x v="3"/>
    <x v="115"/>
    <x v="78"/>
    <x v="1"/>
    <x v="11"/>
    <x v="0"/>
    <x v="0"/>
  </r>
  <r>
    <x v="48"/>
    <x v="3"/>
    <x v="92"/>
    <x v="75"/>
    <x v="0"/>
    <x v="6"/>
    <x v="0"/>
    <x v="0"/>
  </r>
  <r>
    <x v="48"/>
    <x v="3"/>
    <x v="92"/>
    <x v="74"/>
    <x v="1"/>
    <x v="11"/>
    <x v="0"/>
    <x v="0"/>
  </r>
  <r>
    <x v="48"/>
    <x v="3"/>
    <x v="92"/>
    <x v="121"/>
    <x v="1"/>
    <x v="113"/>
    <x v="7"/>
    <x v="3"/>
  </r>
  <r>
    <x v="48"/>
    <x v="3"/>
    <x v="93"/>
    <x v="76"/>
    <x v="0"/>
    <x v="4"/>
    <x v="0"/>
    <x v="0"/>
  </r>
  <r>
    <x v="48"/>
    <x v="3"/>
    <x v="93"/>
    <x v="130"/>
    <x v="0"/>
    <x v="6"/>
    <x v="3"/>
    <x v="0"/>
  </r>
  <r>
    <x v="48"/>
    <x v="3"/>
    <x v="93"/>
    <x v="123"/>
    <x v="1"/>
    <x v="534"/>
    <x v="3"/>
    <x v="0"/>
  </r>
  <r>
    <x v="48"/>
    <x v="3"/>
    <x v="94"/>
    <x v="97"/>
    <x v="0"/>
    <x v="47"/>
    <x v="8"/>
    <x v="0"/>
  </r>
  <r>
    <x v="48"/>
    <x v="3"/>
    <x v="94"/>
    <x v="77"/>
    <x v="0"/>
    <x v="11"/>
    <x v="3"/>
    <x v="0"/>
  </r>
  <r>
    <x v="48"/>
    <x v="3"/>
    <x v="94"/>
    <x v="120"/>
    <x v="0"/>
    <x v="247"/>
    <x v="1"/>
    <x v="1"/>
  </r>
  <r>
    <x v="48"/>
    <x v="3"/>
    <x v="94"/>
    <x v="84"/>
    <x v="1"/>
    <x v="87"/>
    <x v="0"/>
    <x v="0"/>
  </r>
  <r>
    <x v="48"/>
    <x v="3"/>
    <x v="94"/>
    <x v="121"/>
    <x v="1"/>
    <x v="31"/>
    <x v="7"/>
    <x v="3"/>
  </r>
  <r>
    <x v="48"/>
    <x v="3"/>
    <x v="94"/>
    <x v="124"/>
    <x v="1"/>
    <x v="20"/>
    <x v="1"/>
    <x v="1"/>
  </r>
  <r>
    <x v="48"/>
    <x v="3"/>
    <x v="116"/>
    <x v="76"/>
    <x v="0"/>
    <x v="11"/>
    <x v="0"/>
    <x v="0"/>
  </r>
  <r>
    <x v="48"/>
    <x v="3"/>
    <x v="116"/>
    <x v="105"/>
    <x v="0"/>
    <x v="11"/>
    <x v="7"/>
    <x v="3"/>
  </r>
  <r>
    <x v="48"/>
    <x v="3"/>
    <x v="116"/>
    <x v="82"/>
    <x v="0"/>
    <x v="4"/>
    <x v="3"/>
    <x v="0"/>
  </r>
  <r>
    <x v="48"/>
    <x v="3"/>
    <x v="116"/>
    <x v="130"/>
    <x v="0"/>
    <x v="6"/>
    <x v="3"/>
    <x v="0"/>
  </r>
  <r>
    <x v="48"/>
    <x v="3"/>
    <x v="116"/>
    <x v="120"/>
    <x v="0"/>
    <x v="34"/>
    <x v="1"/>
    <x v="1"/>
  </r>
  <r>
    <x v="48"/>
    <x v="3"/>
    <x v="116"/>
    <x v="74"/>
    <x v="1"/>
    <x v="11"/>
    <x v="0"/>
    <x v="0"/>
  </r>
  <r>
    <x v="48"/>
    <x v="3"/>
    <x v="116"/>
    <x v="79"/>
    <x v="1"/>
    <x v="1"/>
    <x v="3"/>
    <x v="0"/>
  </r>
  <r>
    <x v="48"/>
    <x v="3"/>
    <x v="118"/>
    <x v="74"/>
    <x v="1"/>
    <x v="11"/>
    <x v="0"/>
    <x v="0"/>
  </r>
  <r>
    <x v="48"/>
    <x v="3"/>
    <x v="118"/>
    <x v="121"/>
    <x v="1"/>
    <x v="11"/>
    <x v="7"/>
    <x v="3"/>
  </r>
  <r>
    <x v="48"/>
    <x v="3"/>
    <x v="118"/>
    <x v="124"/>
    <x v="1"/>
    <x v="34"/>
    <x v="1"/>
    <x v="1"/>
  </r>
  <r>
    <x v="48"/>
    <x v="3"/>
    <x v="97"/>
    <x v="75"/>
    <x v="0"/>
    <x v="11"/>
    <x v="0"/>
    <x v="0"/>
  </r>
  <r>
    <x v="48"/>
    <x v="3"/>
    <x v="98"/>
    <x v="80"/>
    <x v="0"/>
    <x v="11"/>
    <x v="0"/>
    <x v="0"/>
  </r>
  <r>
    <x v="48"/>
    <x v="3"/>
    <x v="98"/>
    <x v="75"/>
    <x v="0"/>
    <x v="6"/>
    <x v="0"/>
    <x v="0"/>
  </r>
  <r>
    <x v="48"/>
    <x v="3"/>
    <x v="98"/>
    <x v="131"/>
    <x v="0"/>
    <x v="11"/>
    <x v="1"/>
    <x v="1"/>
  </r>
  <r>
    <x v="48"/>
    <x v="3"/>
    <x v="98"/>
    <x v="123"/>
    <x v="1"/>
    <x v="87"/>
    <x v="3"/>
    <x v="0"/>
  </r>
  <r>
    <x v="48"/>
    <x v="3"/>
    <x v="99"/>
    <x v="75"/>
    <x v="0"/>
    <x v="11"/>
    <x v="0"/>
    <x v="0"/>
  </r>
  <r>
    <x v="48"/>
    <x v="3"/>
    <x v="99"/>
    <x v="120"/>
    <x v="0"/>
    <x v="287"/>
    <x v="1"/>
    <x v="1"/>
  </r>
  <r>
    <x v="48"/>
    <x v="3"/>
    <x v="100"/>
    <x v="97"/>
    <x v="0"/>
    <x v="4"/>
    <x v="8"/>
    <x v="0"/>
  </r>
  <r>
    <x v="48"/>
    <x v="3"/>
    <x v="100"/>
    <x v="75"/>
    <x v="0"/>
    <x v="11"/>
    <x v="0"/>
    <x v="0"/>
  </r>
  <r>
    <x v="48"/>
    <x v="3"/>
    <x v="100"/>
    <x v="131"/>
    <x v="0"/>
    <x v="4"/>
    <x v="1"/>
    <x v="1"/>
  </r>
  <r>
    <x v="48"/>
    <x v="3"/>
    <x v="101"/>
    <x v="80"/>
    <x v="0"/>
    <x v="11"/>
    <x v="0"/>
    <x v="0"/>
  </r>
  <r>
    <x v="48"/>
    <x v="3"/>
    <x v="102"/>
    <x v="75"/>
    <x v="0"/>
    <x v="11"/>
    <x v="0"/>
    <x v="0"/>
  </r>
  <r>
    <x v="48"/>
    <x v="3"/>
    <x v="102"/>
    <x v="80"/>
    <x v="0"/>
    <x v="11"/>
    <x v="0"/>
    <x v="0"/>
  </r>
  <r>
    <x v="48"/>
    <x v="3"/>
    <x v="102"/>
    <x v="74"/>
    <x v="1"/>
    <x v="11"/>
    <x v="0"/>
    <x v="0"/>
  </r>
  <r>
    <x v="48"/>
    <x v="3"/>
    <x v="103"/>
    <x v="85"/>
    <x v="0"/>
    <x v="11"/>
    <x v="0"/>
    <x v="0"/>
  </r>
  <r>
    <x v="48"/>
    <x v="3"/>
    <x v="103"/>
    <x v="75"/>
    <x v="0"/>
    <x v="4"/>
    <x v="0"/>
    <x v="0"/>
  </r>
  <r>
    <x v="48"/>
    <x v="3"/>
    <x v="103"/>
    <x v="84"/>
    <x v="1"/>
    <x v="68"/>
    <x v="0"/>
    <x v="0"/>
  </r>
  <r>
    <x v="48"/>
    <x v="3"/>
    <x v="103"/>
    <x v="132"/>
    <x v="1"/>
    <x v="63"/>
    <x v="0"/>
    <x v="0"/>
  </r>
  <r>
    <x v="48"/>
    <x v="3"/>
    <x v="103"/>
    <x v="112"/>
    <x v="1"/>
    <x v="11"/>
    <x v="3"/>
    <x v="0"/>
  </r>
  <r>
    <x v="48"/>
    <x v="3"/>
    <x v="103"/>
    <x v="83"/>
    <x v="1"/>
    <x v="4"/>
    <x v="3"/>
    <x v="0"/>
  </r>
  <r>
    <x v="48"/>
    <x v="3"/>
    <x v="103"/>
    <x v="124"/>
    <x v="1"/>
    <x v="62"/>
    <x v="1"/>
    <x v="1"/>
  </r>
  <r>
    <x v="48"/>
    <x v="3"/>
    <x v="104"/>
    <x v="75"/>
    <x v="0"/>
    <x v="11"/>
    <x v="0"/>
    <x v="0"/>
  </r>
  <r>
    <x v="48"/>
    <x v="3"/>
    <x v="104"/>
    <x v="120"/>
    <x v="0"/>
    <x v="4"/>
    <x v="1"/>
    <x v="1"/>
  </r>
  <r>
    <x v="48"/>
    <x v="3"/>
    <x v="105"/>
    <x v="97"/>
    <x v="0"/>
    <x v="4"/>
    <x v="8"/>
    <x v="0"/>
  </r>
  <r>
    <x v="48"/>
    <x v="3"/>
    <x v="105"/>
    <x v="75"/>
    <x v="0"/>
    <x v="11"/>
    <x v="0"/>
    <x v="0"/>
  </r>
  <r>
    <x v="48"/>
    <x v="3"/>
    <x v="105"/>
    <x v="120"/>
    <x v="0"/>
    <x v="4"/>
    <x v="1"/>
    <x v="1"/>
  </r>
  <r>
    <x v="48"/>
    <x v="3"/>
    <x v="105"/>
    <x v="74"/>
    <x v="1"/>
    <x v="11"/>
    <x v="0"/>
    <x v="0"/>
  </r>
  <r>
    <x v="48"/>
    <x v="3"/>
    <x v="105"/>
    <x v="112"/>
    <x v="1"/>
    <x v="30"/>
    <x v="3"/>
    <x v="0"/>
  </r>
  <r>
    <x v="48"/>
    <x v="3"/>
    <x v="105"/>
    <x v="124"/>
    <x v="1"/>
    <x v="50"/>
    <x v="1"/>
    <x v="1"/>
  </r>
  <r>
    <x v="48"/>
    <x v="3"/>
    <x v="105"/>
    <x v="150"/>
    <x v="1"/>
    <x v="51"/>
    <x v="4"/>
    <x v="3"/>
  </r>
  <r>
    <x v="48"/>
    <x v="3"/>
    <x v="106"/>
    <x v="75"/>
    <x v="0"/>
    <x v="11"/>
    <x v="0"/>
    <x v="0"/>
  </r>
  <r>
    <x v="48"/>
    <x v="3"/>
    <x v="106"/>
    <x v="134"/>
    <x v="0"/>
    <x v="77"/>
    <x v="3"/>
    <x v="0"/>
  </r>
  <r>
    <x v="48"/>
    <x v="3"/>
    <x v="107"/>
    <x v="97"/>
    <x v="0"/>
    <x v="34"/>
    <x v="8"/>
    <x v="0"/>
  </r>
  <r>
    <x v="48"/>
    <x v="3"/>
    <x v="107"/>
    <x v="76"/>
    <x v="0"/>
    <x v="47"/>
    <x v="0"/>
    <x v="0"/>
  </r>
  <r>
    <x v="48"/>
    <x v="3"/>
    <x v="107"/>
    <x v="105"/>
    <x v="0"/>
    <x v="11"/>
    <x v="7"/>
    <x v="3"/>
  </r>
  <r>
    <x v="48"/>
    <x v="3"/>
    <x v="107"/>
    <x v="120"/>
    <x v="0"/>
    <x v="16"/>
    <x v="1"/>
    <x v="1"/>
  </r>
  <r>
    <x v="48"/>
    <x v="3"/>
    <x v="107"/>
    <x v="74"/>
    <x v="1"/>
    <x v="11"/>
    <x v="0"/>
    <x v="0"/>
  </r>
  <r>
    <x v="48"/>
    <x v="3"/>
    <x v="108"/>
    <x v="75"/>
    <x v="0"/>
    <x v="11"/>
    <x v="0"/>
    <x v="0"/>
  </r>
  <r>
    <x v="48"/>
    <x v="3"/>
    <x v="108"/>
    <x v="120"/>
    <x v="0"/>
    <x v="30"/>
    <x v="1"/>
    <x v="1"/>
  </r>
  <r>
    <x v="48"/>
    <x v="3"/>
    <x v="109"/>
    <x v="97"/>
    <x v="0"/>
    <x v="16"/>
    <x v="8"/>
    <x v="0"/>
  </r>
  <r>
    <x v="48"/>
    <x v="3"/>
    <x v="109"/>
    <x v="75"/>
    <x v="0"/>
    <x v="4"/>
    <x v="0"/>
    <x v="0"/>
  </r>
  <r>
    <x v="48"/>
    <x v="3"/>
    <x v="110"/>
    <x v="97"/>
    <x v="0"/>
    <x v="4"/>
    <x v="8"/>
    <x v="0"/>
  </r>
  <r>
    <x v="48"/>
    <x v="3"/>
    <x v="110"/>
    <x v="108"/>
    <x v="0"/>
    <x v="24"/>
    <x v="4"/>
    <x v="3"/>
  </r>
  <r>
    <x v="48"/>
    <x v="3"/>
    <x v="111"/>
    <x v="75"/>
    <x v="0"/>
    <x v="11"/>
    <x v="0"/>
    <x v="0"/>
  </r>
  <r>
    <x v="48"/>
    <x v="3"/>
    <x v="111"/>
    <x v="85"/>
    <x v="0"/>
    <x v="77"/>
    <x v="0"/>
    <x v="0"/>
  </r>
  <r>
    <x v="48"/>
    <x v="3"/>
    <x v="111"/>
    <x v="120"/>
    <x v="0"/>
    <x v="24"/>
    <x v="1"/>
    <x v="1"/>
  </r>
  <r>
    <x v="48"/>
    <x v="3"/>
    <x v="111"/>
    <x v="124"/>
    <x v="1"/>
    <x v="30"/>
    <x v="1"/>
    <x v="1"/>
  </r>
  <r>
    <x v="48"/>
    <x v="3"/>
    <x v="120"/>
    <x v="75"/>
    <x v="0"/>
    <x v="11"/>
    <x v="0"/>
    <x v="0"/>
  </r>
  <r>
    <x v="48"/>
    <x v="3"/>
    <x v="120"/>
    <x v="80"/>
    <x v="0"/>
    <x v="34"/>
    <x v="0"/>
    <x v="0"/>
  </r>
  <r>
    <x v="48"/>
    <x v="3"/>
    <x v="117"/>
    <x v="120"/>
    <x v="0"/>
    <x v="50"/>
    <x v="1"/>
    <x v="1"/>
  </r>
  <r>
    <x v="48"/>
    <x v="3"/>
    <x v="117"/>
    <x v="124"/>
    <x v="1"/>
    <x v="28"/>
    <x v="1"/>
    <x v="1"/>
  </r>
  <r>
    <x v="48"/>
    <x v="3"/>
    <x v="112"/>
    <x v="120"/>
    <x v="0"/>
    <x v="51"/>
    <x v="1"/>
    <x v="1"/>
  </r>
  <r>
    <x v="48"/>
    <x v="3"/>
    <x v="113"/>
    <x v="80"/>
    <x v="0"/>
    <x v="4"/>
    <x v="0"/>
    <x v="0"/>
  </r>
  <r>
    <x v="48"/>
    <x v="3"/>
    <x v="113"/>
    <x v="75"/>
    <x v="0"/>
    <x v="6"/>
    <x v="0"/>
    <x v="0"/>
  </r>
  <r>
    <x v="48"/>
    <x v="3"/>
    <x v="114"/>
    <x v="74"/>
    <x v="1"/>
    <x v="11"/>
    <x v="0"/>
    <x v="0"/>
  </r>
  <r>
    <x v="48"/>
    <x v="3"/>
    <x v="114"/>
    <x v="78"/>
    <x v="1"/>
    <x v="34"/>
    <x v="0"/>
    <x v="0"/>
  </r>
  <r>
    <x v="48"/>
    <x v="1"/>
    <x v="19"/>
    <x v="97"/>
    <x v="0"/>
    <x v="11"/>
    <x v="8"/>
    <x v="0"/>
  </r>
  <r>
    <x v="48"/>
    <x v="1"/>
    <x v="19"/>
    <x v="110"/>
    <x v="1"/>
    <x v="36"/>
    <x v="1"/>
    <x v="1"/>
  </r>
  <r>
    <x v="48"/>
    <x v="2"/>
    <x v="40"/>
    <x v="76"/>
    <x v="0"/>
    <x v="482"/>
    <x v="0"/>
    <x v="0"/>
  </r>
  <r>
    <x v="48"/>
    <x v="2"/>
    <x v="40"/>
    <x v="75"/>
    <x v="0"/>
    <x v="11"/>
    <x v="0"/>
    <x v="0"/>
  </r>
  <r>
    <x v="48"/>
    <x v="2"/>
    <x v="40"/>
    <x v="106"/>
    <x v="0"/>
    <x v="11"/>
    <x v="1"/>
    <x v="1"/>
  </r>
  <r>
    <x v="48"/>
    <x v="2"/>
    <x v="41"/>
    <x v="75"/>
    <x v="0"/>
    <x v="11"/>
    <x v="0"/>
    <x v="0"/>
  </r>
  <r>
    <x v="48"/>
    <x v="2"/>
    <x v="50"/>
    <x v="76"/>
    <x v="0"/>
    <x v="51"/>
    <x v="0"/>
    <x v="0"/>
  </r>
  <r>
    <x v="48"/>
    <x v="2"/>
    <x v="50"/>
    <x v="114"/>
    <x v="0"/>
    <x v="11"/>
    <x v="0"/>
    <x v="0"/>
  </r>
  <r>
    <x v="48"/>
    <x v="2"/>
    <x v="50"/>
    <x v="75"/>
    <x v="0"/>
    <x v="11"/>
    <x v="0"/>
    <x v="0"/>
  </r>
  <r>
    <x v="48"/>
    <x v="2"/>
    <x v="50"/>
    <x v="107"/>
    <x v="0"/>
    <x v="47"/>
    <x v="3"/>
    <x v="0"/>
  </r>
  <r>
    <x v="48"/>
    <x v="2"/>
    <x v="50"/>
    <x v="106"/>
    <x v="0"/>
    <x v="62"/>
    <x v="1"/>
    <x v="1"/>
  </r>
  <r>
    <x v="48"/>
    <x v="2"/>
    <x v="50"/>
    <x v="108"/>
    <x v="0"/>
    <x v="48"/>
    <x v="4"/>
    <x v="3"/>
  </r>
  <r>
    <x v="48"/>
    <x v="2"/>
    <x v="51"/>
    <x v="97"/>
    <x v="0"/>
    <x v="25"/>
    <x v="8"/>
    <x v="0"/>
  </r>
  <r>
    <x v="48"/>
    <x v="2"/>
    <x v="52"/>
    <x v="118"/>
    <x v="1"/>
    <x v="4"/>
    <x v="0"/>
    <x v="0"/>
  </r>
  <r>
    <x v="48"/>
    <x v="2"/>
    <x v="52"/>
    <x v="81"/>
    <x v="1"/>
    <x v="4"/>
    <x v="0"/>
    <x v="0"/>
  </r>
  <r>
    <x v="48"/>
    <x v="2"/>
    <x v="52"/>
    <x v="74"/>
    <x v="1"/>
    <x v="4"/>
    <x v="0"/>
    <x v="0"/>
  </r>
  <r>
    <x v="48"/>
    <x v="2"/>
    <x v="52"/>
    <x v="78"/>
    <x v="1"/>
    <x v="11"/>
    <x v="0"/>
    <x v="0"/>
  </r>
  <r>
    <x v="48"/>
    <x v="2"/>
    <x v="52"/>
    <x v="110"/>
    <x v="1"/>
    <x v="11"/>
    <x v="1"/>
    <x v="1"/>
  </r>
  <r>
    <x v="48"/>
    <x v="2"/>
    <x v="42"/>
    <x v="75"/>
    <x v="0"/>
    <x v="16"/>
    <x v="0"/>
    <x v="0"/>
  </r>
  <r>
    <x v="48"/>
    <x v="2"/>
    <x v="42"/>
    <x v="106"/>
    <x v="0"/>
    <x v="10"/>
    <x v="1"/>
    <x v="1"/>
  </r>
  <r>
    <x v="48"/>
    <x v="2"/>
    <x v="43"/>
    <x v="75"/>
    <x v="0"/>
    <x v="11"/>
    <x v="0"/>
    <x v="0"/>
  </r>
  <r>
    <x v="48"/>
    <x v="2"/>
    <x v="43"/>
    <x v="106"/>
    <x v="0"/>
    <x v="11"/>
    <x v="1"/>
    <x v="1"/>
  </r>
  <r>
    <x v="48"/>
    <x v="2"/>
    <x v="43"/>
    <x v="108"/>
    <x v="0"/>
    <x v="36"/>
    <x v="4"/>
    <x v="3"/>
  </r>
  <r>
    <x v="48"/>
    <x v="2"/>
    <x v="45"/>
    <x v="75"/>
    <x v="0"/>
    <x v="4"/>
    <x v="0"/>
    <x v="0"/>
  </r>
  <r>
    <x v="48"/>
    <x v="2"/>
    <x v="45"/>
    <x v="74"/>
    <x v="1"/>
    <x v="11"/>
    <x v="0"/>
    <x v="0"/>
  </r>
  <r>
    <x v="48"/>
    <x v="2"/>
    <x v="53"/>
    <x v="135"/>
    <x v="0"/>
    <x v="51"/>
    <x v="3"/>
    <x v="0"/>
  </r>
  <r>
    <x v="48"/>
    <x v="2"/>
    <x v="55"/>
    <x v="115"/>
    <x v="0"/>
    <x v="141"/>
    <x v="3"/>
    <x v="0"/>
  </r>
  <r>
    <x v="48"/>
    <x v="2"/>
    <x v="55"/>
    <x v="106"/>
    <x v="0"/>
    <x v="254"/>
    <x v="1"/>
    <x v="1"/>
  </r>
  <r>
    <x v="48"/>
    <x v="2"/>
    <x v="55"/>
    <x v="110"/>
    <x v="1"/>
    <x v="110"/>
    <x v="1"/>
    <x v="1"/>
  </r>
  <r>
    <x v="48"/>
    <x v="2"/>
    <x v="59"/>
    <x v="76"/>
    <x v="0"/>
    <x v="34"/>
    <x v="0"/>
    <x v="0"/>
  </r>
  <r>
    <x v="48"/>
    <x v="2"/>
    <x v="59"/>
    <x v="77"/>
    <x v="0"/>
    <x v="11"/>
    <x v="3"/>
    <x v="0"/>
  </r>
  <r>
    <x v="48"/>
    <x v="2"/>
    <x v="56"/>
    <x v="97"/>
    <x v="0"/>
    <x v="34"/>
    <x v="8"/>
    <x v="0"/>
  </r>
  <r>
    <x v="48"/>
    <x v="2"/>
    <x v="56"/>
    <x v="76"/>
    <x v="0"/>
    <x v="9"/>
    <x v="0"/>
    <x v="0"/>
  </r>
  <r>
    <x v="48"/>
    <x v="2"/>
    <x v="56"/>
    <x v="75"/>
    <x v="0"/>
    <x v="4"/>
    <x v="0"/>
    <x v="0"/>
  </r>
  <r>
    <x v="48"/>
    <x v="2"/>
    <x v="56"/>
    <x v="107"/>
    <x v="0"/>
    <x v="67"/>
    <x v="3"/>
    <x v="0"/>
  </r>
  <r>
    <x v="48"/>
    <x v="2"/>
    <x v="56"/>
    <x v="106"/>
    <x v="0"/>
    <x v="16"/>
    <x v="1"/>
    <x v="1"/>
  </r>
  <r>
    <x v="48"/>
    <x v="2"/>
    <x v="56"/>
    <x v="81"/>
    <x v="1"/>
    <x v="30"/>
    <x v="0"/>
    <x v="0"/>
  </r>
  <r>
    <x v="48"/>
    <x v="2"/>
    <x v="56"/>
    <x v="74"/>
    <x v="1"/>
    <x v="11"/>
    <x v="0"/>
    <x v="0"/>
  </r>
  <r>
    <x v="48"/>
    <x v="2"/>
    <x v="57"/>
    <x v="76"/>
    <x v="0"/>
    <x v="47"/>
    <x v="0"/>
    <x v="0"/>
  </r>
  <r>
    <x v="48"/>
    <x v="2"/>
    <x v="57"/>
    <x v="75"/>
    <x v="0"/>
    <x v="11"/>
    <x v="0"/>
    <x v="0"/>
  </r>
  <r>
    <x v="48"/>
    <x v="2"/>
    <x v="58"/>
    <x v="97"/>
    <x v="0"/>
    <x v="4"/>
    <x v="8"/>
    <x v="0"/>
  </r>
  <r>
    <x v="48"/>
    <x v="2"/>
    <x v="58"/>
    <x v="75"/>
    <x v="0"/>
    <x v="4"/>
    <x v="0"/>
    <x v="0"/>
  </r>
  <r>
    <x v="48"/>
    <x v="2"/>
    <x v="59"/>
    <x v="81"/>
    <x v="1"/>
    <x v="1"/>
    <x v="0"/>
    <x v="0"/>
  </r>
  <r>
    <x v="48"/>
    <x v="2"/>
    <x v="56"/>
    <x v="97"/>
    <x v="0"/>
    <x v="9"/>
    <x v="8"/>
    <x v="0"/>
  </r>
  <r>
    <x v="48"/>
    <x v="2"/>
    <x v="56"/>
    <x v="75"/>
    <x v="0"/>
    <x v="6"/>
    <x v="0"/>
    <x v="0"/>
  </r>
  <r>
    <x v="48"/>
    <x v="2"/>
    <x v="56"/>
    <x v="106"/>
    <x v="0"/>
    <x v="6"/>
    <x v="1"/>
    <x v="1"/>
  </r>
  <r>
    <x v="48"/>
    <x v="2"/>
    <x v="56"/>
    <x v="110"/>
    <x v="1"/>
    <x v="11"/>
    <x v="1"/>
    <x v="1"/>
  </r>
  <r>
    <x v="48"/>
    <x v="2"/>
    <x v="57"/>
    <x v="97"/>
    <x v="0"/>
    <x v="47"/>
    <x v="8"/>
    <x v="0"/>
  </r>
  <r>
    <x v="48"/>
    <x v="2"/>
    <x v="57"/>
    <x v="110"/>
    <x v="1"/>
    <x v="11"/>
    <x v="1"/>
    <x v="1"/>
  </r>
  <r>
    <x v="48"/>
    <x v="2"/>
    <x v="57"/>
    <x v="97"/>
    <x v="0"/>
    <x v="34"/>
    <x v="8"/>
    <x v="0"/>
  </r>
  <r>
    <x v="48"/>
    <x v="2"/>
    <x v="60"/>
    <x v="76"/>
    <x v="0"/>
    <x v="72"/>
    <x v="0"/>
    <x v="0"/>
  </r>
  <r>
    <x v="48"/>
    <x v="2"/>
    <x v="60"/>
    <x v="97"/>
    <x v="0"/>
    <x v="11"/>
    <x v="8"/>
    <x v="0"/>
  </r>
  <r>
    <x v="48"/>
    <x v="2"/>
    <x v="60"/>
    <x v="74"/>
    <x v="1"/>
    <x v="4"/>
    <x v="0"/>
    <x v="0"/>
  </r>
  <r>
    <x v="48"/>
    <x v="2"/>
    <x v="58"/>
    <x v="75"/>
    <x v="0"/>
    <x v="11"/>
    <x v="0"/>
    <x v="0"/>
  </r>
  <r>
    <x v="48"/>
    <x v="0"/>
    <x v="61"/>
    <x v="75"/>
    <x v="0"/>
    <x v="11"/>
    <x v="0"/>
    <x v="0"/>
  </r>
  <r>
    <x v="48"/>
    <x v="0"/>
    <x v="61"/>
    <x v="140"/>
    <x v="0"/>
    <x v="11"/>
    <x v="3"/>
    <x v="0"/>
  </r>
  <r>
    <x v="48"/>
    <x v="0"/>
    <x v="67"/>
    <x v="77"/>
    <x v="0"/>
    <x v="11"/>
    <x v="3"/>
    <x v="0"/>
  </r>
  <r>
    <x v="48"/>
    <x v="0"/>
    <x v="62"/>
    <x v="97"/>
    <x v="0"/>
    <x v="4"/>
    <x v="8"/>
    <x v="0"/>
  </r>
  <r>
    <x v="48"/>
    <x v="0"/>
    <x v="62"/>
    <x v="113"/>
    <x v="0"/>
    <x v="4"/>
    <x v="6"/>
    <x v="3"/>
  </r>
  <r>
    <x v="48"/>
    <x v="0"/>
    <x v="62"/>
    <x v="76"/>
    <x v="0"/>
    <x v="348"/>
    <x v="0"/>
    <x v="0"/>
  </r>
  <r>
    <x v="48"/>
    <x v="0"/>
    <x v="62"/>
    <x v="105"/>
    <x v="0"/>
    <x v="28"/>
    <x v="7"/>
    <x v="3"/>
  </r>
  <r>
    <x v="48"/>
    <x v="0"/>
    <x v="62"/>
    <x v="135"/>
    <x v="0"/>
    <x v="5"/>
    <x v="3"/>
    <x v="0"/>
  </r>
  <r>
    <x v="48"/>
    <x v="0"/>
    <x v="62"/>
    <x v="115"/>
    <x v="0"/>
    <x v="28"/>
    <x v="3"/>
    <x v="0"/>
  </r>
  <r>
    <x v="48"/>
    <x v="0"/>
    <x v="62"/>
    <x v="107"/>
    <x v="0"/>
    <x v="6"/>
    <x v="3"/>
    <x v="0"/>
  </r>
  <r>
    <x v="48"/>
    <x v="0"/>
    <x v="62"/>
    <x v="77"/>
    <x v="0"/>
    <x v="4"/>
    <x v="3"/>
    <x v="0"/>
  </r>
  <r>
    <x v="48"/>
    <x v="0"/>
    <x v="62"/>
    <x v="106"/>
    <x v="0"/>
    <x v="60"/>
    <x v="1"/>
    <x v="1"/>
  </r>
  <r>
    <x v="48"/>
    <x v="0"/>
    <x v="62"/>
    <x v="108"/>
    <x v="0"/>
    <x v="47"/>
    <x v="4"/>
    <x v="3"/>
  </r>
  <r>
    <x v="48"/>
    <x v="0"/>
    <x v="62"/>
    <x v="151"/>
    <x v="1"/>
    <x v="11"/>
    <x v="6"/>
    <x v="3"/>
  </r>
  <r>
    <x v="48"/>
    <x v="0"/>
    <x v="62"/>
    <x v="81"/>
    <x v="1"/>
    <x v="29"/>
    <x v="0"/>
    <x v="0"/>
  </r>
  <r>
    <x v="48"/>
    <x v="0"/>
    <x v="62"/>
    <x v="109"/>
    <x v="1"/>
    <x v="1"/>
    <x v="7"/>
    <x v="3"/>
  </r>
  <r>
    <x v="48"/>
    <x v="0"/>
    <x v="62"/>
    <x v="117"/>
    <x v="1"/>
    <x v="54"/>
    <x v="3"/>
    <x v="0"/>
  </r>
  <r>
    <x v="48"/>
    <x v="0"/>
    <x v="62"/>
    <x v="137"/>
    <x v="1"/>
    <x v="77"/>
    <x v="3"/>
    <x v="0"/>
  </r>
  <r>
    <x v="48"/>
    <x v="0"/>
    <x v="62"/>
    <x v="136"/>
    <x v="1"/>
    <x v="28"/>
    <x v="3"/>
    <x v="0"/>
  </r>
  <r>
    <x v="48"/>
    <x v="0"/>
    <x v="62"/>
    <x v="110"/>
    <x v="1"/>
    <x v="30"/>
    <x v="1"/>
    <x v="1"/>
  </r>
  <r>
    <x v="48"/>
    <x v="0"/>
    <x v="62"/>
    <x v="110"/>
    <x v="1"/>
    <x v="11"/>
    <x v="1"/>
    <x v="1"/>
  </r>
  <r>
    <x v="48"/>
    <x v="0"/>
    <x v="63"/>
    <x v="97"/>
    <x v="0"/>
    <x v="4"/>
    <x v="8"/>
    <x v="0"/>
  </r>
  <r>
    <x v="48"/>
    <x v="0"/>
    <x v="63"/>
    <x v="76"/>
    <x v="0"/>
    <x v="47"/>
    <x v="0"/>
    <x v="0"/>
  </r>
  <r>
    <x v="48"/>
    <x v="0"/>
    <x v="63"/>
    <x v="105"/>
    <x v="0"/>
    <x v="11"/>
    <x v="7"/>
    <x v="3"/>
  </r>
  <r>
    <x v="48"/>
    <x v="0"/>
    <x v="63"/>
    <x v="77"/>
    <x v="0"/>
    <x v="10"/>
    <x v="3"/>
    <x v="0"/>
  </r>
  <r>
    <x v="48"/>
    <x v="0"/>
    <x v="63"/>
    <x v="106"/>
    <x v="0"/>
    <x v="72"/>
    <x v="1"/>
    <x v="1"/>
  </r>
  <r>
    <x v="48"/>
    <x v="0"/>
    <x v="63"/>
    <x v="108"/>
    <x v="0"/>
    <x v="6"/>
    <x v="4"/>
    <x v="3"/>
  </r>
  <r>
    <x v="48"/>
    <x v="0"/>
    <x v="63"/>
    <x v="81"/>
    <x v="1"/>
    <x v="16"/>
    <x v="0"/>
    <x v="0"/>
  </r>
  <r>
    <x v="48"/>
    <x v="0"/>
    <x v="63"/>
    <x v="136"/>
    <x v="1"/>
    <x v="4"/>
    <x v="3"/>
    <x v="0"/>
  </r>
  <r>
    <x v="48"/>
    <x v="0"/>
    <x v="63"/>
    <x v="110"/>
    <x v="1"/>
    <x v="34"/>
    <x v="1"/>
    <x v="1"/>
  </r>
  <r>
    <x v="48"/>
    <x v="0"/>
    <x v="64"/>
    <x v="76"/>
    <x v="0"/>
    <x v="47"/>
    <x v="0"/>
    <x v="0"/>
  </r>
  <r>
    <x v="48"/>
    <x v="0"/>
    <x v="70"/>
    <x v="80"/>
    <x v="0"/>
    <x v="28"/>
    <x v="0"/>
    <x v="0"/>
  </r>
  <r>
    <x v="48"/>
    <x v="0"/>
    <x v="70"/>
    <x v="74"/>
    <x v="1"/>
    <x v="4"/>
    <x v="0"/>
    <x v="0"/>
  </r>
  <r>
    <x v="48"/>
    <x v="0"/>
    <x v="72"/>
    <x v="106"/>
    <x v="0"/>
    <x v="75"/>
    <x v="1"/>
    <x v="1"/>
  </r>
  <r>
    <x v="48"/>
    <x v="0"/>
    <x v="65"/>
    <x v="97"/>
    <x v="0"/>
    <x v="4"/>
    <x v="8"/>
    <x v="0"/>
  </r>
  <r>
    <x v="48"/>
    <x v="0"/>
    <x v="65"/>
    <x v="106"/>
    <x v="0"/>
    <x v="34"/>
    <x v="1"/>
    <x v="1"/>
  </r>
  <r>
    <x v="48"/>
    <x v="0"/>
    <x v="65"/>
    <x v="77"/>
    <x v="0"/>
    <x v="4"/>
    <x v="3"/>
    <x v="0"/>
  </r>
  <r>
    <x v="48"/>
    <x v="0"/>
    <x v="65"/>
    <x v="75"/>
    <x v="0"/>
    <x v="11"/>
    <x v="0"/>
    <x v="0"/>
  </r>
  <r>
    <x v="48"/>
    <x v="0"/>
    <x v="65"/>
    <x v="106"/>
    <x v="0"/>
    <x v="16"/>
    <x v="1"/>
    <x v="1"/>
  </r>
  <r>
    <x v="48"/>
    <x v="0"/>
    <x v="65"/>
    <x v="78"/>
    <x v="1"/>
    <x v="6"/>
    <x v="0"/>
    <x v="0"/>
  </r>
  <r>
    <x v="48"/>
    <x v="0"/>
    <x v="65"/>
    <x v="110"/>
    <x v="1"/>
    <x v="11"/>
    <x v="1"/>
    <x v="1"/>
  </r>
  <r>
    <x v="48"/>
    <x v="0"/>
    <x v="71"/>
    <x v="75"/>
    <x v="0"/>
    <x v="16"/>
    <x v="0"/>
    <x v="0"/>
  </r>
  <r>
    <x v="48"/>
    <x v="0"/>
    <x v="71"/>
    <x v="74"/>
    <x v="1"/>
    <x v="4"/>
    <x v="0"/>
    <x v="0"/>
  </r>
  <r>
    <x v="48"/>
    <x v="0"/>
    <x v="66"/>
    <x v="97"/>
    <x v="0"/>
    <x v="11"/>
    <x v="8"/>
    <x v="0"/>
  </r>
  <r>
    <x v="48"/>
    <x v="0"/>
    <x v="66"/>
    <x v="111"/>
    <x v="0"/>
    <x v="4"/>
    <x v="3"/>
    <x v="0"/>
  </r>
  <r>
    <x v="48"/>
    <x v="0"/>
    <x v="66"/>
    <x v="106"/>
    <x v="0"/>
    <x v="11"/>
    <x v="1"/>
    <x v="1"/>
  </r>
  <r>
    <x v="48"/>
    <x v="0"/>
    <x v="67"/>
    <x v="105"/>
    <x v="0"/>
    <x v="16"/>
    <x v="7"/>
    <x v="3"/>
  </r>
  <r>
    <x v="48"/>
    <x v="0"/>
    <x v="67"/>
    <x v="107"/>
    <x v="0"/>
    <x v="25"/>
    <x v="3"/>
    <x v="0"/>
  </r>
  <r>
    <x v="48"/>
    <x v="0"/>
    <x v="67"/>
    <x v="115"/>
    <x v="0"/>
    <x v="16"/>
    <x v="3"/>
    <x v="0"/>
  </r>
  <r>
    <x v="48"/>
    <x v="0"/>
    <x v="67"/>
    <x v="106"/>
    <x v="0"/>
    <x v="5"/>
    <x v="1"/>
    <x v="1"/>
  </r>
  <r>
    <x v="48"/>
    <x v="0"/>
    <x v="67"/>
    <x v="81"/>
    <x v="1"/>
    <x v="6"/>
    <x v="0"/>
    <x v="0"/>
  </r>
  <r>
    <x v="48"/>
    <x v="0"/>
    <x v="67"/>
    <x v="109"/>
    <x v="1"/>
    <x v="4"/>
    <x v="7"/>
    <x v="3"/>
  </r>
  <r>
    <x v="48"/>
    <x v="0"/>
    <x v="67"/>
    <x v="136"/>
    <x v="1"/>
    <x v="6"/>
    <x v="3"/>
    <x v="0"/>
  </r>
  <r>
    <x v="48"/>
    <x v="0"/>
    <x v="67"/>
    <x v="110"/>
    <x v="1"/>
    <x v="4"/>
    <x v="1"/>
    <x v="1"/>
  </r>
  <r>
    <x v="48"/>
    <x v="0"/>
    <x v="65"/>
    <x v="97"/>
    <x v="0"/>
    <x v="11"/>
    <x v="8"/>
    <x v="0"/>
  </r>
  <r>
    <x v="48"/>
    <x v="0"/>
    <x v="65"/>
    <x v="106"/>
    <x v="0"/>
    <x v="42"/>
    <x v="1"/>
    <x v="1"/>
  </r>
  <r>
    <x v="49"/>
    <x v="0"/>
    <x v="0"/>
    <x v="152"/>
    <x v="0"/>
    <x v="535"/>
    <x v="9"/>
    <x v="4"/>
  </r>
  <r>
    <x v="49"/>
    <x v="0"/>
    <x v="0"/>
    <x v="77"/>
    <x v="0"/>
    <x v="11"/>
    <x v="3"/>
    <x v="0"/>
  </r>
  <r>
    <x v="49"/>
    <x v="0"/>
    <x v="0"/>
    <x v="152"/>
    <x v="1"/>
    <x v="536"/>
    <x v="9"/>
    <x v="4"/>
  </r>
  <r>
    <x v="49"/>
    <x v="0"/>
    <x v="1"/>
    <x v="76"/>
    <x v="0"/>
    <x v="11"/>
    <x v="0"/>
    <x v="0"/>
  </r>
  <r>
    <x v="49"/>
    <x v="0"/>
    <x v="1"/>
    <x v="152"/>
    <x v="0"/>
    <x v="537"/>
    <x v="9"/>
    <x v="4"/>
  </r>
  <r>
    <x v="49"/>
    <x v="0"/>
    <x v="1"/>
    <x v="115"/>
    <x v="0"/>
    <x v="11"/>
    <x v="3"/>
    <x v="0"/>
  </r>
  <r>
    <x v="49"/>
    <x v="0"/>
    <x v="1"/>
    <x v="106"/>
    <x v="0"/>
    <x v="47"/>
    <x v="1"/>
    <x v="1"/>
  </r>
  <r>
    <x v="49"/>
    <x v="0"/>
    <x v="1"/>
    <x v="81"/>
    <x v="1"/>
    <x v="28"/>
    <x v="0"/>
    <x v="0"/>
  </r>
  <r>
    <x v="49"/>
    <x v="0"/>
    <x v="1"/>
    <x v="109"/>
    <x v="1"/>
    <x v="1"/>
    <x v="7"/>
    <x v="3"/>
  </r>
  <r>
    <x v="49"/>
    <x v="0"/>
    <x v="1"/>
    <x v="152"/>
    <x v="1"/>
    <x v="538"/>
    <x v="9"/>
    <x v="4"/>
  </r>
  <r>
    <x v="49"/>
    <x v="0"/>
    <x v="1"/>
    <x v="136"/>
    <x v="1"/>
    <x v="4"/>
    <x v="3"/>
    <x v="0"/>
  </r>
  <r>
    <x v="49"/>
    <x v="0"/>
    <x v="1"/>
    <x v="110"/>
    <x v="1"/>
    <x v="6"/>
    <x v="1"/>
    <x v="1"/>
  </r>
  <r>
    <x v="49"/>
    <x v="0"/>
    <x v="2"/>
    <x v="75"/>
    <x v="0"/>
    <x v="4"/>
    <x v="0"/>
    <x v="0"/>
  </r>
  <r>
    <x v="49"/>
    <x v="0"/>
    <x v="2"/>
    <x v="105"/>
    <x v="0"/>
    <x v="16"/>
    <x v="7"/>
    <x v="3"/>
  </r>
  <r>
    <x v="49"/>
    <x v="0"/>
    <x v="2"/>
    <x v="152"/>
    <x v="0"/>
    <x v="539"/>
    <x v="9"/>
    <x v="4"/>
  </r>
  <r>
    <x v="49"/>
    <x v="0"/>
    <x v="2"/>
    <x v="107"/>
    <x v="0"/>
    <x v="31"/>
    <x v="3"/>
    <x v="0"/>
  </r>
  <r>
    <x v="49"/>
    <x v="0"/>
    <x v="2"/>
    <x v="152"/>
    <x v="1"/>
    <x v="540"/>
    <x v="9"/>
    <x v="4"/>
  </r>
  <r>
    <x v="49"/>
    <x v="0"/>
    <x v="3"/>
    <x v="152"/>
    <x v="0"/>
    <x v="541"/>
    <x v="9"/>
    <x v="4"/>
  </r>
  <r>
    <x v="49"/>
    <x v="0"/>
    <x v="3"/>
    <x v="152"/>
    <x v="1"/>
    <x v="542"/>
    <x v="9"/>
    <x v="4"/>
  </r>
  <r>
    <x v="49"/>
    <x v="0"/>
    <x v="4"/>
    <x v="113"/>
    <x v="0"/>
    <x v="4"/>
    <x v="6"/>
    <x v="3"/>
  </r>
  <r>
    <x v="49"/>
    <x v="0"/>
    <x v="4"/>
    <x v="149"/>
    <x v="0"/>
    <x v="11"/>
    <x v="6"/>
    <x v="3"/>
  </r>
  <r>
    <x v="49"/>
    <x v="0"/>
    <x v="4"/>
    <x v="152"/>
    <x v="0"/>
    <x v="543"/>
    <x v="9"/>
    <x v="4"/>
  </r>
  <r>
    <x v="49"/>
    <x v="0"/>
    <x v="4"/>
    <x v="115"/>
    <x v="0"/>
    <x v="6"/>
    <x v="3"/>
    <x v="0"/>
  </r>
  <r>
    <x v="49"/>
    <x v="0"/>
    <x v="4"/>
    <x v="106"/>
    <x v="0"/>
    <x v="4"/>
    <x v="1"/>
    <x v="1"/>
  </r>
  <r>
    <x v="49"/>
    <x v="0"/>
    <x v="4"/>
    <x v="141"/>
    <x v="1"/>
    <x v="11"/>
    <x v="6"/>
    <x v="3"/>
  </r>
  <r>
    <x v="49"/>
    <x v="0"/>
    <x v="4"/>
    <x v="81"/>
    <x v="1"/>
    <x v="6"/>
    <x v="0"/>
    <x v="0"/>
  </r>
  <r>
    <x v="49"/>
    <x v="0"/>
    <x v="4"/>
    <x v="152"/>
    <x v="1"/>
    <x v="544"/>
    <x v="9"/>
    <x v="4"/>
  </r>
  <r>
    <x v="49"/>
    <x v="0"/>
    <x v="4"/>
    <x v="110"/>
    <x v="1"/>
    <x v="4"/>
    <x v="1"/>
    <x v="1"/>
  </r>
  <r>
    <x v="49"/>
    <x v="0"/>
    <x v="1"/>
    <x v="152"/>
    <x v="0"/>
    <x v="545"/>
    <x v="9"/>
    <x v="4"/>
  </r>
  <r>
    <x v="49"/>
    <x v="0"/>
    <x v="1"/>
    <x v="152"/>
    <x v="1"/>
    <x v="546"/>
    <x v="9"/>
    <x v="4"/>
  </r>
  <r>
    <x v="49"/>
    <x v="0"/>
    <x v="5"/>
    <x v="152"/>
    <x v="0"/>
    <x v="547"/>
    <x v="9"/>
    <x v="4"/>
  </r>
  <r>
    <x v="49"/>
    <x v="0"/>
    <x v="5"/>
    <x v="106"/>
    <x v="0"/>
    <x v="11"/>
    <x v="1"/>
    <x v="1"/>
  </r>
  <r>
    <x v="49"/>
    <x v="0"/>
    <x v="5"/>
    <x v="152"/>
    <x v="1"/>
    <x v="548"/>
    <x v="9"/>
    <x v="4"/>
  </r>
  <r>
    <x v="49"/>
    <x v="0"/>
    <x v="6"/>
    <x v="97"/>
    <x v="0"/>
    <x v="4"/>
    <x v="8"/>
    <x v="0"/>
  </r>
  <r>
    <x v="49"/>
    <x v="0"/>
    <x v="6"/>
    <x v="76"/>
    <x v="0"/>
    <x v="34"/>
    <x v="0"/>
    <x v="0"/>
  </r>
  <r>
    <x v="49"/>
    <x v="0"/>
    <x v="6"/>
    <x v="152"/>
    <x v="0"/>
    <x v="549"/>
    <x v="9"/>
    <x v="4"/>
  </r>
  <r>
    <x v="49"/>
    <x v="0"/>
    <x v="6"/>
    <x v="77"/>
    <x v="0"/>
    <x v="34"/>
    <x v="3"/>
    <x v="0"/>
  </r>
  <r>
    <x v="49"/>
    <x v="0"/>
    <x v="6"/>
    <x v="98"/>
    <x v="1"/>
    <x v="5"/>
    <x v="8"/>
    <x v="0"/>
  </r>
  <r>
    <x v="49"/>
    <x v="0"/>
    <x v="6"/>
    <x v="74"/>
    <x v="1"/>
    <x v="4"/>
    <x v="0"/>
    <x v="0"/>
  </r>
  <r>
    <x v="49"/>
    <x v="0"/>
    <x v="6"/>
    <x v="152"/>
    <x v="1"/>
    <x v="550"/>
    <x v="9"/>
    <x v="4"/>
  </r>
  <r>
    <x v="49"/>
    <x v="0"/>
    <x v="7"/>
    <x v="97"/>
    <x v="0"/>
    <x v="34"/>
    <x v="8"/>
    <x v="0"/>
  </r>
  <r>
    <x v="49"/>
    <x v="0"/>
    <x v="7"/>
    <x v="76"/>
    <x v="0"/>
    <x v="4"/>
    <x v="0"/>
    <x v="0"/>
  </r>
  <r>
    <x v="49"/>
    <x v="0"/>
    <x v="7"/>
    <x v="152"/>
    <x v="0"/>
    <x v="551"/>
    <x v="9"/>
    <x v="4"/>
  </r>
  <r>
    <x v="49"/>
    <x v="0"/>
    <x v="7"/>
    <x v="77"/>
    <x v="0"/>
    <x v="11"/>
    <x v="3"/>
    <x v="0"/>
  </r>
  <r>
    <x v="49"/>
    <x v="0"/>
    <x v="7"/>
    <x v="152"/>
    <x v="1"/>
    <x v="552"/>
    <x v="9"/>
    <x v="4"/>
  </r>
  <r>
    <x v="49"/>
    <x v="0"/>
    <x v="8"/>
    <x v="97"/>
    <x v="0"/>
    <x v="4"/>
    <x v="8"/>
    <x v="0"/>
  </r>
  <r>
    <x v="49"/>
    <x v="0"/>
    <x v="8"/>
    <x v="152"/>
    <x v="0"/>
    <x v="553"/>
    <x v="9"/>
    <x v="4"/>
  </r>
  <r>
    <x v="49"/>
    <x v="0"/>
    <x v="8"/>
    <x v="115"/>
    <x v="0"/>
    <x v="9"/>
    <x v="3"/>
    <x v="0"/>
  </r>
  <r>
    <x v="49"/>
    <x v="0"/>
    <x v="8"/>
    <x v="152"/>
    <x v="1"/>
    <x v="554"/>
    <x v="9"/>
    <x v="4"/>
  </r>
  <r>
    <x v="49"/>
    <x v="0"/>
    <x v="8"/>
    <x v="97"/>
    <x v="0"/>
    <x v="4"/>
    <x v="8"/>
    <x v="0"/>
  </r>
  <r>
    <x v="49"/>
    <x v="0"/>
    <x v="8"/>
    <x v="75"/>
    <x v="0"/>
    <x v="11"/>
    <x v="0"/>
    <x v="0"/>
  </r>
  <r>
    <x v="49"/>
    <x v="0"/>
    <x v="8"/>
    <x v="152"/>
    <x v="0"/>
    <x v="555"/>
    <x v="9"/>
    <x v="4"/>
  </r>
  <r>
    <x v="49"/>
    <x v="0"/>
    <x v="8"/>
    <x v="152"/>
    <x v="1"/>
    <x v="556"/>
    <x v="9"/>
    <x v="4"/>
  </r>
  <r>
    <x v="49"/>
    <x v="0"/>
    <x v="9"/>
    <x v="152"/>
    <x v="0"/>
    <x v="557"/>
    <x v="9"/>
    <x v="4"/>
  </r>
  <r>
    <x v="49"/>
    <x v="0"/>
    <x v="9"/>
    <x v="152"/>
    <x v="1"/>
    <x v="558"/>
    <x v="9"/>
    <x v="4"/>
  </r>
  <r>
    <x v="49"/>
    <x v="0"/>
    <x v="10"/>
    <x v="75"/>
    <x v="0"/>
    <x v="34"/>
    <x v="0"/>
    <x v="0"/>
  </r>
  <r>
    <x v="49"/>
    <x v="0"/>
    <x v="10"/>
    <x v="152"/>
    <x v="0"/>
    <x v="559"/>
    <x v="9"/>
    <x v="4"/>
  </r>
  <r>
    <x v="49"/>
    <x v="0"/>
    <x v="10"/>
    <x v="106"/>
    <x v="0"/>
    <x v="34"/>
    <x v="1"/>
    <x v="1"/>
  </r>
  <r>
    <x v="49"/>
    <x v="0"/>
    <x v="10"/>
    <x v="118"/>
    <x v="1"/>
    <x v="141"/>
    <x v="0"/>
    <x v="0"/>
  </r>
  <r>
    <x v="49"/>
    <x v="0"/>
    <x v="10"/>
    <x v="74"/>
    <x v="1"/>
    <x v="11"/>
    <x v="0"/>
    <x v="0"/>
  </r>
  <r>
    <x v="49"/>
    <x v="0"/>
    <x v="10"/>
    <x v="152"/>
    <x v="1"/>
    <x v="560"/>
    <x v="9"/>
    <x v="4"/>
  </r>
  <r>
    <x v="49"/>
    <x v="0"/>
    <x v="10"/>
    <x v="117"/>
    <x v="1"/>
    <x v="6"/>
    <x v="3"/>
    <x v="0"/>
  </r>
  <r>
    <x v="49"/>
    <x v="0"/>
    <x v="11"/>
    <x v="75"/>
    <x v="0"/>
    <x v="4"/>
    <x v="0"/>
    <x v="0"/>
  </r>
  <r>
    <x v="49"/>
    <x v="0"/>
    <x v="11"/>
    <x v="152"/>
    <x v="0"/>
    <x v="561"/>
    <x v="9"/>
    <x v="4"/>
  </r>
  <r>
    <x v="49"/>
    <x v="0"/>
    <x v="11"/>
    <x v="152"/>
    <x v="1"/>
    <x v="562"/>
    <x v="9"/>
    <x v="4"/>
  </r>
  <r>
    <x v="49"/>
    <x v="0"/>
    <x v="8"/>
    <x v="152"/>
    <x v="0"/>
    <x v="563"/>
    <x v="9"/>
    <x v="4"/>
  </r>
  <r>
    <x v="49"/>
    <x v="0"/>
    <x v="8"/>
    <x v="74"/>
    <x v="1"/>
    <x v="11"/>
    <x v="0"/>
    <x v="0"/>
  </r>
  <r>
    <x v="49"/>
    <x v="0"/>
    <x v="8"/>
    <x v="152"/>
    <x v="1"/>
    <x v="564"/>
    <x v="9"/>
    <x v="4"/>
  </r>
  <r>
    <x v="49"/>
    <x v="0"/>
    <x v="8"/>
    <x v="79"/>
    <x v="1"/>
    <x v="11"/>
    <x v="3"/>
    <x v="0"/>
  </r>
  <r>
    <x v="49"/>
    <x v="0"/>
    <x v="12"/>
    <x v="152"/>
    <x v="0"/>
    <x v="565"/>
    <x v="9"/>
    <x v="4"/>
  </r>
  <r>
    <x v="49"/>
    <x v="0"/>
    <x v="12"/>
    <x v="115"/>
    <x v="0"/>
    <x v="82"/>
    <x v="3"/>
    <x v="0"/>
  </r>
  <r>
    <x v="49"/>
    <x v="0"/>
    <x v="12"/>
    <x v="135"/>
    <x v="0"/>
    <x v="28"/>
    <x v="3"/>
    <x v="0"/>
  </r>
  <r>
    <x v="49"/>
    <x v="0"/>
    <x v="12"/>
    <x v="106"/>
    <x v="0"/>
    <x v="1"/>
    <x v="1"/>
    <x v="1"/>
  </r>
  <r>
    <x v="49"/>
    <x v="0"/>
    <x v="12"/>
    <x v="106"/>
    <x v="0"/>
    <x v="11"/>
    <x v="1"/>
    <x v="1"/>
  </r>
  <r>
    <x v="49"/>
    <x v="0"/>
    <x v="12"/>
    <x v="98"/>
    <x v="1"/>
    <x v="10"/>
    <x v="8"/>
    <x v="0"/>
  </r>
  <r>
    <x v="49"/>
    <x v="0"/>
    <x v="12"/>
    <x v="152"/>
    <x v="1"/>
    <x v="566"/>
    <x v="9"/>
    <x v="4"/>
  </r>
  <r>
    <x v="49"/>
    <x v="0"/>
    <x v="12"/>
    <x v="137"/>
    <x v="1"/>
    <x v="4"/>
    <x v="3"/>
    <x v="0"/>
  </r>
  <r>
    <x v="49"/>
    <x v="0"/>
    <x v="13"/>
    <x v="152"/>
    <x v="0"/>
    <x v="567"/>
    <x v="9"/>
    <x v="4"/>
  </r>
  <r>
    <x v="49"/>
    <x v="0"/>
    <x v="13"/>
    <x v="74"/>
    <x v="1"/>
    <x v="11"/>
    <x v="0"/>
    <x v="0"/>
  </r>
  <r>
    <x v="49"/>
    <x v="0"/>
    <x v="13"/>
    <x v="152"/>
    <x v="1"/>
    <x v="568"/>
    <x v="9"/>
    <x v="4"/>
  </r>
  <r>
    <x v="49"/>
    <x v="0"/>
    <x v="14"/>
    <x v="76"/>
    <x v="0"/>
    <x v="373"/>
    <x v="0"/>
    <x v="0"/>
  </r>
  <r>
    <x v="49"/>
    <x v="0"/>
    <x v="14"/>
    <x v="75"/>
    <x v="0"/>
    <x v="11"/>
    <x v="0"/>
    <x v="0"/>
  </r>
  <r>
    <x v="49"/>
    <x v="0"/>
    <x v="14"/>
    <x v="152"/>
    <x v="0"/>
    <x v="569"/>
    <x v="9"/>
    <x v="4"/>
  </r>
  <r>
    <x v="49"/>
    <x v="0"/>
    <x v="14"/>
    <x v="106"/>
    <x v="0"/>
    <x v="24"/>
    <x v="1"/>
    <x v="1"/>
  </r>
  <r>
    <x v="49"/>
    <x v="0"/>
    <x v="14"/>
    <x v="81"/>
    <x v="1"/>
    <x v="113"/>
    <x v="0"/>
    <x v="0"/>
  </r>
  <r>
    <x v="49"/>
    <x v="0"/>
    <x v="14"/>
    <x v="74"/>
    <x v="1"/>
    <x v="4"/>
    <x v="0"/>
    <x v="0"/>
  </r>
  <r>
    <x v="49"/>
    <x v="0"/>
    <x v="14"/>
    <x v="109"/>
    <x v="1"/>
    <x v="48"/>
    <x v="7"/>
    <x v="3"/>
  </r>
  <r>
    <x v="49"/>
    <x v="0"/>
    <x v="14"/>
    <x v="152"/>
    <x v="1"/>
    <x v="570"/>
    <x v="9"/>
    <x v="4"/>
  </r>
  <r>
    <x v="49"/>
    <x v="0"/>
    <x v="14"/>
    <x v="117"/>
    <x v="1"/>
    <x v="7"/>
    <x v="3"/>
    <x v="0"/>
  </r>
  <r>
    <x v="49"/>
    <x v="0"/>
    <x v="14"/>
    <x v="110"/>
    <x v="1"/>
    <x v="29"/>
    <x v="1"/>
    <x v="1"/>
  </r>
  <r>
    <x v="49"/>
    <x v="0"/>
    <x v="15"/>
    <x v="97"/>
    <x v="0"/>
    <x v="4"/>
    <x v="8"/>
    <x v="0"/>
  </r>
  <r>
    <x v="49"/>
    <x v="0"/>
    <x v="15"/>
    <x v="152"/>
    <x v="0"/>
    <x v="571"/>
    <x v="9"/>
    <x v="4"/>
  </r>
  <r>
    <x v="49"/>
    <x v="0"/>
    <x v="15"/>
    <x v="106"/>
    <x v="0"/>
    <x v="11"/>
    <x v="1"/>
    <x v="1"/>
  </r>
  <r>
    <x v="49"/>
    <x v="0"/>
    <x v="15"/>
    <x v="108"/>
    <x v="0"/>
    <x v="17"/>
    <x v="4"/>
    <x v="3"/>
  </r>
  <r>
    <x v="49"/>
    <x v="0"/>
    <x v="15"/>
    <x v="152"/>
    <x v="1"/>
    <x v="572"/>
    <x v="9"/>
    <x v="4"/>
  </r>
  <r>
    <x v="49"/>
    <x v="0"/>
    <x v="16"/>
    <x v="97"/>
    <x v="0"/>
    <x v="11"/>
    <x v="8"/>
    <x v="0"/>
  </r>
  <r>
    <x v="49"/>
    <x v="0"/>
    <x v="16"/>
    <x v="75"/>
    <x v="0"/>
    <x v="11"/>
    <x v="0"/>
    <x v="0"/>
  </r>
  <r>
    <x v="49"/>
    <x v="0"/>
    <x v="16"/>
    <x v="152"/>
    <x v="0"/>
    <x v="573"/>
    <x v="9"/>
    <x v="4"/>
  </r>
  <r>
    <x v="49"/>
    <x v="0"/>
    <x v="16"/>
    <x v="107"/>
    <x v="0"/>
    <x v="6"/>
    <x v="3"/>
    <x v="0"/>
  </r>
  <r>
    <x v="49"/>
    <x v="0"/>
    <x v="16"/>
    <x v="106"/>
    <x v="0"/>
    <x v="28"/>
    <x v="1"/>
    <x v="1"/>
  </r>
  <r>
    <x v="49"/>
    <x v="0"/>
    <x v="16"/>
    <x v="81"/>
    <x v="1"/>
    <x v="16"/>
    <x v="0"/>
    <x v="0"/>
  </r>
  <r>
    <x v="49"/>
    <x v="0"/>
    <x v="16"/>
    <x v="152"/>
    <x v="1"/>
    <x v="574"/>
    <x v="9"/>
    <x v="4"/>
  </r>
  <r>
    <x v="49"/>
    <x v="0"/>
    <x v="16"/>
    <x v="110"/>
    <x v="1"/>
    <x v="11"/>
    <x v="1"/>
    <x v="1"/>
  </r>
  <r>
    <x v="49"/>
    <x v="0"/>
    <x v="17"/>
    <x v="75"/>
    <x v="0"/>
    <x v="11"/>
    <x v="0"/>
    <x v="0"/>
  </r>
  <r>
    <x v="49"/>
    <x v="0"/>
    <x v="17"/>
    <x v="152"/>
    <x v="0"/>
    <x v="575"/>
    <x v="9"/>
    <x v="4"/>
  </r>
  <r>
    <x v="49"/>
    <x v="0"/>
    <x v="17"/>
    <x v="81"/>
    <x v="1"/>
    <x v="77"/>
    <x v="0"/>
    <x v="0"/>
  </r>
  <r>
    <x v="49"/>
    <x v="0"/>
    <x v="17"/>
    <x v="152"/>
    <x v="1"/>
    <x v="576"/>
    <x v="9"/>
    <x v="4"/>
  </r>
  <r>
    <x v="49"/>
    <x v="0"/>
    <x v="18"/>
    <x v="114"/>
    <x v="0"/>
    <x v="51"/>
    <x v="0"/>
    <x v="0"/>
  </r>
  <r>
    <x v="49"/>
    <x v="0"/>
    <x v="18"/>
    <x v="152"/>
    <x v="0"/>
    <x v="577"/>
    <x v="9"/>
    <x v="4"/>
  </r>
  <r>
    <x v="49"/>
    <x v="0"/>
    <x v="18"/>
    <x v="135"/>
    <x v="0"/>
    <x v="47"/>
    <x v="3"/>
    <x v="0"/>
  </r>
  <r>
    <x v="49"/>
    <x v="0"/>
    <x v="18"/>
    <x v="106"/>
    <x v="0"/>
    <x v="77"/>
    <x v="1"/>
    <x v="1"/>
  </r>
  <r>
    <x v="49"/>
    <x v="0"/>
    <x v="18"/>
    <x v="74"/>
    <x v="1"/>
    <x v="34"/>
    <x v="0"/>
    <x v="0"/>
  </r>
  <r>
    <x v="49"/>
    <x v="0"/>
    <x v="18"/>
    <x v="78"/>
    <x v="1"/>
    <x v="11"/>
    <x v="0"/>
    <x v="0"/>
  </r>
  <r>
    <x v="49"/>
    <x v="0"/>
    <x v="18"/>
    <x v="152"/>
    <x v="1"/>
    <x v="578"/>
    <x v="9"/>
    <x v="4"/>
  </r>
  <r>
    <x v="49"/>
    <x v="0"/>
    <x v="21"/>
    <x v="152"/>
    <x v="0"/>
    <x v="579"/>
    <x v="9"/>
    <x v="4"/>
  </r>
  <r>
    <x v="49"/>
    <x v="0"/>
    <x v="21"/>
    <x v="152"/>
    <x v="1"/>
    <x v="580"/>
    <x v="9"/>
    <x v="4"/>
  </r>
  <r>
    <x v="49"/>
    <x v="0"/>
    <x v="22"/>
    <x v="75"/>
    <x v="0"/>
    <x v="4"/>
    <x v="0"/>
    <x v="0"/>
  </r>
  <r>
    <x v="49"/>
    <x v="0"/>
    <x v="22"/>
    <x v="152"/>
    <x v="0"/>
    <x v="581"/>
    <x v="9"/>
    <x v="4"/>
  </r>
  <r>
    <x v="49"/>
    <x v="0"/>
    <x v="22"/>
    <x v="108"/>
    <x v="0"/>
    <x v="9"/>
    <x v="4"/>
    <x v="3"/>
  </r>
  <r>
    <x v="49"/>
    <x v="0"/>
    <x v="22"/>
    <x v="78"/>
    <x v="1"/>
    <x v="11"/>
    <x v="0"/>
    <x v="0"/>
  </r>
  <r>
    <x v="49"/>
    <x v="0"/>
    <x v="22"/>
    <x v="152"/>
    <x v="1"/>
    <x v="582"/>
    <x v="9"/>
    <x v="4"/>
  </r>
  <r>
    <x v="49"/>
    <x v="0"/>
    <x v="23"/>
    <x v="97"/>
    <x v="0"/>
    <x v="4"/>
    <x v="8"/>
    <x v="0"/>
  </r>
  <r>
    <x v="49"/>
    <x v="0"/>
    <x v="23"/>
    <x v="76"/>
    <x v="0"/>
    <x v="24"/>
    <x v="0"/>
    <x v="0"/>
  </r>
  <r>
    <x v="49"/>
    <x v="0"/>
    <x v="23"/>
    <x v="75"/>
    <x v="0"/>
    <x v="11"/>
    <x v="0"/>
    <x v="0"/>
  </r>
  <r>
    <x v="49"/>
    <x v="0"/>
    <x v="23"/>
    <x v="152"/>
    <x v="0"/>
    <x v="583"/>
    <x v="9"/>
    <x v="4"/>
  </r>
  <r>
    <x v="49"/>
    <x v="0"/>
    <x v="23"/>
    <x v="77"/>
    <x v="0"/>
    <x v="47"/>
    <x v="3"/>
    <x v="0"/>
  </r>
  <r>
    <x v="49"/>
    <x v="0"/>
    <x v="23"/>
    <x v="140"/>
    <x v="0"/>
    <x v="11"/>
    <x v="3"/>
    <x v="0"/>
  </r>
  <r>
    <x v="49"/>
    <x v="0"/>
    <x v="23"/>
    <x v="81"/>
    <x v="1"/>
    <x v="104"/>
    <x v="0"/>
    <x v="0"/>
  </r>
  <r>
    <x v="49"/>
    <x v="0"/>
    <x v="23"/>
    <x v="74"/>
    <x v="1"/>
    <x v="47"/>
    <x v="0"/>
    <x v="0"/>
  </r>
  <r>
    <x v="49"/>
    <x v="0"/>
    <x v="23"/>
    <x v="152"/>
    <x v="1"/>
    <x v="584"/>
    <x v="9"/>
    <x v="4"/>
  </r>
  <r>
    <x v="49"/>
    <x v="0"/>
    <x v="23"/>
    <x v="142"/>
    <x v="1"/>
    <x v="11"/>
    <x v="3"/>
    <x v="0"/>
  </r>
  <r>
    <x v="49"/>
    <x v="0"/>
    <x v="24"/>
    <x v="152"/>
    <x v="0"/>
    <x v="585"/>
    <x v="9"/>
    <x v="4"/>
  </r>
  <r>
    <x v="49"/>
    <x v="0"/>
    <x v="24"/>
    <x v="77"/>
    <x v="0"/>
    <x v="4"/>
    <x v="3"/>
    <x v="0"/>
  </r>
  <r>
    <x v="49"/>
    <x v="0"/>
    <x v="24"/>
    <x v="152"/>
    <x v="1"/>
    <x v="586"/>
    <x v="9"/>
    <x v="4"/>
  </r>
  <r>
    <x v="49"/>
    <x v="0"/>
    <x v="25"/>
    <x v="152"/>
    <x v="0"/>
    <x v="587"/>
    <x v="9"/>
    <x v="4"/>
  </r>
  <r>
    <x v="49"/>
    <x v="0"/>
    <x v="25"/>
    <x v="108"/>
    <x v="0"/>
    <x v="10"/>
    <x v="4"/>
    <x v="3"/>
  </r>
  <r>
    <x v="49"/>
    <x v="0"/>
    <x v="25"/>
    <x v="152"/>
    <x v="1"/>
    <x v="588"/>
    <x v="9"/>
    <x v="4"/>
  </r>
  <r>
    <x v="49"/>
    <x v="0"/>
    <x v="26"/>
    <x v="152"/>
    <x v="0"/>
    <x v="589"/>
    <x v="9"/>
    <x v="4"/>
  </r>
  <r>
    <x v="49"/>
    <x v="0"/>
    <x v="26"/>
    <x v="152"/>
    <x v="1"/>
    <x v="590"/>
    <x v="9"/>
    <x v="4"/>
  </r>
  <r>
    <x v="49"/>
    <x v="0"/>
    <x v="27"/>
    <x v="152"/>
    <x v="0"/>
    <x v="591"/>
    <x v="9"/>
    <x v="4"/>
  </r>
  <r>
    <x v="49"/>
    <x v="0"/>
    <x v="27"/>
    <x v="152"/>
    <x v="1"/>
    <x v="592"/>
    <x v="9"/>
    <x v="4"/>
  </r>
  <r>
    <x v="49"/>
    <x v="0"/>
    <x v="28"/>
    <x v="76"/>
    <x v="0"/>
    <x v="11"/>
    <x v="0"/>
    <x v="0"/>
  </r>
  <r>
    <x v="49"/>
    <x v="0"/>
    <x v="28"/>
    <x v="75"/>
    <x v="0"/>
    <x v="11"/>
    <x v="0"/>
    <x v="0"/>
  </r>
  <r>
    <x v="49"/>
    <x v="0"/>
    <x v="28"/>
    <x v="152"/>
    <x v="0"/>
    <x v="593"/>
    <x v="9"/>
    <x v="4"/>
  </r>
  <r>
    <x v="49"/>
    <x v="0"/>
    <x v="28"/>
    <x v="107"/>
    <x v="0"/>
    <x v="28"/>
    <x v="3"/>
    <x v="0"/>
  </r>
  <r>
    <x v="49"/>
    <x v="0"/>
    <x v="28"/>
    <x v="106"/>
    <x v="0"/>
    <x v="16"/>
    <x v="1"/>
    <x v="1"/>
  </r>
  <r>
    <x v="49"/>
    <x v="0"/>
    <x v="28"/>
    <x v="152"/>
    <x v="1"/>
    <x v="594"/>
    <x v="9"/>
    <x v="4"/>
  </r>
  <r>
    <x v="49"/>
    <x v="0"/>
    <x v="38"/>
    <x v="152"/>
    <x v="0"/>
    <x v="595"/>
    <x v="9"/>
    <x v="4"/>
  </r>
  <r>
    <x v="49"/>
    <x v="0"/>
    <x v="38"/>
    <x v="152"/>
    <x v="1"/>
    <x v="596"/>
    <x v="9"/>
    <x v="4"/>
  </r>
  <r>
    <x v="49"/>
    <x v="0"/>
    <x v="29"/>
    <x v="75"/>
    <x v="0"/>
    <x v="11"/>
    <x v="0"/>
    <x v="0"/>
  </r>
  <r>
    <x v="49"/>
    <x v="0"/>
    <x v="29"/>
    <x v="152"/>
    <x v="0"/>
    <x v="597"/>
    <x v="9"/>
    <x v="4"/>
  </r>
  <r>
    <x v="49"/>
    <x v="0"/>
    <x v="29"/>
    <x v="115"/>
    <x v="0"/>
    <x v="113"/>
    <x v="3"/>
    <x v="0"/>
  </r>
  <r>
    <x v="49"/>
    <x v="0"/>
    <x v="29"/>
    <x v="118"/>
    <x v="1"/>
    <x v="5"/>
    <x v="0"/>
    <x v="0"/>
  </r>
  <r>
    <x v="49"/>
    <x v="0"/>
    <x v="29"/>
    <x v="78"/>
    <x v="1"/>
    <x v="34"/>
    <x v="0"/>
    <x v="0"/>
  </r>
  <r>
    <x v="49"/>
    <x v="0"/>
    <x v="29"/>
    <x v="74"/>
    <x v="1"/>
    <x v="34"/>
    <x v="0"/>
    <x v="0"/>
  </r>
  <r>
    <x v="49"/>
    <x v="0"/>
    <x v="29"/>
    <x v="109"/>
    <x v="1"/>
    <x v="62"/>
    <x v="7"/>
    <x v="3"/>
  </r>
  <r>
    <x v="49"/>
    <x v="0"/>
    <x v="29"/>
    <x v="152"/>
    <x v="1"/>
    <x v="598"/>
    <x v="9"/>
    <x v="4"/>
  </r>
  <r>
    <x v="49"/>
    <x v="0"/>
    <x v="29"/>
    <x v="136"/>
    <x v="1"/>
    <x v="34"/>
    <x v="3"/>
    <x v="0"/>
  </r>
  <r>
    <x v="49"/>
    <x v="0"/>
    <x v="29"/>
    <x v="79"/>
    <x v="1"/>
    <x v="11"/>
    <x v="3"/>
    <x v="0"/>
  </r>
  <r>
    <x v="49"/>
    <x v="0"/>
    <x v="30"/>
    <x v="152"/>
    <x v="0"/>
    <x v="599"/>
    <x v="9"/>
    <x v="4"/>
  </r>
  <r>
    <x v="49"/>
    <x v="0"/>
    <x v="30"/>
    <x v="152"/>
    <x v="1"/>
    <x v="600"/>
    <x v="9"/>
    <x v="4"/>
  </r>
  <r>
    <x v="49"/>
    <x v="0"/>
    <x v="31"/>
    <x v="152"/>
    <x v="0"/>
    <x v="601"/>
    <x v="9"/>
    <x v="4"/>
  </r>
  <r>
    <x v="49"/>
    <x v="0"/>
    <x v="31"/>
    <x v="108"/>
    <x v="0"/>
    <x v="16"/>
    <x v="4"/>
    <x v="3"/>
  </r>
  <r>
    <x v="49"/>
    <x v="0"/>
    <x v="31"/>
    <x v="152"/>
    <x v="1"/>
    <x v="602"/>
    <x v="9"/>
    <x v="4"/>
  </r>
  <r>
    <x v="49"/>
    <x v="0"/>
    <x v="32"/>
    <x v="97"/>
    <x v="0"/>
    <x v="6"/>
    <x v="8"/>
    <x v="0"/>
  </r>
  <r>
    <x v="49"/>
    <x v="0"/>
    <x v="32"/>
    <x v="75"/>
    <x v="0"/>
    <x v="10"/>
    <x v="0"/>
    <x v="0"/>
  </r>
  <r>
    <x v="49"/>
    <x v="0"/>
    <x v="32"/>
    <x v="152"/>
    <x v="0"/>
    <x v="603"/>
    <x v="9"/>
    <x v="4"/>
  </r>
  <r>
    <x v="49"/>
    <x v="0"/>
    <x v="32"/>
    <x v="107"/>
    <x v="0"/>
    <x v="34"/>
    <x v="3"/>
    <x v="0"/>
  </r>
  <r>
    <x v="49"/>
    <x v="0"/>
    <x v="32"/>
    <x v="77"/>
    <x v="0"/>
    <x v="11"/>
    <x v="3"/>
    <x v="0"/>
  </r>
  <r>
    <x v="49"/>
    <x v="0"/>
    <x v="32"/>
    <x v="152"/>
    <x v="1"/>
    <x v="604"/>
    <x v="9"/>
    <x v="4"/>
  </r>
  <r>
    <x v="49"/>
    <x v="0"/>
    <x v="33"/>
    <x v="152"/>
    <x v="0"/>
    <x v="605"/>
    <x v="9"/>
    <x v="4"/>
  </r>
  <r>
    <x v="49"/>
    <x v="0"/>
    <x v="33"/>
    <x v="106"/>
    <x v="0"/>
    <x v="11"/>
    <x v="1"/>
    <x v="1"/>
  </r>
  <r>
    <x v="49"/>
    <x v="0"/>
    <x v="33"/>
    <x v="106"/>
    <x v="0"/>
    <x v="11"/>
    <x v="1"/>
    <x v="1"/>
  </r>
  <r>
    <x v="49"/>
    <x v="0"/>
    <x v="33"/>
    <x v="152"/>
    <x v="1"/>
    <x v="606"/>
    <x v="9"/>
    <x v="4"/>
  </r>
  <r>
    <x v="49"/>
    <x v="0"/>
    <x v="21"/>
    <x v="152"/>
    <x v="0"/>
    <x v="607"/>
    <x v="9"/>
    <x v="4"/>
  </r>
  <r>
    <x v="49"/>
    <x v="0"/>
    <x v="21"/>
    <x v="111"/>
    <x v="0"/>
    <x v="11"/>
    <x v="3"/>
    <x v="0"/>
  </r>
  <r>
    <x v="49"/>
    <x v="0"/>
    <x v="21"/>
    <x v="152"/>
    <x v="1"/>
    <x v="608"/>
    <x v="9"/>
    <x v="4"/>
  </r>
  <r>
    <x v="49"/>
    <x v="0"/>
    <x v="34"/>
    <x v="75"/>
    <x v="0"/>
    <x v="51"/>
    <x v="0"/>
    <x v="0"/>
  </r>
  <r>
    <x v="49"/>
    <x v="0"/>
    <x v="34"/>
    <x v="152"/>
    <x v="0"/>
    <x v="609"/>
    <x v="9"/>
    <x v="4"/>
  </r>
  <r>
    <x v="49"/>
    <x v="0"/>
    <x v="34"/>
    <x v="106"/>
    <x v="0"/>
    <x v="11"/>
    <x v="1"/>
    <x v="1"/>
  </r>
  <r>
    <x v="49"/>
    <x v="0"/>
    <x v="34"/>
    <x v="152"/>
    <x v="1"/>
    <x v="610"/>
    <x v="9"/>
    <x v="4"/>
  </r>
  <r>
    <x v="49"/>
    <x v="0"/>
    <x v="6"/>
    <x v="75"/>
    <x v="0"/>
    <x v="11"/>
    <x v="0"/>
    <x v="0"/>
  </r>
  <r>
    <x v="49"/>
    <x v="0"/>
    <x v="6"/>
    <x v="152"/>
    <x v="0"/>
    <x v="611"/>
    <x v="9"/>
    <x v="4"/>
  </r>
  <r>
    <x v="49"/>
    <x v="0"/>
    <x v="6"/>
    <x v="106"/>
    <x v="0"/>
    <x v="141"/>
    <x v="1"/>
    <x v="1"/>
  </r>
  <r>
    <x v="49"/>
    <x v="0"/>
    <x v="6"/>
    <x v="152"/>
    <x v="1"/>
    <x v="612"/>
    <x v="9"/>
    <x v="4"/>
  </r>
  <r>
    <x v="49"/>
    <x v="0"/>
    <x v="6"/>
    <x v="152"/>
    <x v="0"/>
    <x v="613"/>
    <x v="9"/>
    <x v="4"/>
  </r>
  <r>
    <x v="49"/>
    <x v="0"/>
    <x v="6"/>
    <x v="152"/>
    <x v="1"/>
    <x v="614"/>
    <x v="9"/>
    <x v="4"/>
  </r>
  <r>
    <x v="49"/>
    <x v="0"/>
    <x v="35"/>
    <x v="152"/>
    <x v="0"/>
    <x v="615"/>
    <x v="9"/>
    <x v="4"/>
  </r>
  <r>
    <x v="49"/>
    <x v="0"/>
    <x v="35"/>
    <x v="152"/>
    <x v="1"/>
    <x v="616"/>
    <x v="9"/>
    <x v="4"/>
  </r>
  <r>
    <x v="49"/>
    <x v="0"/>
    <x v="36"/>
    <x v="152"/>
    <x v="0"/>
    <x v="617"/>
    <x v="9"/>
    <x v="4"/>
  </r>
  <r>
    <x v="49"/>
    <x v="0"/>
    <x v="36"/>
    <x v="135"/>
    <x v="0"/>
    <x v="11"/>
    <x v="3"/>
    <x v="0"/>
  </r>
  <r>
    <x v="49"/>
    <x v="0"/>
    <x v="36"/>
    <x v="152"/>
    <x v="1"/>
    <x v="618"/>
    <x v="9"/>
    <x v="4"/>
  </r>
  <r>
    <x v="49"/>
    <x v="0"/>
    <x v="36"/>
    <x v="137"/>
    <x v="1"/>
    <x v="128"/>
    <x v="3"/>
    <x v="0"/>
  </r>
  <r>
    <x v="49"/>
    <x v="0"/>
    <x v="37"/>
    <x v="152"/>
    <x v="0"/>
    <x v="619"/>
    <x v="9"/>
    <x v="4"/>
  </r>
  <r>
    <x v="49"/>
    <x v="0"/>
    <x v="37"/>
    <x v="152"/>
    <x v="1"/>
    <x v="620"/>
    <x v="9"/>
    <x v="4"/>
  </r>
  <r>
    <x v="49"/>
    <x v="3"/>
    <x v="74"/>
    <x v="75"/>
    <x v="0"/>
    <x v="34"/>
    <x v="0"/>
    <x v="0"/>
  </r>
  <r>
    <x v="49"/>
    <x v="3"/>
    <x v="74"/>
    <x v="130"/>
    <x v="0"/>
    <x v="11"/>
    <x v="3"/>
    <x v="0"/>
  </r>
  <r>
    <x v="49"/>
    <x v="3"/>
    <x v="74"/>
    <x v="120"/>
    <x v="0"/>
    <x v="10"/>
    <x v="1"/>
    <x v="1"/>
  </r>
  <r>
    <x v="49"/>
    <x v="3"/>
    <x v="74"/>
    <x v="78"/>
    <x v="1"/>
    <x v="11"/>
    <x v="0"/>
    <x v="0"/>
  </r>
  <r>
    <x v="49"/>
    <x v="3"/>
    <x v="74"/>
    <x v="74"/>
    <x v="1"/>
    <x v="34"/>
    <x v="0"/>
    <x v="0"/>
  </r>
  <r>
    <x v="49"/>
    <x v="3"/>
    <x v="74"/>
    <x v="123"/>
    <x v="1"/>
    <x v="76"/>
    <x v="3"/>
    <x v="0"/>
  </r>
  <r>
    <x v="49"/>
    <x v="3"/>
    <x v="74"/>
    <x v="124"/>
    <x v="1"/>
    <x v="11"/>
    <x v="1"/>
    <x v="1"/>
  </r>
  <r>
    <x v="49"/>
    <x v="3"/>
    <x v="75"/>
    <x v="75"/>
    <x v="0"/>
    <x v="11"/>
    <x v="0"/>
    <x v="0"/>
  </r>
  <r>
    <x v="49"/>
    <x v="3"/>
    <x v="75"/>
    <x v="130"/>
    <x v="0"/>
    <x v="36"/>
    <x v="3"/>
    <x v="0"/>
  </r>
  <r>
    <x v="49"/>
    <x v="3"/>
    <x v="75"/>
    <x v="126"/>
    <x v="1"/>
    <x v="34"/>
    <x v="3"/>
    <x v="0"/>
  </r>
  <r>
    <x v="49"/>
    <x v="3"/>
    <x v="76"/>
    <x v="76"/>
    <x v="0"/>
    <x v="11"/>
    <x v="0"/>
    <x v="0"/>
  </r>
  <r>
    <x v="49"/>
    <x v="3"/>
    <x v="76"/>
    <x v="75"/>
    <x v="0"/>
    <x v="6"/>
    <x v="0"/>
    <x v="0"/>
  </r>
  <r>
    <x v="49"/>
    <x v="3"/>
    <x v="76"/>
    <x v="105"/>
    <x v="0"/>
    <x v="28"/>
    <x v="7"/>
    <x v="3"/>
  </r>
  <r>
    <x v="49"/>
    <x v="3"/>
    <x v="76"/>
    <x v="145"/>
    <x v="0"/>
    <x v="11"/>
    <x v="2"/>
    <x v="2"/>
  </r>
  <r>
    <x v="49"/>
    <x v="3"/>
    <x v="76"/>
    <x v="130"/>
    <x v="0"/>
    <x v="11"/>
    <x v="3"/>
    <x v="0"/>
  </r>
  <r>
    <x v="49"/>
    <x v="3"/>
    <x v="76"/>
    <x v="120"/>
    <x v="0"/>
    <x v="33"/>
    <x v="1"/>
    <x v="1"/>
  </r>
  <r>
    <x v="49"/>
    <x v="3"/>
    <x v="76"/>
    <x v="108"/>
    <x v="0"/>
    <x v="11"/>
    <x v="4"/>
    <x v="3"/>
  </r>
  <r>
    <x v="49"/>
    <x v="3"/>
    <x v="76"/>
    <x v="74"/>
    <x v="1"/>
    <x v="4"/>
    <x v="0"/>
    <x v="0"/>
  </r>
  <r>
    <x v="49"/>
    <x v="3"/>
    <x v="76"/>
    <x v="132"/>
    <x v="1"/>
    <x v="6"/>
    <x v="0"/>
    <x v="0"/>
  </r>
  <r>
    <x v="49"/>
    <x v="3"/>
    <x v="76"/>
    <x v="81"/>
    <x v="1"/>
    <x v="10"/>
    <x v="0"/>
    <x v="0"/>
  </r>
  <r>
    <x v="49"/>
    <x v="3"/>
    <x v="76"/>
    <x v="148"/>
    <x v="1"/>
    <x v="11"/>
    <x v="7"/>
    <x v="3"/>
  </r>
  <r>
    <x v="49"/>
    <x v="3"/>
    <x v="76"/>
    <x v="121"/>
    <x v="1"/>
    <x v="8"/>
    <x v="7"/>
    <x v="3"/>
  </r>
  <r>
    <x v="49"/>
    <x v="3"/>
    <x v="76"/>
    <x v="122"/>
    <x v="1"/>
    <x v="6"/>
    <x v="2"/>
    <x v="2"/>
  </r>
  <r>
    <x v="49"/>
    <x v="3"/>
    <x v="76"/>
    <x v="112"/>
    <x v="1"/>
    <x v="34"/>
    <x v="3"/>
    <x v="0"/>
  </r>
  <r>
    <x v="49"/>
    <x v="3"/>
    <x v="76"/>
    <x v="83"/>
    <x v="1"/>
    <x v="10"/>
    <x v="3"/>
    <x v="0"/>
  </r>
  <r>
    <x v="49"/>
    <x v="3"/>
    <x v="76"/>
    <x v="123"/>
    <x v="1"/>
    <x v="25"/>
    <x v="3"/>
    <x v="0"/>
  </r>
  <r>
    <x v="49"/>
    <x v="3"/>
    <x v="76"/>
    <x v="129"/>
    <x v="1"/>
    <x v="11"/>
    <x v="1"/>
    <x v="1"/>
  </r>
  <r>
    <x v="49"/>
    <x v="3"/>
    <x v="76"/>
    <x v="124"/>
    <x v="1"/>
    <x v="516"/>
    <x v="1"/>
    <x v="1"/>
  </r>
  <r>
    <x v="49"/>
    <x v="3"/>
    <x v="77"/>
    <x v="75"/>
    <x v="0"/>
    <x v="11"/>
    <x v="0"/>
    <x v="0"/>
  </r>
  <r>
    <x v="49"/>
    <x v="3"/>
    <x v="77"/>
    <x v="120"/>
    <x v="0"/>
    <x v="141"/>
    <x v="1"/>
    <x v="1"/>
  </r>
  <r>
    <x v="49"/>
    <x v="3"/>
    <x v="78"/>
    <x v="97"/>
    <x v="0"/>
    <x v="11"/>
    <x v="8"/>
    <x v="0"/>
  </r>
  <r>
    <x v="49"/>
    <x v="3"/>
    <x v="78"/>
    <x v="76"/>
    <x v="0"/>
    <x v="1"/>
    <x v="0"/>
    <x v="0"/>
  </r>
  <r>
    <x v="49"/>
    <x v="3"/>
    <x v="78"/>
    <x v="111"/>
    <x v="0"/>
    <x v="4"/>
    <x v="3"/>
    <x v="0"/>
  </r>
  <r>
    <x v="49"/>
    <x v="3"/>
    <x v="78"/>
    <x v="81"/>
    <x v="1"/>
    <x v="31"/>
    <x v="0"/>
    <x v="0"/>
  </r>
  <r>
    <x v="49"/>
    <x v="3"/>
    <x v="79"/>
    <x v="80"/>
    <x v="0"/>
    <x v="11"/>
    <x v="0"/>
    <x v="0"/>
  </r>
  <r>
    <x v="49"/>
    <x v="3"/>
    <x v="79"/>
    <x v="75"/>
    <x v="0"/>
    <x v="34"/>
    <x v="0"/>
    <x v="0"/>
  </r>
  <r>
    <x v="49"/>
    <x v="3"/>
    <x v="79"/>
    <x v="125"/>
    <x v="0"/>
    <x v="11"/>
    <x v="3"/>
    <x v="0"/>
  </r>
  <r>
    <x v="49"/>
    <x v="3"/>
    <x v="79"/>
    <x v="120"/>
    <x v="0"/>
    <x v="6"/>
    <x v="1"/>
    <x v="1"/>
  </r>
  <r>
    <x v="49"/>
    <x v="3"/>
    <x v="79"/>
    <x v="78"/>
    <x v="1"/>
    <x v="11"/>
    <x v="0"/>
    <x v="0"/>
  </r>
  <r>
    <x v="49"/>
    <x v="3"/>
    <x v="80"/>
    <x v="75"/>
    <x v="0"/>
    <x v="6"/>
    <x v="0"/>
    <x v="0"/>
  </r>
  <r>
    <x v="49"/>
    <x v="3"/>
    <x v="81"/>
    <x v="75"/>
    <x v="0"/>
    <x v="47"/>
    <x v="0"/>
    <x v="0"/>
  </r>
  <r>
    <x v="49"/>
    <x v="3"/>
    <x v="82"/>
    <x v="75"/>
    <x v="0"/>
    <x v="4"/>
    <x v="0"/>
    <x v="0"/>
  </r>
  <r>
    <x v="49"/>
    <x v="3"/>
    <x v="82"/>
    <x v="105"/>
    <x v="0"/>
    <x v="72"/>
    <x v="7"/>
    <x v="3"/>
  </r>
  <r>
    <x v="49"/>
    <x v="3"/>
    <x v="82"/>
    <x v="145"/>
    <x v="0"/>
    <x v="18"/>
    <x v="2"/>
    <x v="2"/>
  </r>
  <r>
    <x v="49"/>
    <x v="3"/>
    <x v="82"/>
    <x v="130"/>
    <x v="0"/>
    <x v="40"/>
    <x v="3"/>
    <x v="0"/>
  </r>
  <r>
    <x v="49"/>
    <x v="3"/>
    <x v="82"/>
    <x v="120"/>
    <x v="0"/>
    <x v="9"/>
    <x v="1"/>
    <x v="1"/>
  </r>
  <r>
    <x v="49"/>
    <x v="3"/>
    <x v="83"/>
    <x v="75"/>
    <x v="0"/>
    <x v="11"/>
    <x v="0"/>
    <x v="0"/>
  </r>
  <r>
    <x v="49"/>
    <x v="3"/>
    <x v="83"/>
    <x v="80"/>
    <x v="0"/>
    <x v="4"/>
    <x v="0"/>
    <x v="0"/>
  </r>
  <r>
    <x v="49"/>
    <x v="3"/>
    <x v="83"/>
    <x v="74"/>
    <x v="1"/>
    <x v="11"/>
    <x v="0"/>
    <x v="0"/>
  </r>
  <r>
    <x v="49"/>
    <x v="3"/>
    <x v="83"/>
    <x v="78"/>
    <x v="1"/>
    <x v="11"/>
    <x v="0"/>
    <x v="0"/>
  </r>
  <r>
    <x v="49"/>
    <x v="3"/>
    <x v="84"/>
    <x v="75"/>
    <x v="0"/>
    <x v="34"/>
    <x v="0"/>
    <x v="0"/>
  </r>
  <r>
    <x v="49"/>
    <x v="3"/>
    <x v="85"/>
    <x v="120"/>
    <x v="0"/>
    <x v="10"/>
    <x v="1"/>
    <x v="1"/>
  </r>
  <r>
    <x v="49"/>
    <x v="3"/>
    <x v="85"/>
    <x v="98"/>
    <x v="1"/>
    <x v="11"/>
    <x v="8"/>
    <x v="0"/>
  </r>
  <r>
    <x v="49"/>
    <x v="3"/>
    <x v="85"/>
    <x v="74"/>
    <x v="1"/>
    <x v="34"/>
    <x v="0"/>
    <x v="0"/>
  </r>
  <r>
    <x v="49"/>
    <x v="3"/>
    <x v="86"/>
    <x v="76"/>
    <x v="0"/>
    <x v="6"/>
    <x v="0"/>
    <x v="0"/>
  </r>
  <r>
    <x v="49"/>
    <x v="3"/>
    <x v="86"/>
    <x v="131"/>
    <x v="0"/>
    <x v="11"/>
    <x v="1"/>
    <x v="1"/>
  </r>
  <r>
    <x v="49"/>
    <x v="3"/>
    <x v="87"/>
    <x v="97"/>
    <x v="0"/>
    <x v="11"/>
    <x v="8"/>
    <x v="0"/>
  </r>
  <r>
    <x v="49"/>
    <x v="3"/>
    <x v="89"/>
    <x v="75"/>
    <x v="0"/>
    <x v="11"/>
    <x v="0"/>
    <x v="0"/>
  </r>
  <r>
    <x v="49"/>
    <x v="3"/>
    <x v="91"/>
    <x v="80"/>
    <x v="0"/>
    <x v="4"/>
    <x v="0"/>
    <x v="0"/>
  </r>
  <r>
    <x v="49"/>
    <x v="3"/>
    <x v="91"/>
    <x v="75"/>
    <x v="0"/>
    <x v="50"/>
    <x v="0"/>
    <x v="0"/>
  </r>
  <r>
    <x v="49"/>
    <x v="3"/>
    <x v="91"/>
    <x v="78"/>
    <x v="1"/>
    <x v="11"/>
    <x v="0"/>
    <x v="0"/>
  </r>
  <r>
    <x v="49"/>
    <x v="3"/>
    <x v="91"/>
    <x v="74"/>
    <x v="1"/>
    <x v="1"/>
    <x v="0"/>
    <x v="0"/>
  </r>
  <r>
    <x v="49"/>
    <x v="3"/>
    <x v="115"/>
    <x v="75"/>
    <x v="0"/>
    <x v="11"/>
    <x v="0"/>
    <x v="0"/>
  </r>
  <r>
    <x v="49"/>
    <x v="3"/>
    <x v="121"/>
    <x v="85"/>
    <x v="0"/>
    <x v="11"/>
    <x v="0"/>
    <x v="0"/>
  </r>
  <r>
    <x v="49"/>
    <x v="3"/>
    <x v="92"/>
    <x v="78"/>
    <x v="1"/>
    <x v="4"/>
    <x v="0"/>
    <x v="0"/>
  </r>
  <r>
    <x v="49"/>
    <x v="3"/>
    <x v="93"/>
    <x v="75"/>
    <x v="0"/>
    <x v="34"/>
    <x v="0"/>
    <x v="0"/>
  </r>
  <r>
    <x v="49"/>
    <x v="3"/>
    <x v="94"/>
    <x v="80"/>
    <x v="0"/>
    <x v="11"/>
    <x v="0"/>
    <x v="0"/>
  </r>
  <r>
    <x v="49"/>
    <x v="3"/>
    <x v="94"/>
    <x v="75"/>
    <x v="0"/>
    <x v="4"/>
    <x v="0"/>
    <x v="0"/>
  </r>
  <r>
    <x v="49"/>
    <x v="3"/>
    <x v="94"/>
    <x v="132"/>
    <x v="1"/>
    <x v="34"/>
    <x v="0"/>
    <x v="0"/>
  </r>
  <r>
    <x v="49"/>
    <x v="3"/>
    <x v="94"/>
    <x v="83"/>
    <x v="1"/>
    <x v="9"/>
    <x v="3"/>
    <x v="0"/>
  </r>
  <r>
    <x v="49"/>
    <x v="3"/>
    <x v="116"/>
    <x v="74"/>
    <x v="1"/>
    <x v="11"/>
    <x v="0"/>
    <x v="0"/>
  </r>
  <r>
    <x v="49"/>
    <x v="3"/>
    <x v="116"/>
    <x v="78"/>
    <x v="1"/>
    <x v="11"/>
    <x v="0"/>
    <x v="0"/>
  </r>
  <r>
    <x v="49"/>
    <x v="3"/>
    <x v="118"/>
    <x v="75"/>
    <x v="0"/>
    <x v="11"/>
    <x v="0"/>
    <x v="0"/>
  </r>
  <r>
    <x v="49"/>
    <x v="3"/>
    <x v="95"/>
    <x v="75"/>
    <x v="0"/>
    <x v="11"/>
    <x v="0"/>
    <x v="0"/>
  </r>
  <r>
    <x v="49"/>
    <x v="3"/>
    <x v="98"/>
    <x v="75"/>
    <x v="0"/>
    <x v="11"/>
    <x v="0"/>
    <x v="0"/>
  </r>
  <r>
    <x v="49"/>
    <x v="3"/>
    <x v="98"/>
    <x v="120"/>
    <x v="0"/>
    <x v="77"/>
    <x v="1"/>
    <x v="1"/>
  </r>
  <r>
    <x v="49"/>
    <x v="3"/>
    <x v="98"/>
    <x v="74"/>
    <x v="1"/>
    <x v="4"/>
    <x v="0"/>
    <x v="0"/>
  </r>
  <r>
    <x v="49"/>
    <x v="3"/>
    <x v="98"/>
    <x v="83"/>
    <x v="1"/>
    <x v="247"/>
    <x v="3"/>
    <x v="0"/>
  </r>
  <r>
    <x v="49"/>
    <x v="3"/>
    <x v="99"/>
    <x v="120"/>
    <x v="0"/>
    <x v="4"/>
    <x v="1"/>
    <x v="1"/>
  </r>
  <r>
    <x v="49"/>
    <x v="3"/>
    <x v="100"/>
    <x v="130"/>
    <x v="0"/>
    <x v="34"/>
    <x v="3"/>
    <x v="0"/>
  </r>
  <r>
    <x v="49"/>
    <x v="3"/>
    <x v="101"/>
    <x v="75"/>
    <x v="0"/>
    <x v="4"/>
    <x v="0"/>
    <x v="0"/>
  </r>
  <r>
    <x v="49"/>
    <x v="3"/>
    <x v="101"/>
    <x v="77"/>
    <x v="0"/>
    <x v="11"/>
    <x v="3"/>
    <x v="0"/>
  </r>
  <r>
    <x v="49"/>
    <x v="3"/>
    <x v="101"/>
    <x v="82"/>
    <x v="0"/>
    <x v="16"/>
    <x v="3"/>
    <x v="0"/>
  </r>
  <r>
    <x v="49"/>
    <x v="3"/>
    <x v="102"/>
    <x v="76"/>
    <x v="0"/>
    <x v="4"/>
    <x v="0"/>
    <x v="0"/>
  </r>
  <r>
    <x v="49"/>
    <x v="3"/>
    <x v="102"/>
    <x v="125"/>
    <x v="0"/>
    <x v="11"/>
    <x v="3"/>
    <x v="0"/>
  </r>
  <r>
    <x v="49"/>
    <x v="3"/>
    <x v="102"/>
    <x v="84"/>
    <x v="1"/>
    <x v="24"/>
    <x v="0"/>
    <x v="0"/>
  </r>
  <r>
    <x v="49"/>
    <x v="3"/>
    <x v="103"/>
    <x v="75"/>
    <x v="0"/>
    <x v="4"/>
    <x v="0"/>
    <x v="0"/>
  </r>
  <r>
    <x v="49"/>
    <x v="3"/>
    <x v="103"/>
    <x v="85"/>
    <x v="0"/>
    <x v="34"/>
    <x v="0"/>
    <x v="0"/>
  </r>
  <r>
    <x v="49"/>
    <x v="3"/>
    <x v="103"/>
    <x v="145"/>
    <x v="0"/>
    <x v="10"/>
    <x v="2"/>
    <x v="2"/>
  </r>
  <r>
    <x v="49"/>
    <x v="3"/>
    <x v="103"/>
    <x v="84"/>
    <x v="1"/>
    <x v="62"/>
    <x v="0"/>
    <x v="0"/>
  </r>
  <r>
    <x v="49"/>
    <x v="3"/>
    <x v="103"/>
    <x v="128"/>
    <x v="1"/>
    <x v="287"/>
    <x v="0"/>
    <x v="0"/>
  </r>
  <r>
    <x v="49"/>
    <x v="3"/>
    <x v="103"/>
    <x v="122"/>
    <x v="1"/>
    <x v="4"/>
    <x v="2"/>
    <x v="2"/>
  </r>
  <r>
    <x v="49"/>
    <x v="3"/>
    <x v="103"/>
    <x v="126"/>
    <x v="1"/>
    <x v="11"/>
    <x v="3"/>
    <x v="0"/>
  </r>
  <r>
    <x v="49"/>
    <x v="3"/>
    <x v="103"/>
    <x v="83"/>
    <x v="1"/>
    <x v="34"/>
    <x v="3"/>
    <x v="0"/>
  </r>
  <r>
    <x v="49"/>
    <x v="3"/>
    <x v="103"/>
    <x v="123"/>
    <x v="1"/>
    <x v="50"/>
    <x v="3"/>
    <x v="0"/>
  </r>
  <r>
    <x v="49"/>
    <x v="3"/>
    <x v="103"/>
    <x v="124"/>
    <x v="1"/>
    <x v="6"/>
    <x v="1"/>
    <x v="1"/>
  </r>
  <r>
    <x v="49"/>
    <x v="3"/>
    <x v="105"/>
    <x v="108"/>
    <x v="0"/>
    <x v="47"/>
    <x v="4"/>
    <x v="3"/>
  </r>
  <r>
    <x v="49"/>
    <x v="3"/>
    <x v="105"/>
    <x v="81"/>
    <x v="1"/>
    <x v="21"/>
    <x v="0"/>
    <x v="0"/>
  </r>
  <r>
    <x v="49"/>
    <x v="3"/>
    <x v="105"/>
    <x v="123"/>
    <x v="1"/>
    <x v="75"/>
    <x v="3"/>
    <x v="0"/>
  </r>
  <r>
    <x v="49"/>
    <x v="3"/>
    <x v="106"/>
    <x v="75"/>
    <x v="0"/>
    <x v="4"/>
    <x v="0"/>
    <x v="0"/>
  </r>
  <r>
    <x v="49"/>
    <x v="3"/>
    <x v="107"/>
    <x v="97"/>
    <x v="0"/>
    <x v="4"/>
    <x v="8"/>
    <x v="0"/>
  </r>
  <r>
    <x v="49"/>
    <x v="3"/>
    <x v="107"/>
    <x v="75"/>
    <x v="0"/>
    <x v="11"/>
    <x v="0"/>
    <x v="0"/>
  </r>
  <r>
    <x v="49"/>
    <x v="3"/>
    <x v="107"/>
    <x v="76"/>
    <x v="0"/>
    <x v="47"/>
    <x v="0"/>
    <x v="0"/>
  </r>
  <r>
    <x v="49"/>
    <x v="3"/>
    <x v="107"/>
    <x v="124"/>
    <x v="1"/>
    <x v="11"/>
    <x v="1"/>
    <x v="1"/>
  </r>
  <r>
    <x v="49"/>
    <x v="3"/>
    <x v="108"/>
    <x v="75"/>
    <x v="0"/>
    <x v="11"/>
    <x v="0"/>
    <x v="0"/>
  </r>
  <r>
    <x v="49"/>
    <x v="3"/>
    <x v="108"/>
    <x v="76"/>
    <x v="0"/>
    <x v="23"/>
    <x v="0"/>
    <x v="0"/>
  </r>
  <r>
    <x v="49"/>
    <x v="3"/>
    <x v="108"/>
    <x v="131"/>
    <x v="0"/>
    <x v="4"/>
    <x v="1"/>
    <x v="1"/>
  </r>
  <r>
    <x v="49"/>
    <x v="3"/>
    <x v="108"/>
    <x v="81"/>
    <x v="1"/>
    <x v="17"/>
    <x v="0"/>
    <x v="0"/>
  </r>
  <r>
    <x v="49"/>
    <x v="3"/>
    <x v="109"/>
    <x v="97"/>
    <x v="0"/>
    <x v="30"/>
    <x v="8"/>
    <x v="0"/>
  </r>
  <r>
    <x v="49"/>
    <x v="3"/>
    <x v="110"/>
    <x v="75"/>
    <x v="0"/>
    <x v="11"/>
    <x v="0"/>
    <x v="0"/>
  </r>
  <r>
    <x v="49"/>
    <x v="3"/>
    <x v="110"/>
    <x v="108"/>
    <x v="0"/>
    <x v="34"/>
    <x v="4"/>
    <x v="3"/>
  </r>
  <r>
    <x v="49"/>
    <x v="3"/>
    <x v="110"/>
    <x v="74"/>
    <x v="1"/>
    <x v="6"/>
    <x v="0"/>
    <x v="0"/>
  </r>
  <r>
    <x v="49"/>
    <x v="3"/>
    <x v="111"/>
    <x v="75"/>
    <x v="0"/>
    <x v="4"/>
    <x v="0"/>
    <x v="0"/>
  </r>
  <r>
    <x v="49"/>
    <x v="3"/>
    <x v="111"/>
    <x v="131"/>
    <x v="0"/>
    <x v="11"/>
    <x v="1"/>
    <x v="1"/>
  </r>
  <r>
    <x v="49"/>
    <x v="3"/>
    <x v="112"/>
    <x v="75"/>
    <x v="0"/>
    <x v="34"/>
    <x v="0"/>
    <x v="0"/>
  </r>
  <r>
    <x v="49"/>
    <x v="3"/>
    <x v="112"/>
    <x v="76"/>
    <x v="0"/>
    <x v="6"/>
    <x v="0"/>
    <x v="0"/>
  </r>
  <r>
    <x v="49"/>
    <x v="3"/>
    <x v="112"/>
    <x v="78"/>
    <x v="1"/>
    <x v="4"/>
    <x v="0"/>
    <x v="0"/>
  </r>
  <r>
    <x v="49"/>
    <x v="3"/>
    <x v="113"/>
    <x v="80"/>
    <x v="0"/>
    <x v="11"/>
    <x v="0"/>
    <x v="0"/>
  </r>
  <r>
    <x v="49"/>
    <x v="3"/>
    <x v="113"/>
    <x v="75"/>
    <x v="0"/>
    <x v="4"/>
    <x v="0"/>
    <x v="0"/>
  </r>
  <r>
    <x v="49"/>
    <x v="3"/>
    <x v="113"/>
    <x v="134"/>
    <x v="0"/>
    <x v="4"/>
    <x v="3"/>
    <x v="0"/>
  </r>
  <r>
    <x v="49"/>
    <x v="1"/>
    <x v="19"/>
    <x v="152"/>
    <x v="0"/>
    <x v="621"/>
    <x v="9"/>
    <x v="4"/>
  </r>
  <r>
    <x v="49"/>
    <x v="1"/>
    <x v="19"/>
    <x v="98"/>
    <x v="1"/>
    <x v="77"/>
    <x v="8"/>
    <x v="0"/>
  </r>
  <r>
    <x v="49"/>
    <x v="1"/>
    <x v="19"/>
    <x v="152"/>
    <x v="1"/>
    <x v="622"/>
    <x v="9"/>
    <x v="4"/>
  </r>
  <r>
    <x v="49"/>
    <x v="1"/>
    <x v="19"/>
    <x v="110"/>
    <x v="1"/>
    <x v="4"/>
    <x v="1"/>
    <x v="1"/>
  </r>
  <r>
    <x v="49"/>
    <x v="2"/>
    <x v="39"/>
    <x v="76"/>
    <x v="0"/>
    <x v="34"/>
    <x v="0"/>
    <x v="0"/>
  </r>
  <r>
    <x v="49"/>
    <x v="2"/>
    <x v="39"/>
    <x v="152"/>
    <x v="0"/>
    <x v="623"/>
    <x v="9"/>
    <x v="4"/>
  </r>
  <r>
    <x v="49"/>
    <x v="2"/>
    <x v="39"/>
    <x v="152"/>
    <x v="1"/>
    <x v="624"/>
    <x v="9"/>
    <x v="4"/>
  </r>
  <r>
    <x v="49"/>
    <x v="2"/>
    <x v="40"/>
    <x v="105"/>
    <x v="0"/>
    <x v="47"/>
    <x v="7"/>
    <x v="3"/>
  </r>
  <r>
    <x v="49"/>
    <x v="2"/>
    <x v="40"/>
    <x v="152"/>
    <x v="0"/>
    <x v="625"/>
    <x v="9"/>
    <x v="4"/>
  </r>
  <r>
    <x v="49"/>
    <x v="2"/>
    <x v="40"/>
    <x v="115"/>
    <x v="0"/>
    <x v="28"/>
    <x v="3"/>
    <x v="0"/>
  </r>
  <r>
    <x v="49"/>
    <x v="2"/>
    <x v="40"/>
    <x v="152"/>
    <x v="1"/>
    <x v="626"/>
    <x v="9"/>
    <x v="4"/>
  </r>
  <r>
    <x v="49"/>
    <x v="2"/>
    <x v="41"/>
    <x v="152"/>
    <x v="0"/>
    <x v="627"/>
    <x v="9"/>
    <x v="4"/>
  </r>
  <r>
    <x v="49"/>
    <x v="2"/>
    <x v="41"/>
    <x v="106"/>
    <x v="0"/>
    <x v="11"/>
    <x v="1"/>
    <x v="1"/>
  </r>
  <r>
    <x v="49"/>
    <x v="2"/>
    <x v="41"/>
    <x v="152"/>
    <x v="1"/>
    <x v="628"/>
    <x v="9"/>
    <x v="4"/>
  </r>
  <r>
    <x v="49"/>
    <x v="2"/>
    <x v="69"/>
    <x v="152"/>
    <x v="0"/>
    <x v="629"/>
    <x v="9"/>
    <x v="4"/>
  </r>
  <r>
    <x v="49"/>
    <x v="2"/>
    <x v="69"/>
    <x v="152"/>
    <x v="1"/>
    <x v="630"/>
    <x v="9"/>
    <x v="4"/>
  </r>
  <r>
    <x v="49"/>
    <x v="2"/>
    <x v="50"/>
    <x v="152"/>
    <x v="0"/>
    <x v="631"/>
    <x v="9"/>
    <x v="4"/>
  </r>
  <r>
    <x v="49"/>
    <x v="2"/>
    <x v="50"/>
    <x v="106"/>
    <x v="0"/>
    <x v="4"/>
    <x v="1"/>
    <x v="1"/>
  </r>
  <r>
    <x v="49"/>
    <x v="2"/>
    <x v="50"/>
    <x v="106"/>
    <x v="0"/>
    <x v="11"/>
    <x v="1"/>
    <x v="1"/>
  </r>
  <r>
    <x v="49"/>
    <x v="2"/>
    <x v="50"/>
    <x v="152"/>
    <x v="1"/>
    <x v="632"/>
    <x v="9"/>
    <x v="4"/>
  </r>
  <r>
    <x v="49"/>
    <x v="2"/>
    <x v="51"/>
    <x v="152"/>
    <x v="0"/>
    <x v="633"/>
    <x v="9"/>
    <x v="4"/>
  </r>
  <r>
    <x v="49"/>
    <x v="2"/>
    <x v="51"/>
    <x v="106"/>
    <x v="0"/>
    <x v="11"/>
    <x v="1"/>
    <x v="1"/>
  </r>
  <r>
    <x v="49"/>
    <x v="2"/>
    <x v="51"/>
    <x v="152"/>
    <x v="1"/>
    <x v="634"/>
    <x v="9"/>
    <x v="4"/>
  </r>
  <r>
    <x v="49"/>
    <x v="2"/>
    <x v="51"/>
    <x v="110"/>
    <x v="1"/>
    <x v="11"/>
    <x v="1"/>
    <x v="1"/>
  </r>
  <r>
    <x v="49"/>
    <x v="2"/>
    <x v="52"/>
    <x v="152"/>
    <x v="0"/>
    <x v="635"/>
    <x v="9"/>
    <x v="4"/>
  </r>
  <r>
    <x v="49"/>
    <x v="2"/>
    <x v="52"/>
    <x v="118"/>
    <x v="1"/>
    <x v="11"/>
    <x v="0"/>
    <x v="0"/>
  </r>
  <r>
    <x v="49"/>
    <x v="2"/>
    <x v="52"/>
    <x v="74"/>
    <x v="1"/>
    <x v="11"/>
    <x v="0"/>
    <x v="0"/>
  </r>
  <r>
    <x v="49"/>
    <x v="2"/>
    <x v="52"/>
    <x v="152"/>
    <x v="1"/>
    <x v="636"/>
    <x v="9"/>
    <x v="4"/>
  </r>
  <r>
    <x v="49"/>
    <x v="2"/>
    <x v="52"/>
    <x v="110"/>
    <x v="1"/>
    <x v="11"/>
    <x v="1"/>
    <x v="1"/>
  </r>
  <r>
    <x v="49"/>
    <x v="2"/>
    <x v="52"/>
    <x v="110"/>
    <x v="1"/>
    <x v="11"/>
    <x v="1"/>
    <x v="1"/>
  </r>
  <r>
    <x v="49"/>
    <x v="2"/>
    <x v="42"/>
    <x v="152"/>
    <x v="0"/>
    <x v="637"/>
    <x v="9"/>
    <x v="4"/>
  </r>
  <r>
    <x v="49"/>
    <x v="2"/>
    <x v="42"/>
    <x v="106"/>
    <x v="0"/>
    <x v="34"/>
    <x v="1"/>
    <x v="1"/>
  </r>
  <r>
    <x v="49"/>
    <x v="2"/>
    <x v="42"/>
    <x v="152"/>
    <x v="1"/>
    <x v="638"/>
    <x v="9"/>
    <x v="4"/>
  </r>
  <r>
    <x v="49"/>
    <x v="2"/>
    <x v="43"/>
    <x v="105"/>
    <x v="0"/>
    <x v="4"/>
    <x v="7"/>
    <x v="3"/>
  </r>
  <r>
    <x v="49"/>
    <x v="2"/>
    <x v="43"/>
    <x v="152"/>
    <x v="0"/>
    <x v="639"/>
    <x v="9"/>
    <x v="4"/>
  </r>
  <r>
    <x v="49"/>
    <x v="2"/>
    <x v="43"/>
    <x v="115"/>
    <x v="0"/>
    <x v="1"/>
    <x v="3"/>
    <x v="0"/>
  </r>
  <r>
    <x v="49"/>
    <x v="2"/>
    <x v="43"/>
    <x v="106"/>
    <x v="0"/>
    <x v="6"/>
    <x v="1"/>
    <x v="1"/>
  </r>
  <r>
    <x v="49"/>
    <x v="2"/>
    <x v="43"/>
    <x v="108"/>
    <x v="0"/>
    <x v="4"/>
    <x v="4"/>
    <x v="3"/>
  </r>
  <r>
    <x v="49"/>
    <x v="2"/>
    <x v="43"/>
    <x v="109"/>
    <x v="1"/>
    <x v="51"/>
    <x v="7"/>
    <x v="3"/>
  </r>
  <r>
    <x v="49"/>
    <x v="2"/>
    <x v="43"/>
    <x v="152"/>
    <x v="1"/>
    <x v="640"/>
    <x v="9"/>
    <x v="4"/>
  </r>
  <r>
    <x v="49"/>
    <x v="2"/>
    <x v="43"/>
    <x v="152"/>
    <x v="0"/>
    <x v="641"/>
    <x v="9"/>
    <x v="4"/>
  </r>
  <r>
    <x v="49"/>
    <x v="2"/>
    <x v="43"/>
    <x v="81"/>
    <x v="1"/>
    <x v="141"/>
    <x v="0"/>
    <x v="0"/>
  </r>
  <r>
    <x v="49"/>
    <x v="2"/>
    <x v="43"/>
    <x v="152"/>
    <x v="1"/>
    <x v="642"/>
    <x v="9"/>
    <x v="4"/>
  </r>
  <r>
    <x v="49"/>
    <x v="2"/>
    <x v="43"/>
    <x v="117"/>
    <x v="1"/>
    <x v="31"/>
    <x v="3"/>
    <x v="0"/>
  </r>
  <r>
    <x v="49"/>
    <x v="2"/>
    <x v="44"/>
    <x v="75"/>
    <x v="0"/>
    <x v="4"/>
    <x v="0"/>
    <x v="0"/>
  </r>
  <r>
    <x v="49"/>
    <x v="2"/>
    <x v="44"/>
    <x v="152"/>
    <x v="0"/>
    <x v="643"/>
    <x v="9"/>
    <x v="4"/>
  </r>
  <r>
    <x v="49"/>
    <x v="2"/>
    <x v="44"/>
    <x v="152"/>
    <x v="1"/>
    <x v="644"/>
    <x v="9"/>
    <x v="4"/>
  </r>
  <r>
    <x v="49"/>
    <x v="2"/>
    <x v="45"/>
    <x v="152"/>
    <x v="0"/>
    <x v="645"/>
    <x v="9"/>
    <x v="4"/>
  </r>
  <r>
    <x v="49"/>
    <x v="2"/>
    <x v="45"/>
    <x v="152"/>
    <x v="1"/>
    <x v="646"/>
    <x v="9"/>
    <x v="4"/>
  </r>
  <r>
    <x v="49"/>
    <x v="2"/>
    <x v="46"/>
    <x v="152"/>
    <x v="0"/>
    <x v="647"/>
    <x v="9"/>
    <x v="4"/>
  </r>
  <r>
    <x v="49"/>
    <x v="2"/>
    <x v="46"/>
    <x v="152"/>
    <x v="1"/>
    <x v="648"/>
    <x v="9"/>
    <x v="4"/>
  </r>
  <r>
    <x v="49"/>
    <x v="2"/>
    <x v="47"/>
    <x v="152"/>
    <x v="0"/>
    <x v="649"/>
    <x v="9"/>
    <x v="4"/>
  </r>
  <r>
    <x v="49"/>
    <x v="2"/>
    <x v="47"/>
    <x v="152"/>
    <x v="1"/>
    <x v="650"/>
    <x v="9"/>
    <x v="4"/>
  </r>
  <r>
    <x v="49"/>
    <x v="2"/>
    <x v="48"/>
    <x v="152"/>
    <x v="0"/>
    <x v="651"/>
    <x v="9"/>
    <x v="4"/>
  </r>
  <r>
    <x v="49"/>
    <x v="2"/>
    <x v="48"/>
    <x v="118"/>
    <x v="1"/>
    <x v="27"/>
    <x v="0"/>
    <x v="0"/>
  </r>
  <r>
    <x v="49"/>
    <x v="2"/>
    <x v="48"/>
    <x v="153"/>
    <x v="1"/>
    <x v="47"/>
    <x v="7"/>
    <x v="3"/>
  </r>
  <r>
    <x v="49"/>
    <x v="2"/>
    <x v="48"/>
    <x v="109"/>
    <x v="1"/>
    <x v="6"/>
    <x v="7"/>
    <x v="3"/>
  </r>
  <r>
    <x v="49"/>
    <x v="2"/>
    <x v="48"/>
    <x v="152"/>
    <x v="1"/>
    <x v="652"/>
    <x v="9"/>
    <x v="4"/>
  </r>
  <r>
    <x v="49"/>
    <x v="2"/>
    <x v="48"/>
    <x v="117"/>
    <x v="1"/>
    <x v="1"/>
    <x v="3"/>
    <x v="0"/>
  </r>
  <r>
    <x v="49"/>
    <x v="2"/>
    <x v="48"/>
    <x v="110"/>
    <x v="1"/>
    <x v="20"/>
    <x v="1"/>
    <x v="1"/>
  </r>
  <r>
    <x v="49"/>
    <x v="2"/>
    <x v="53"/>
    <x v="75"/>
    <x v="0"/>
    <x v="11"/>
    <x v="0"/>
    <x v="0"/>
  </r>
  <r>
    <x v="49"/>
    <x v="2"/>
    <x v="53"/>
    <x v="152"/>
    <x v="0"/>
    <x v="653"/>
    <x v="9"/>
    <x v="4"/>
  </r>
  <r>
    <x v="49"/>
    <x v="2"/>
    <x v="53"/>
    <x v="152"/>
    <x v="1"/>
    <x v="654"/>
    <x v="9"/>
    <x v="4"/>
  </r>
  <r>
    <x v="49"/>
    <x v="2"/>
    <x v="54"/>
    <x v="152"/>
    <x v="0"/>
    <x v="655"/>
    <x v="9"/>
    <x v="4"/>
  </r>
  <r>
    <x v="49"/>
    <x v="2"/>
    <x v="54"/>
    <x v="152"/>
    <x v="1"/>
    <x v="656"/>
    <x v="9"/>
    <x v="4"/>
  </r>
  <r>
    <x v="49"/>
    <x v="2"/>
    <x v="49"/>
    <x v="75"/>
    <x v="0"/>
    <x v="6"/>
    <x v="0"/>
    <x v="0"/>
  </r>
  <r>
    <x v="49"/>
    <x v="2"/>
    <x v="49"/>
    <x v="76"/>
    <x v="0"/>
    <x v="34"/>
    <x v="0"/>
    <x v="0"/>
  </r>
  <r>
    <x v="49"/>
    <x v="2"/>
    <x v="49"/>
    <x v="114"/>
    <x v="0"/>
    <x v="11"/>
    <x v="0"/>
    <x v="0"/>
  </r>
  <r>
    <x v="49"/>
    <x v="2"/>
    <x v="49"/>
    <x v="152"/>
    <x v="0"/>
    <x v="657"/>
    <x v="9"/>
    <x v="4"/>
  </r>
  <r>
    <x v="49"/>
    <x v="2"/>
    <x v="49"/>
    <x v="81"/>
    <x v="1"/>
    <x v="11"/>
    <x v="0"/>
    <x v="0"/>
  </r>
  <r>
    <x v="49"/>
    <x v="2"/>
    <x v="49"/>
    <x v="152"/>
    <x v="1"/>
    <x v="658"/>
    <x v="9"/>
    <x v="4"/>
  </r>
  <r>
    <x v="49"/>
    <x v="2"/>
    <x v="20"/>
    <x v="152"/>
    <x v="0"/>
    <x v="659"/>
    <x v="9"/>
    <x v="4"/>
  </r>
  <r>
    <x v="49"/>
    <x v="2"/>
    <x v="20"/>
    <x v="152"/>
    <x v="1"/>
    <x v="660"/>
    <x v="9"/>
    <x v="4"/>
  </r>
  <r>
    <x v="49"/>
    <x v="2"/>
    <x v="55"/>
    <x v="75"/>
    <x v="0"/>
    <x v="11"/>
    <x v="0"/>
    <x v="0"/>
  </r>
  <r>
    <x v="49"/>
    <x v="2"/>
    <x v="55"/>
    <x v="152"/>
    <x v="0"/>
    <x v="661"/>
    <x v="9"/>
    <x v="4"/>
  </r>
  <r>
    <x v="49"/>
    <x v="2"/>
    <x v="55"/>
    <x v="107"/>
    <x v="0"/>
    <x v="28"/>
    <x v="3"/>
    <x v="0"/>
  </r>
  <r>
    <x v="49"/>
    <x v="2"/>
    <x v="55"/>
    <x v="106"/>
    <x v="0"/>
    <x v="34"/>
    <x v="1"/>
    <x v="1"/>
  </r>
  <r>
    <x v="49"/>
    <x v="2"/>
    <x v="55"/>
    <x v="152"/>
    <x v="1"/>
    <x v="662"/>
    <x v="9"/>
    <x v="4"/>
  </r>
  <r>
    <x v="49"/>
    <x v="2"/>
    <x v="59"/>
    <x v="152"/>
    <x v="0"/>
    <x v="663"/>
    <x v="9"/>
    <x v="4"/>
  </r>
  <r>
    <x v="49"/>
    <x v="2"/>
    <x v="59"/>
    <x v="77"/>
    <x v="0"/>
    <x v="34"/>
    <x v="3"/>
    <x v="0"/>
  </r>
  <r>
    <x v="49"/>
    <x v="2"/>
    <x v="59"/>
    <x v="152"/>
    <x v="1"/>
    <x v="664"/>
    <x v="9"/>
    <x v="4"/>
  </r>
  <r>
    <x v="49"/>
    <x v="2"/>
    <x v="56"/>
    <x v="152"/>
    <x v="0"/>
    <x v="665"/>
    <x v="9"/>
    <x v="4"/>
  </r>
  <r>
    <x v="49"/>
    <x v="2"/>
    <x v="56"/>
    <x v="106"/>
    <x v="0"/>
    <x v="75"/>
    <x v="1"/>
    <x v="1"/>
  </r>
  <r>
    <x v="49"/>
    <x v="2"/>
    <x v="56"/>
    <x v="106"/>
    <x v="0"/>
    <x v="11"/>
    <x v="1"/>
    <x v="1"/>
  </r>
  <r>
    <x v="49"/>
    <x v="2"/>
    <x v="56"/>
    <x v="98"/>
    <x v="1"/>
    <x v="4"/>
    <x v="8"/>
    <x v="0"/>
  </r>
  <r>
    <x v="49"/>
    <x v="2"/>
    <x v="56"/>
    <x v="152"/>
    <x v="1"/>
    <x v="666"/>
    <x v="9"/>
    <x v="4"/>
  </r>
  <r>
    <x v="49"/>
    <x v="2"/>
    <x v="56"/>
    <x v="110"/>
    <x v="1"/>
    <x v="28"/>
    <x v="1"/>
    <x v="1"/>
  </r>
  <r>
    <x v="49"/>
    <x v="2"/>
    <x v="57"/>
    <x v="76"/>
    <x v="0"/>
    <x v="16"/>
    <x v="0"/>
    <x v="0"/>
  </r>
  <r>
    <x v="49"/>
    <x v="2"/>
    <x v="57"/>
    <x v="152"/>
    <x v="0"/>
    <x v="667"/>
    <x v="9"/>
    <x v="4"/>
  </r>
  <r>
    <x v="49"/>
    <x v="2"/>
    <x v="57"/>
    <x v="152"/>
    <x v="1"/>
    <x v="668"/>
    <x v="9"/>
    <x v="4"/>
  </r>
  <r>
    <x v="49"/>
    <x v="2"/>
    <x v="58"/>
    <x v="97"/>
    <x v="0"/>
    <x v="6"/>
    <x v="8"/>
    <x v="0"/>
  </r>
  <r>
    <x v="49"/>
    <x v="2"/>
    <x v="58"/>
    <x v="75"/>
    <x v="0"/>
    <x v="34"/>
    <x v="0"/>
    <x v="0"/>
  </r>
  <r>
    <x v="49"/>
    <x v="2"/>
    <x v="58"/>
    <x v="152"/>
    <x v="0"/>
    <x v="669"/>
    <x v="9"/>
    <x v="4"/>
  </r>
  <r>
    <x v="49"/>
    <x v="2"/>
    <x v="58"/>
    <x v="111"/>
    <x v="0"/>
    <x v="11"/>
    <x v="3"/>
    <x v="0"/>
  </r>
  <r>
    <x v="49"/>
    <x v="2"/>
    <x v="58"/>
    <x v="106"/>
    <x v="0"/>
    <x v="113"/>
    <x v="1"/>
    <x v="1"/>
  </r>
  <r>
    <x v="49"/>
    <x v="2"/>
    <x v="58"/>
    <x v="108"/>
    <x v="0"/>
    <x v="47"/>
    <x v="4"/>
    <x v="3"/>
  </r>
  <r>
    <x v="49"/>
    <x v="2"/>
    <x v="58"/>
    <x v="74"/>
    <x v="1"/>
    <x v="11"/>
    <x v="0"/>
    <x v="0"/>
  </r>
  <r>
    <x v="49"/>
    <x v="2"/>
    <x v="58"/>
    <x v="152"/>
    <x v="1"/>
    <x v="670"/>
    <x v="9"/>
    <x v="4"/>
  </r>
  <r>
    <x v="49"/>
    <x v="0"/>
    <x v="21"/>
    <x v="152"/>
    <x v="0"/>
    <x v="671"/>
    <x v="9"/>
    <x v="4"/>
  </r>
  <r>
    <x v="49"/>
    <x v="0"/>
    <x v="21"/>
    <x v="152"/>
    <x v="1"/>
    <x v="672"/>
    <x v="9"/>
    <x v="4"/>
  </r>
  <r>
    <x v="49"/>
    <x v="2"/>
    <x v="59"/>
    <x v="152"/>
    <x v="0"/>
    <x v="673"/>
    <x v="9"/>
    <x v="4"/>
  </r>
  <r>
    <x v="49"/>
    <x v="2"/>
    <x v="59"/>
    <x v="106"/>
    <x v="0"/>
    <x v="4"/>
    <x v="1"/>
    <x v="1"/>
  </r>
  <r>
    <x v="49"/>
    <x v="2"/>
    <x v="59"/>
    <x v="152"/>
    <x v="1"/>
    <x v="674"/>
    <x v="9"/>
    <x v="4"/>
  </r>
  <r>
    <x v="49"/>
    <x v="2"/>
    <x v="59"/>
    <x v="152"/>
    <x v="0"/>
    <x v="675"/>
    <x v="9"/>
    <x v="4"/>
  </r>
  <r>
    <x v="49"/>
    <x v="2"/>
    <x v="59"/>
    <x v="152"/>
    <x v="1"/>
    <x v="676"/>
    <x v="9"/>
    <x v="4"/>
  </r>
  <r>
    <x v="49"/>
    <x v="2"/>
    <x v="56"/>
    <x v="75"/>
    <x v="0"/>
    <x v="16"/>
    <x v="0"/>
    <x v="0"/>
  </r>
  <r>
    <x v="49"/>
    <x v="2"/>
    <x v="56"/>
    <x v="152"/>
    <x v="0"/>
    <x v="677"/>
    <x v="9"/>
    <x v="4"/>
  </r>
  <r>
    <x v="49"/>
    <x v="2"/>
    <x v="56"/>
    <x v="108"/>
    <x v="0"/>
    <x v="34"/>
    <x v="4"/>
    <x v="3"/>
  </r>
  <r>
    <x v="49"/>
    <x v="2"/>
    <x v="56"/>
    <x v="81"/>
    <x v="1"/>
    <x v="1"/>
    <x v="0"/>
    <x v="0"/>
  </r>
  <r>
    <x v="49"/>
    <x v="2"/>
    <x v="56"/>
    <x v="152"/>
    <x v="1"/>
    <x v="678"/>
    <x v="9"/>
    <x v="4"/>
  </r>
  <r>
    <x v="49"/>
    <x v="2"/>
    <x v="57"/>
    <x v="152"/>
    <x v="0"/>
    <x v="679"/>
    <x v="9"/>
    <x v="4"/>
  </r>
  <r>
    <x v="49"/>
    <x v="2"/>
    <x v="57"/>
    <x v="106"/>
    <x v="0"/>
    <x v="11"/>
    <x v="1"/>
    <x v="1"/>
  </r>
  <r>
    <x v="49"/>
    <x v="2"/>
    <x v="57"/>
    <x v="152"/>
    <x v="1"/>
    <x v="680"/>
    <x v="9"/>
    <x v="4"/>
  </r>
  <r>
    <x v="49"/>
    <x v="2"/>
    <x v="57"/>
    <x v="97"/>
    <x v="0"/>
    <x v="11"/>
    <x v="8"/>
    <x v="0"/>
  </r>
  <r>
    <x v="49"/>
    <x v="2"/>
    <x v="57"/>
    <x v="152"/>
    <x v="0"/>
    <x v="681"/>
    <x v="9"/>
    <x v="4"/>
  </r>
  <r>
    <x v="49"/>
    <x v="2"/>
    <x v="57"/>
    <x v="152"/>
    <x v="1"/>
    <x v="682"/>
    <x v="9"/>
    <x v="4"/>
  </r>
  <r>
    <x v="49"/>
    <x v="2"/>
    <x v="60"/>
    <x v="152"/>
    <x v="0"/>
    <x v="683"/>
    <x v="9"/>
    <x v="4"/>
  </r>
  <r>
    <x v="49"/>
    <x v="2"/>
    <x v="60"/>
    <x v="106"/>
    <x v="0"/>
    <x v="16"/>
    <x v="1"/>
    <x v="1"/>
  </r>
  <r>
    <x v="49"/>
    <x v="2"/>
    <x v="60"/>
    <x v="81"/>
    <x v="1"/>
    <x v="34"/>
    <x v="0"/>
    <x v="0"/>
  </r>
  <r>
    <x v="49"/>
    <x v="2"/>
    <x v="60"/>
    <x v="152"/>
    <x v="1"/>
    <x v="684"/>
    <x v="9"/>
    <x v="4"/>
  </r>
  <r>
    <x v="49"/>
    <x v="2"/>
    <x v="60"/>
    <x v="110"/>
    <x v="1"/>
    <x v="1"/>
    <x v="1"/>
    <x v="1"/>
  </r>
  <r>
    <x v="49"/>
    <x v="2"/>
    <x v="60"/>
    <x v="152"/>
    <x v="0"/>
    <x v="685"/>
    <x v="9"/>
    <x v="4"/>
  </r>
  <r>
    <x v="49"/>
    <x v="2"/>
    <x v="60"/>
    <x v="106"/>
    <x v="0"/>
    <x v="4"/>
    <x v="1"/>
    <x v="1"/>
  </r>
  <r>
    <x v="49"/>
    <x v="2"/>
    <x v="60"/>
    <x v="152"/>
    <x v="1"/>
    <x v="686"/>
    <x v="9"/>
    <x v="4"/>
  </r>
  <r>
    <x v="49"/>
    <x v="2"/>
    <x v="58"/>
    <x v="75"/>
    <x v="0"/>
    <x v="6"/>
    <x v="0"/>
    <x v="0"/>
  </r>
  <r>
    <x v="49"/>
    <x v="2"/>
    <x v="58"/>
    <x v="152"/>
    <x v="0"/>
    <x v="687"/>
    <x v="9"/>
    <x v="4"/>
  </r>
  <r>
    <x v="49"/>
    <x v="2"/>
    <x v="58"/>
    <x v="106"/>
    <x v="0"/>
    <x v="1"/>
    <x v="1"/>
    <x v="1"/>
  </r>
  <r>
    <x v="49"/>
    <x v="2"/>
    <x v="58"/>
    <x v="152"/>
    <x v="1"/>
    <x v="688"/>
    <x v="9"/>
    <x v="4"/>
  </r>
  <r>
    <x v="49"/>
    <x v="0"/>
    <x v="61"/>
    <x v="76"/>
    <x v="0"/>
    <x v="77"/>
    <x v="0"/>
    <x v="0"/>
  </r>
  <r>
    <x v="49"/>
    <x v="0"/>
    <x v="61"/>
    <x v="152"/>
    <x v="0"/>
    <x v="689"/>
    <x v="9"/>
    <x v="4"/>
  </r>
  <r>
    <x v="49"/>
    <x v="0"/>
    <x v="61"/>
    <x v="106"/>
    <x v="0"/>
    <x v="6"/>
    <x v="1"/>
    <x v="1"/>
  </r>
  <r>
    <x v="49"/>
    <x v="0"/>
    <x v="61"/>
    <x v="152"/>
    <x v="1"/>
    <x v="690"/>
    <x v="9"/>
    <x v="4"/>
  </r>
  <r>
    <x v="49"/>
    <x v="0"/>
    <x v="67"/>
    <x v="152"/>
    <x v="0"/>
    <x v="691"/>
    <x v="9"/>
    <x v="4"/>
  </r>
  <r>
    <x v="49"/>
    <x v="0"/>
    <x v="67"/>
    <x v="107"/>
    <x v="0"/>
    <x v="447"/>
    <x v="3"/>
    <x v="0"/>
  </r>
  <r>
    <x v="49"/>
    <x v="0"/>
    <x v="67"/>
    <x v="152"/>
    <x v="1"/>
    <x v="692"/>
    <x v="9"/>
    <x v="4"/>
  </r>
  <r>
    <x v="49"/>
    <x v="0"/>
    <x v="67"/>
    <x v="117"/>
    <x v="1"/>
    <x v="67"/>
    <x v="3"/>
    <x v="0"/>
  </r>
  <r>
    <x v="49"/>
    <x v="0"/>
    <x v="62"/>
    <x v="113"/>
    <x v="0"/>
    <x v="4"/>
    <x v="6"/>
    <x v="3"/>
  </r>
  <r>
    <x v="49"/>
    <x v="0"/>
    <x v="62"/>
    <x v="152"/>
    <x v="0"/>
    <x v="693"/>
    <x v="9"/>
    <x v="4"/>
  </r>
  <r>
    <x v="49"/>
    <x v="0"/>
    <x v="62"/>
    <x v="115"/>
    <x v="0"/>
    <x v="34"/>
    <x v="3"/>
    <x v="0"/>
  </r>
  <r>
    <x v="49"/>
    <x v="0"/>
    <x v="62"/>
    <x v="106"/>
    <x v="0"/>
    <x v="6"/>
    <x v="1"/>
    <x v="1"/>
  </r>
  <r>
    <x v="49"/>
    <x v="0"/>
    <x v="62"/>
    <x v="152"/>
    <x v="1"/>
    <x v="694"/>
    <x v="9"/>
    <x v="4"/>
  </r>
  <r>
    <x v="49"/>
    <x v="0"/>
    <x v="63"/>
    <x v="97"/>
    <x v="0"/>
    <x v="4"/>
    <x v="8"/>
    <x v="0"/>
  </r>
  <r>
    <x v="49"/>
    <x v="0"/>
    <x v="63"/>
    <x v="76"/>
    <x v="0"/>
    <x v="141"/>
    <x v="0"/>
    <x v="0"/>
  </r>
  <r>
    <x v="49"/>
    <x v="0"/>
    <x v="63"/>
    <x v="75"/>
    <x v="0"/>
    <x v="11"/>
    <x v="0"/>
    <x v="0"/>
  </r>
  <r>
    <x v="49"/>
    <x v="0"/>
    <x v="63"/>
    <x v="105"/>
    <x v="0"/>
    <x v="51"/>
    <x v="7"/>
    <x v="3"/>
  </r>
  <r>
    <x v="49"/>
    <x v="0"/>
    <x v="63"/>
    <x v="152"/>
    <x v="0"/>
    <x v="695"/>
    <x v="9"/>
    <x v="4"/>
  </r>
  <r>
    <x v="49"/>
    <x v="0"/>
    <x v="63"/>
    <x v="77"/>
    <x v="0"/>
    <x v="16"/>
    <x v="3"/>
    <x v="0"/>
  </r>
  <r>
    <x v="49"/>
    <x v="0"/>
    <x v="63"/>
    <x v="106"/>
    <x v="0"/>
    <x v="82"/>
    <x v="1"/>
    <x v="1"/>
  </r>
  <r>
    <x v="49"/>
    <x v="0"/>
    <x v="63"/>
    <x v="106"/>
    <x v="0"/>
    <x v="11"/>
    <x v="1"/>
    <x v="1"/>
  </r>
  <r>
    <x v="49"/>
    <x v="0"/>
    <x v="63"/>
    <x v="109"/>
    <x v="1"/>
    <x v="51"/>
    <x v="7"/>
    <x v="3"/>
  </r>
  <r>
    <x v="49"/>
    <x v="0"/>
    <x v="63"/>
    <x v="152"/>
    <x v="1"/>
    <x v="696"/>
    <x v="9"/>
    <x v="4"/>
  </r>
  <r>
    <x v="49"/>
    <x v="0"/>
    <x v="63"/>
    <x v="110"/>
    <x v="1"/>
    <x v="47"/>
    <x v="1"/>
    <x v="1"/>
  </r>
  <r>
    <x v="49"/>
    <x v="0"/>
    <x v="64"/>
    <x v="80"/>
    <x v="0"/>
    <x v="11"/>
    <x v="0"/>
    <x v="0"/>
  </r>
  <r>
    <x v="49"/>
    <x v="0"/>
    <x v="64"/>
    <x v="152"/>
    <x v="0"/>
    <x v="697"/>
    <x v="9"/>
    <x v="4"/>
  </r>
  <r>
    <x v="49"/>
    <x v="0"/>
    <x v="64"/>
    <x v="106"/>
    <x v="0"/>
    <x v="11"/>
    <x v="1"/>
    <x v="1"/>
  </r>
  <r>
    <x v="49"/>
    <x v="0"/>
    <x v="64"/>
    <x v="152"/>
    <x v="1"/>
    <x v="698"/>
    <x v="9"/>
    <x v="4"/>
  </r>
  <r>
    <x v="49"/>
    <x v="0"/>
    <x v="64"/>
    <x v="110"/>
    <x v="1"/>
    <x v="4"/>
    <x v="1"/>
    <x v="1"/>
  </r>
  <r>
    <x v="49"/>
    <x v="0"/>
    <x v="70"/>
    <x v="152"/>
    <x v="0"/>
    <x v="699"/>
    <x v="9"/>
    <x v="4"/>
  </r>
  <r>
    <x v="49"/>
    <x v="0"/>
    <x v="70"/>
    <x v="152"/>
    <x v="1"/>
    <x v="700"/>
    <x v="9"/>
    <x v="4"/>
  </r>
  <r>
    <x v="49"/>
    <x v="0"/>
    <x v="72"/>
    <x v="152"/>
    <x v="0"/>
    <x v="701"/>
    <x v="9"/>
    <x v="4"/>
  </r>
  <r>
    <x v="49"/>
    <x v="0"/>
    <x v="72"/>
    <x v="108"/>
    <x v="0"/>
    <x v="34"/>
    <x v="4"/>
    <x v="3"/>
  </r>
  <r>
    <x v="49"/>
    <x v="0"/>
    <x v="72"/>
    <x v="152"/>
    <x v="1"/>
    <x v="702"/>
    <x v="9"/>
    <x v="4"/>
  </r>
  <r>
    <x v="49"/>
    <x v="0"/>
    <x v="7"/>
    <x v="152"/>
    <x v="0"/>
    <x v="703"/>
    <x v="9"/>
    <x v="4"/>
  </r>
  <r>
    <x v="49"/>
    <x v="0"/>
    <x v="7"/>
    <x v="77"/>
    <x v="0"/>
    <x v="11"/>
    <x v="3"/>
    <x v="0"/>
  </r>
  <r>
    <x v="49"/>
    <x v="0"/>
    <x v="7"/>
    <x v="152"/>
    <x v="1"/>
    <x v="704"/>
    <x v="9"/>
    <x v="4"/>
  </r>
  <r>
    <x v="49"/>
    <x v="0"/>
    <x v="7"/>
    <x v="79"/>
    <x v="1"/>
    <x v="11"/>
    <x v="3"/>
    <x v="0"/>
  </r>
  <r>
    <x v="49"/>
    <x v="0"/>
    <x v="65"/>
    <x v="152"/>
    <x v="0"/>
    <x v="705"/>
    <x v="9"/>
    <x v="4"/>
  </r>
  <r>
    <x v="49"/>
    <x v="0"/>
    <x v="65"/>
    <x v="152"/>
    <x v="1"/>
    <x v="706"/>
    <x v="9"/>
    <x v="4"/>
  </r>
  <r>
    <x v="49"/>
    <x v="0"/>
    <x v="65"/>
    <x v="76"/>
    <x v="0"/>
    <x v="11"/>
    <x v="0"/>
    <x v="0"/>
  </r>
  <r>
    <x v="49"/>
    <x v="0"/>
    <x v="65"/>
    <x v="152"/>
    <x v="0"/>
    <x v="707"/>
    <x v="9"/>
    <x v="4"/>
  </r>
  <r>
    <x v="49"/>
    <x v="0"/>
    <x v="65"/>
    <x v="152"/>
    <x v="1"/>
    <x v="708"/>
    <x v="9"/>
    <x v="4"/>
  </r>
  <r>
    <x v="49"/>
    <x v="0"/>
    <x v="65"/>
    <x v="97"/>
    <x v="0"/>
    <x v="11"/>
    <x v="8"/>
    <x v="0"/>
  </r>
  <r>
    <x v="49"/>
    <x v="0"/>
    <x v="65"/>
    <x v="152"/>
    <x v="0"/>
    <x v="709"/>
    <x v="9"/>
    <x v="4"/>
  </r>
  <r>
    <x v="49"/>
    <x v="0"/>
    <x v="65"/>
    <x v="152"/>
    <x v="1"/>
    <x v="710"/>
    <x v="9"/>
    <x v="4"/>
  </r>
  <r>
    <x v="49"/>
    <x v="0"/>
    <x v="65"/>
    <x v="75"/>
    <x v="0"/>
    <x v="11"/>
    <x v="0"/>
    <x v="0"/>
  </r>
  <r>
    <x v="49"/>
    <x v="0"/>
    <x v="65"/>
    <x v="152"/>
    <x v="0"/>
    <x v="711"/>
    <x v="9"/>
    <x v="4"/>
  </r>
  <r>
    <x v="49"/>
    <x v="0"/>
    <x v="65"/>
    <x v="74"/>
    <x v="1"/>
    <x v="11"/>
    <x v="0"/>
    <x v="0"/>
  </r>
  <r>
    <x v="49"/>
    <x v="0"/>
    <x v="65"/>
    <x v="152"/>
    <x v="1"/>
    <x v="712"/>
    <x v="9"/>
    <x v="4"/>
  </r>
  <r>
    <x v="49"/>
    <x v="0"/>
    <x v="73"/>
    <x v="152"/>
    <x v="0"/>
    <x v="713"/>
    <x v="9"/>
    <x v="4"/>
  </r>
  <r>
    <x v="49"/>
    <x v="0"/>
    <x v="73"/>
    <x v="135"/>
    <x v="0"/>
    <x v="47"/>
    <x v="3"/>
    <x v="0"/>
  </r>
  <r>
    <x v="49"/>
    <x v="0"/>
    <x v="73"/>
    <x v="152"/>
    <x v="1"/>
    <x v="714"/>
    <x v="9"/>
    <x v="4"/>
  </r>
  <r>
    <x v="49"/>
    <x v="0"/>
    <x v="71"/>
    <x v="75"/>
    <x v="0"/>
    <x v="1"/>
    <x v="0"/>
    <x v="0"/>
  </r>
  <r>
    <x v="49"/>
    <x v="0"/>
    <x v="71"/>
    <x v="152"/>
    <x v="0"/>
    <x v="715"/>
    <x v="9"/>
    <x v="4"/>
  </r>
  <r>
    <x v="49"/>
    <x v="0"/>
    <x v="71"/>
    <x v="74"/>
    <x v="1"/>
    <x v="10"/>
    <x v="0"/>
    <x v="0"/>
  </r>
  <r>
    <x v="49"/>
    <x v="0"/>
    <x v="71"/>
    <x v="152"/>
    <x v="1"/>
    <x v="716"/>
    <x v="9"/>
    <x v="4"/>
  </r>
  <r>
    <x v="49"/>
    <x v="0"/>
    <x v="66"/>
    <x v="152"/>
    <x v="0"/>
    <x v="717"/>
    <x v="9"/>
    <x v="4"/>
  </r>
  <r>
    <x v="49"/>
    <x v="0"/>
    <x v="66"/>
    <x v="152"/>
    <x v="1"/>
    <x v="718"/>
    <x v="9"/>
    <x v="4"/>
  </r>
  <r>
    <x v="49"/>
    <x v="0"/>
    <x v="67"/>
    <x v="76"/>
    <x v="0"/>
    <x v="71"/>
    <x v="0"/>
    <x v="0"/>
  </r>
  <r>
    <x v="49"/>
    <x v="0"/>
    <x v="67"/>
    <x v="105"/>
    <x v="0"/>
    <x v="20"/>
    <x v="7"/>
    <x v="3"/>
  </r>
  <r>
    <x v="49"/>
    <x v="0"/>
    <x v="67"/>
    <x v="138"/>
    <x v="0"/>
    <x v="6"/>
    <x v="2"/>
    <x v="2"/>
  </r>
  <r>
    <x v="49"/>
    <x v="0"/>
    <x v="67"/>
    <x v="152"/>
    <x v="0"/>
    <x v="719"/>
    <x v="9"/>
    <x v="4"/>
  </r>
  <r>
    <x v="49"/>
    <x v="0"/>
    <x v="67"/>
    <x v="108"/>
    <x v="0"/>
    <x v="5"/>
    <x v="4"/>
    <x v="3"/>
  </r>
  <r>
    <x v="49"/>
    <x v="0"/>
    <x v="67"/>
    <x v="109"/>
    <x v="1"/>
    <x v="16"/>
    <x v="7"/>
    <x v="3"/>
  </r>
  <r>
    <x v="49"/>
    <x v="0"/>
    <x v="67"/>
    <x v="152"/>
    <x v="1"/>
    <x v="720"/>
    <x v="9"/>
    <x v="4"/>
  </r>
  <r>
    <x v="49"/>
    <x v="0"/>
    <x v="67"/>
    <x v="117"/>
    <x v="1"/>
    <x v="9"/>
    <x v="3"/>
    <x v="0"/>
  </r>
  <r>
    <x v="49"/>
    <x v="0"/>
    <x v="67"/>
    <x v="136"/>
    <x v="1"/>
    <x v="5"/>
    <x v="3"/>
    <x v="0"/>
  </r>
  <r>
    <x v="49"/>
    <x v="0"/>
    <x v="67"/>
    <x v="110"/>
    <x v="1"/>
    <x v="113"/>
    <x v="1"/>
    <x v="1"/>
  </r>
  <r>
    <x v="49"/>
    <x v="0"/>
    <x v="68"/>
    <x v="152"/>
    <x v="0"/>
    <x v="721"/>
    <x v="9"/>
    <x v="4"/>
  </r>
  <r>
    <x v="49"/>
    <x v="0"/>
    <x v="68"/>
    <x v="106"/>
    <x v="0"/>
    <x v="67"/>
    <x v="1"/>
    <x v="1"/>
  </r>
  <r>
    <x v="49"/>
    <x v="0"/>
    <x v="68"/>
    <x v="152"/>
    <x v="1"/>
    <x v="722"/>
    <x v="9"/>
    <x v="4"/>
  </r>
  <r>
    <x v="49"/>
    <x v="0"/>
    <x v="65"/>
    <x v="76"/>
    <x v="0"/>
    <x v="413"/>
    <x v="0"/>
    <x v="0"/>
  </r>
  <r>
    <x v="49"/>
    <x v="0"/>
    <x v="65"/>
    <x v="152"/>
    <x v="0"/>
    <x v="723"/>
    <x v="9"/>
    <x v="4"/>
  </r>
  <r>
    <x v="49"/>
    <x v="0"/>
    <x v="65"/>
    <x v="106"/>
    <x v="0"/>
    <x v="47"/>
    <x v="1"/>
    <x v="1"/>
  </r>
  <r>
    <x v="49"/>
    <x v="0"/>
    <x v="65"/>
    <x v="152"/>
    <x v="1"/>
    <x v="724"/>
    <x v="9"/>
    <x v="4"/>
  </r>
  <r>
    <x v="49"/>
    <x v="0"/>
    <x v="20"/>
    <x v="152"/>
    <x v="0"/>
    <x v="725"/>
    <x v="9"/>
    <x v="4"/>
  </r>
  <r>
    <x v="49"/>
    <x v="0"/>
    <x v="20"/>
    <x v="152"/>
    <x v="1"/>
    <x v="726"/>
    <x v="9"/>
    <x v="4"/>
  </r>
  <r>
    <x v="50"/>
    <x v="0"/>
    <x v="0"/>
    <x v="107"/>
    <x v="0"/>
    <x v="27"/>
    <x v="3"/>
    <x v="0"/>
  </r>
  <r>
    <x v="50"/>
    <x v="0"/>
    <x v="0"/>
    <x v="106"/>
    <x v="0"/>
    <x v="50"/>
    <x v="1"/>
    <x v="1"/>
  </r>
  <r>
    <x v="50"/>
    <x v="0"/>
    <x v="1"/>
    <x v="113"/>
    <x v="0"/>
    <x v="11"/>
    <x v="6"/>
    <x v="3"/>
  </r>
  <r>
    <x v="50"/>
    <x v="0"/>
    <x v="1"/>
    <x v="106"/>
    <x v="0"/>
    <x v="28"/>
    <x v="1"/>
    <x v="1"/>
  </r>
  <r>
    <x v="50"/>
    <x v="0"/>
    <x v="1"/>
    <x v="151"/>
    <x v="1"/>
    <x v="28"/>
    <x v="6"/>
    <x v="3"/>
  </r>
  <r>
    <x v="50"/>
    <x v="0"/>
    <x v="1"/>
    <x v="109"/>
    <x v="1"/>
    <x v="1"/>
    <x v="7"/>
    <x v="3"/>
  </r>
  <r>
    <x v="50"/>
    <x v="0"/>
    <x v="1"/>
    <x v="110"/>
    <x v="1"/>
    <x v="4"/>
    <x v="1"/>
    <x v="1"/>
  </r>
  <r>
    <x v="50"/>
    <x v="0"/>
    <x v="2"/>
    <x v="105"/>
    <x v="0"/>
    <x v="11"/>
    <x v="7"/>
    <x v="3"/>
  </r>
  <r>
    <x v="50"/>
    <x v="0"/>
    <x v="2"/>
    <x v="115"/>
    <x v="0"/>
    <x v="34"/>
    <x v="3"/>
    <x v="0"/>
  </r>
  <r>
    <x v="50"/>
    <x v="0"/>
    <x v="2"/>
    <x v="141"/>
    <x v="1"/>
    <x v="47"/>
    <x v="6"/>
    <x v="3"/>
  </r>
  <r>
    <x v="50"/>
    <x v="0"/>
    <x v="2"/>
    <x v="109"/>
    <x v="1"/>
    <x v="11"/>
    <x v="7"/>
    <x v="3"/>
  </r>
  <r>
    <x v="50"/>
    <x v="0"/>
    <x v="2"/>
    <x v="136"/>
    <x v="1"/>
    <x v="72"/>
    <x v="3"/>
    <x v="0"/>
  </r>
  <r>
    <x v="50"/>
    <x v="0"/>
    <x v="3"/>
    <x v="113"/>
    <x v="0"/>
    <x v="5"/>
    <x v="6"/>
    <x v="3"/>
  </r>
  <r>
    <x v="50"/>
    <x v="0"/>
    <x v="3"/>
    <x v="138"/>
    <x v="0"/>
    <x v="1"/>
    <x v="2"/>
    <x v="2"/>
  </r>
  <r>
    <x v="50"/>
    <x v="0"/>
    <x v="3"/>
    <x v="135"/>
    <x v="0"/>
    <x v="11"/>
    <x v="3"/>
    <x v="0"/>
  </r>
  <r>
    <x v="50"/>
    <x v="0"/>
    <x v="3"/>
    <x v="106"/>
    <x v="0"/>
    <x v="83"/>
    <x v="1"/>
    <x v="1"/>
  </r>
  <r>
    <x v="50"/>
    <x v="0"/>
    <x v="3"/>
    <x v="151"/>
    <x v="1"/>
    <x v="128"/>
    <x v="6"/>
    <x v="3"/>
  </r>
  <r>
    <x v="50"/>
    <x v="0"/>
    <x v="3"/>
    <x v="110"/>
    <x v="1"/>
    <x v="53"/>
    <x v="1"/>
    <x v="1"/>
  </r>
  <r>
    <x v="50"/>
    <x v="0"/>
    <x v="4"/>
    <x v="81"/>
    <x v="1"/>
    <x v="47"/>
    <x v="0"/>
    <x v="0"/>
  </r>
  <r>
    <x v="50"/>
    <x v="0"/>
    <x v="4"/>
    <x v="109"/>
    <x v="1"/>
    <x v="47"/>
    <x v="7"/>
    <x v="3"/>
  </r>
  <r>
    <x v="50"/>
    <x v="0"/>
    <x v="4"/>
    <x v="110"/>
    <x v="1"/>
    <x v="4"/>
    <x v="1"/>
    <x v="1"/>
  </r>
  <r>
    <x v="50"/>
    <x v="0"/>
    <x v="1"/>
    <x v="149"/>
    <x v="0"/>
    <x v="51"/>
    <x v="6"/>
    <x v="3"/>
  </r>
  <r>
    <x v="50"/>
    <x v="0"/>
    <x v="1"/>
    <x v="76"/>
    <x v="0"/>
    <x v="6"/>
    <x v="0"/>
    <x v="0"/>
  </r>
  <r>
    <x v="50"/>
    <x v="0"/>
    <x v="1"/>
    <x v="81"/>
    <x v="1"/>
    <x v="72"/>
    <x v="0"/>
    <x v="0"/>
  </r>
  <r>
    <x v="50"/>
    <x v="0"/>
    <x v="5"/>
    <x v="115"/>
    <x v="0"/>
    <x v="16"/>
    <x v="3"/>
    <x v="0"/>
  </r>
  <r>
    <x v="50"/>
    <x v="0"/>
    <x v="6"/>
    <x v="97"/>
    <x v="0"/>
    <x v="34"/>
    <x v="8"/>
    <x v="0"/>
  </r>
  <r>
    <x v="50"/>
    <x v="0"/>
    <x v="6"/>
    <x v="76"/>
    <x v="0"/>
    <x v="16"/>
    <x v="0"/>
    <x v="0"/>
  </r>
  <r>
    <x v="50"/>
    <x v="0"/>
    <x v="6"/>
    <x v="75"/>
    <x v="0"/>
    <x v="11"/>
    <x v="0"/>
    <x v="0"/>
  </r>
  <r>
    <x v="50"/>
    <x v="0"/>
    <x v="6"/>
    <x v="107"/>
    <x v="0"/>
    <x v="10"/>
    <x v="3"/>
    <x v="0"/>
  </r>
  <r>
    <x v="50"/>
    <x v="0"/>
    <x v="6"/>
    <x v="115"/>
    <x v="0"/>
    <x v="28"/>
    <x v="3"/>
    <x v="0"/>
  </r>
  <r>
    <x v="50"/>
    <x v="0"/>
    <x v="6"/>
    <x v="111"/>
    <x v="0"/>
    <x v="11"/>
    <x v="3"/>
    <x v="0"/>
  </r>
  <r>
    <x v="50"/>
    <x v="0"/>
    <x v="6"/>
    <x v="106"/>
    <x v="0"/>
    <x v="11"/>
    <x v="1"/>
    <x v="1"/>
  </r>
  <r>
    <x v="50"/>
    <x v="0"/>
    <x v="6"/>
    <x v="74"/>
    <x v="1"/>
    <x v="4"/>
    <x v="0"/>
    <x v="0"/>
  </r>
  <r>
    <x v="50"/>
    <x v="0"/>
    <x v="7"/>
    <x v="98"/>
    <x v="1"/>
    <x v="11"/>
    <x v="8"/>
    <x v="0"/>
  </r>
  <r>
    <x v="50"/>
    <x v="0"/>
    <x v="7"/>
    <x v="74"/>
    <x v="1"/>
    <x v="11"/>
    <x v="0"/>
    <x v="0"/>
  </r>
  <r>
    <x v="50"/>
    <x v="0"/>
    <x v="7"/>
    <x v="112"/>
    <x v="1"/>
    <x v="11"/>
    <x v="3"/>
    <x v="0"/>
  </r>
  <r>
    <x v="50"/>
    <x v="0"/>
    <x v="7"/>
    <x v="110"/>
    <x v="1"/>
    <x v="11"/>
    <x v="1"/>
    <x v="1"/>
  </r>
  <r>
    <x v="50"/>
    <x v="0"/>
    <x v="8"/>
    <x v="76"/>
    <x v="0"/>
    <x v="11"/>
    <x v="0"/>
    <x v="0"/>
  </r>
  <r>
    <x v="50"/>
    <x v="0"/>
    <x v="8"/>
    <x v="107"/>
    <x v="0"/>
    <x v="6"/>
    <x v="3"/>
    <x v="0"/>
  </r>
  <r>
    <x v="50"/>
    <x v="0"/>
    <x v="8"/>
    <x v="106"/>
    <x v="0"/>
    <x v="34"/>
    <x v="1"/>
    <x v="1"/>
  </r>
  <r>
    <x v="50"/>
    <x v="0"/>
    <x v="8"/>
    <x v="106"/>
    <x v="0"/>
    <x v="4"/>
    <x v="1"/>
    <x v="1"/>
  </r>
  <r>
    <x v="50"/>
    <x v="0"/>
    <x v="8"/>
    <x v="74"/>
    <x v="1"/>
    <x v="4"/>
    <x v="0"/>
    <x v="0"/>
  </r>
  <r>
    <x v="50"/>
    <x v="0"/>
    <x v="8"/>
    <x v="110"/>
    <x v="1"/>
    <x v="11"/>
    <x v="1"/>
    <x v="1"/>
  </r>
  <r>
    <x v="50"/>
    <x v="0"/>
    <x v="8"/>
    <x v="75"/>
    <x v="0"/>
    <x v="4"/>
    <x v="0"/>
    <x v="0"/>
  </r>
  <r>
    <x v="50"/>
    <x v="0"/>
    <x v="9"/>
    <x v="97"/>
    <x v="0"/>
    <x v="4"/>
    <x v="8"/>
    <x v="0"/>
  </r>
  <r>
    <x v="50"/>
    <x v="0"/>
    <x v="9"/>
    <x v="77"/>
    <x v="0"/>
    <x v="95"/>
    <x v="3"/>
    <x v="0"/>
  </r>
  <r>
    <x v="50"/>
    <x v="0"/>
    <x v="10"/>
    <x v="114"/>
    <x v="0"/>
    <x v="11"/>
    <x v="0"/>
    <x v="0"/>
  </r>
  <r>
    <x v="50"/>
    <x v="0"/>
    <x v="10"/>
    <x v="76"/>
    <x v="0"/>
    <x v="11"/>
    <x v="0"/>
    <x v="0"/>
  </r>
  <r>
    <x v="50"/>
    <x v="0"/>
    <x v="10"/>
    <x v="110"/>
    <x v="1"/>
    <x v="4"/>
    <x v="1"/>
    <x v="1"/>
  </r>
  <r>
    <x v="50"/>
    <x v="0"/>
    <x v="11"/>
    <x v="75"/>
    <x v="0"/>
    <x v="11"/>
    <x v="0"/>
    <x v="0"/>
  </r>
  <r>
    <x v="50"/>
    <x v="0"/>
    <x v="11"/>
    <x v="74"/>
    <x v="1"/>
    <x v="34"/>
    <x v="0"/>
    <x v="0"/>
  </r>
  <r>
    <x v="50"/>
    <x v="0"/>
    <x v="8"/>
    <x v="135"/>
    <x v="0"/>
    <x v="82"/>
    <x v="3"/>
    <x v="0"/>
  </r>
  <r>
    <x v="50"/>
    <x v="0"/>
    <x v="8"/>
    <x v="74"/>
    <x v="1"/>
    <x v="4"/>
    <x v="0"/>
    <x v="0"/>
  </r>
  <r>
    <x v="50"/>
    <x v="0"/>
    <x v="8"/>
    <x v="137"/>
    <x v="1"/>
    <x v="20"/>
    <x v="3"/>
    <x v="0"/>
  </r>
  <r>
    <x v="50"/>
    <x v="0"/>
    <x v="12"/>
    <x v="111"/>
    <x v="0"/>
    <x v="34"/>
    <x v="3"/>
    <x v="0"/>
  </r>
  <r>
    <x v="50"/>
    <x v="0"/>
    <x v="12"/>
    <x v="77"/>
    <x v="0"/>
    <x v="4"/>
    <x v="3"/>
    <x v="0"/>
  </r>
  <r>
    <x v="50"/>
    <x v="0"/>
    <x v="12"/>
    <x v="98"/>
    <x v="1"/>
    <x v="27"/>
    <x v="8"/>
    <x v="0"/>
  </r>
  <r>
    <x v="50"/>
    <x v="0"/>
    <x v="12"/>
    <x v="74"/>
    <x v="1"/>
    <x v="11"/>
    <x v="0"/>
    <x v="0"/>
  </r>
  <r>
    <x v="50"/>
    <x v="0"/>
    <x v="12"/>
    <x v="142"/>
    <x v="1"/>
    <x v="11"/>
    <x v="3"/>
    <x v="0"/>
  </r>
  <r>
    <x v="50"/>
    <x v="0"/>
    <x v="13"/>
    <x v="76"/>
    <x v="0"/>
    <x v="10"/>
    <x v="0"/>
    <x v="0"/>
  </r>
  <r>
    <x v="50"/>
    <x v="0"/>
    <x v="13"/>
    <x v="105"/>
    <x v="0"/>
    <x v="16"/>
    <x v="7"/>
    <x v="3"/>
  </r>
  <r>
    <x v="50"/>
    <x v="0"/>
    <x v="13"/>
    <x v="138"/>
    <x v="0"/>
    <x v="34"/>
    <x v="2"/>
    <x v="2"/>
  </r>
  <r>
    <x v="50"/>
    <x v="0"/>
    <x v="13"/>
    <x v="81"/>
    <x v="1"/>
    <x v="4"/>
    <x v="0"/>
    <x v="0"/>
  </r>
  <r>
    <x v="50"/>
    <x v="0"/>
    <x v="13"/>
    <x v="74"/>
    <x v="1"/>
    <x v="11"/>
    <x v="0"/>
    <x v="0"/>
  </r>
  <r>
    <x v="50"/>
    <x v="0"/>
    <x v="13"/>
    <x v="109"/>
    <x v="1"/>
    <x v="47"/>
    <x v="7"/>
    <x v="3"/>
  </r>
  <r>
    <x v="50"/>
    <x v="0"/>
    <x v="13"/>
    <x v="139"/>
    <x v="1"/>
    <x v="34"/>
    <x v="2"/>
    <x v="2"/>
  </r>
  <r>
    <x v="50"/>
    <x v="0"/>
    <x v="14"/>
    <x v="81"/>
    <x v="1"/>
    <x v="20"/>
    <x v="0"/>
    <x v="0"/>
  </r>
  <r>
    <x v="50"/>
    <x v="0"/>
    <x v="15"/>
    <x v="106"/>
    <x v="0"/>
    <x v="10"/>
    <x v="1"/>
    <x v="1"/>
  </r>
  <r>
    <x v="50"/>
    <x v="0"/>
    <x v="16"/>
    <x v="75"/>
    <x v="0"/>
    <x v="11"/>
    <x v="0"/>
    <x v="0"/>
  </r>
  <r>
    <x v="50"/>
    <x v="0"/>
    <x v="16"/>
    <x v="74"/>
    <x v="1"/>
    <x v="11"/>
    <x v="0"/>
    <x v="0"/>
  </r>
  <r>
    <x v="50"/>
    <x v="0"/>
    <x v="17"/>
    <x v="138"/>
    <x v="0"/>
    <x v="4"/>
    <x v="2"/>
    <x v="2"/>
  </r>
  <r>
    <x v="50"/>
    <x v="0"/>
    <x v="17"/>
    <x v="106"/>
    <x v="0"/>
    <x v="16"/>
    <x v="1"/>
    <x v="1"/>
  </r>
  <r>
    <x v="50"/>
    <x v="0"/>
    <x v="17"/>
    <x v="81"/>
    <x v="1"/>
    <x v="6"/>
    <x v="0"/>
    <x v="0"/>
  </r>
  <r>
    <x v="50"/>
    <x v="0"/>
    <x v="17"/>
    <x v="74"/>
    <x v="1"/>
    <x v="4"/>
    <x v="0"/>
    <x v="0"/>
  </r>
  <r>
    <x v="50"/>
    <x v="0"/>
    <x v="17"/>
    <x v="109"/>
    <x v="1"/>
    <x v="23"/>
    <x v="7"/>
    <x v="3"/>
  </r>
  <r>
    <x v="50"/>
    <x v="0"/>
    <x v="17"/>
    <x v="139"/>
    <x v="1"/>
    <x v="34"/>
    <x v="2"/>
    <x v="2"/>
  </r>
  <r>
    <x v="50"/>
    <x v="0"/>
    <x v="17"/>
    <x v="117"/>
    <x v="1"/>
    <x v="239"/>
    <x v="3"/>
    <x v="0"/>
  </r>
  <r>
    <x v="50"/>
    <x v="0"/>
    <x v="17"/>
    <x v="110"/>
    <x v="1"/>
    <x v="6"/>
    <x v="1"/>
    <x v="1"/>
  </r>
  <r>
    <x v="50"/>
    <x v="0"/>
    <x v="18"/>
    <x v="75"/>
    <x v="0"/>
    <x v="11"/>
    <x v="0"/>
    <x v="0"/>
  </r>
  <r>
    <x v="50"/>
    <x v="0"/>
    <x v="18"/>
    <x v="74"/>
    <x v="1"/>
    <x v="47"/>
    <x v="0"/>
    <x v="0"/>
  </r>
  <r>
    <x v="50"/>
    <x v="0"/>
    <x v="21"/>
    <x v="98"/>
    <x v="1"/>
    <x v="4"/>
    <x v="8"/>
    <x v="0"/>
  </r>
  <r>
    <x v="50"/>
    <x v="0"/>
    <x v="22"/>
    <x v="107"/>
    <x v="0"/>
    <x v="16"/>
    <x v="3"/>
    <x v="0"/>
  </r>
  <r>
    <x v="50"/>
    <x v="0"/>
    <x v="22"/>
    <x v="117"/>
    <x v="1"/>
    <x v="4"/>
    <x v="3"/>
    <x v="0"/>
  </r>
  <r>
    <x v="50"/>
    <x v="0"/>
    <x v="23"/>
    <x v="75"/>
    <x v="0"/>
    <x v="11"/>
    <x v="0"/>
    <x v="0"/>
  </r>
  <r>
    <x v="50"/>
    <x v="0"/>
    <x v="23"/>
    <x v="106"/>
    <x v="0"/>
    <x v="8"/>
    <x v="1"/>
    <x v="1"/>
  </r>
  <r>
    <x v="50"/>
    <x v="0"/>
    <x v="23"/>
    <x v="142"/>
    <x v="1"/>
    <x v="6"/>
    <x v="3"/>
    <x v="0"/>
  </r>
  <r>
    <x v="50"/>
    <x v="0"/>
    <x v="24"/>
    <x v="76"/>
    <x v="0"/>
    <x v="34"/>
    <x v="0"/>
    <x v="0"/>
  </r>
  <r>
    <x v="50"/>
    <x v="0"/>
    <x v="28"/>
    <x v="97"/>
    <x v="0"/>
    <x v="11"/>
    <x v="8"/>
    <x v="0"/>
  </r>
  <r>
    <x v="50"/>
    <x v="0"/>
    <x v="28"/>
    <x v="75"/>
    <x v="0"/>
    <x v="4"/>
    <x v="0"/>
    <x v="0"/>
  </r>
  <r>
    <x v="50"/>
    <x v="0"/>
    <x v="28"/>
    <x v="81"/>
    <x v="1"/>
    <x v="51"/>
    <x v="0"/>
    <x v="0"/>
  </r>
  <r>
    <x v="50"/>
    <x v="0"/>
    <x v="29"/>
    <x v="118"/>
    <x v="1"/>
    <x v="72"/>
    <x v="0"/>
    <x v="0"/>
  </r>
  <r>
    <x v="50"/>
    <x v="0"/>
    <x v="30"/>
    <x v="76"/>
    <x v="0"/>
    <x v="28"/>
    <x v="0"/>
    <x v="0"/>
  </r>
  <r>
    <x v="50"/>
    <x v="0"/>
    <x v="32"/>
    <x v="76"/>
    <x v="0"/>
    <x v="76"/>
    <x v="0"/>
    <x v="0"/>
  </r>
  <r>
    <x v="50"/>
    <x v="0"/>
    <x v="32"/>
    <x v="106"/>
    <x v="0"/>
    <x v="34"/>
    <x v="1"/>
    <x v="1"/>
  </r>
  <r>
    <x v="50"/>
    <x v="0"/>
    <x v="33"/>
    <x v="150"/>
    <x v="1"/>
    <x v="4"/>
    <x v="4"/>
    <x v="3"/>
  </r>
  <r>
    <x v="50"/>
    <x v="0"/>
    <x v="21"/>
    <x v="112"/>
    <x v="1"/>
    <x v="11"/>
    <x v="3"/>
    <x v="0"/>
  </r>
  <r>
    <x v="50"/>
    <x v="0"/>
    <x v="34"/>
    <x v="75"/>
    <x v="0"/>
    <x v="4"/>
    <x v="0"/>
    <x v="0"/>
  </r>
  <r>
    <x v="50"/>
    <x v="0"/>
    <x v="34"/>
    <x v="107"/>
    <x v="0"/>
    <x v="141"/>
    <x v="3"/>
    <x v="0"/>
  </r>
  <r>
    <x v="50"/>
    <x v="0"/>
    <x v="34"/>
    <x v="135"/>
    <x v="0"/>
    <x v="24"/>
    <x v="3"/>
    <x v="0"/>
  </r>
  <r>
    <x v="50"/>
    <x v="0"/>
    <x v="34"/>
    <x v="106"/>
    <x v="0"/>
    <x v="34"/>
    <x v="1"/>
    <x v="1"/>
  </r>
  <r>
    <x v="50"/>
    <x v="0"/>
    <x v="34"/>
    <x v="98"/>
    <x v="1"/>
    <x v="4"/>
    <x v="8"/>
    <x v="0"/>
  </r>
  <r>
    <x v="50"/>
    <x v="0"/>
    <x v="6"/>
    <x v="76"/>
    <x v="0"/>
    <x v="11"/>
    <x v="0"/>
    <x v="0"/>
  </r>
  <r>
    <x v="50"/>
    <x v="0"/>
    <x v="6"/>
    <x v="106"/>
    <x v="0"/>
    <x v="110"/>
    <x v="1"/>
    <x v="1"/>
  </r>
  <r>
    <x v="50"/>
    <x v="0"/>
    <x v="37"/>
    <x v="118"/>
    <x v="1"/>
    <x v="34"/>
    <x v="0"/>
    <x v="0"/>
  </r>
  <r>
    <x v="50"/>
    <x v="0"/>
    <x v="37"/>
    <x v="112"/>
    <x v="1"/>
    <x v="6"/>
    <x v="3"/>
    <x v="0"/>
  </r>
  <r>
    <x v="50"/>
    <x v="0"/>
    <x v="37"/>
    <x v="142"/>
    <x v="1"/>
    <x v="11"/>
    <x v="3"/>
    <x v="0"/>
  </r>
  <r>
    <x v="50"/>
    <x v="0"/>
    <x v="37"/>
    <x v="110"/>
    <x v="1"/>
    <x v="4"/>
    <x v="1"/>
    <x v="1"/>
  </r>
  <r>
    <x v="50"/>
    <x v="3"/>
    <x v="74"/>
    <x v="154"/>
    <x v="0"/>
    <x v="175"/>
    <x v="3"/>
    <x v="0"/>
  </r>
  <r>
    <x v="50"/>
    <x v="3"/>
    <x v="75"/>
    <x v="155"/>
    <x v="0"/>
    <x v="180"/>
    <x v="0"/>
    <x v="0"/>
  </r>
  <r>
    <x v="50"/>
    <x v="3"/>
    <x v="75"/>
    <x v="156"/>
    <x v="1"/>
    <x v="47"/>
    <x v="8"/>
    <x v="0"/>
  </r>
  <r>
    <x v="50"/>
    <x v="3"/>
    <x v="75"/>
    <x v="154"/>
    <x v="1"/>
    <x v="75"/>
    <x v="3"/>
    <x v="0"/>
  </r>
  <r>
    <x v="50"/>
    <x v="3"/>
    <x v="75"/>
    <x v="157"/>
    <x v="1"/>
    <x v="11"/>
    <x v="3"/>
    <x v="0"/>
  </r>
  <r>
    <x v="50"/>
    <x v="3"/>
    <x v="76"/>
    <x v="155"/>
    <x v="0"/>
    <x v="51"/>
    <x v="0"/>
    <x v="0"/>
  </r>
  <r>
    <x v="50"/>
    <x v="3"/>
    <x v="76"/>
    <x v="26"/>
    <x v="0"/>
    <x v="253"/>
    <x v="7"/>
    <x v="3"/>
  </r>
  <r>
    <x v="50"/>
    <x v="3"/>
    <x v="76"/>
    <x v="157"/>
    <x v="0"/>
    <x v="727"/>
    <x v="3"/>
    <x v="0"/>
  </r>
  <r>
    <x v="50"/>
    <x v="3"/>
    <x v="76"/>
    <x v="154"/>
    <x v="0"/>
    <x v="506"/>
    <x v="3"/>
    <x v="0"/>
  </r>
  <r>
    <x v="50"/>
    <x v="3"/>
    <x v="76"/>
    <x v="158"/>
    <x v="0"/>
    <x v="4"/>
    <x v="1"/>
    <x v="1"/>
  </r>
  <r>
    <x v="50"/>
    <x v="3"/>
    <x v="76"/>
    <x v="10"/>
    <x v="0"/>
    <x v="152"/>
    <x v="4"/>
    <x v="3"/>
  </r>
  <r>
    <x v="50"/>
    <x v="3"/>
    <x v="76"/>
    <x v="155"/>
    <x v="1"/>
    <x v="343"/>
    <x v="0"/>
    <x v="0"/>
  </r>
  <r>
    <x v="50"/>
    <x v="3"/>
    <x v="76"/>
    <x v="26"/>
    <x v="1"/>
    <x v="728"/>
    <x v="7"/>
    <x v="3"/>
  </r>
  <r>
    <x v="50"/>
    <x v="3"/>
    <x v="76"/>
    <x v="159"/>
    <x v="1"/>
    <x v="221"/>
    <x v="7"/>
    <x v="3"/>
  </r>
  <r>
    <x v="50"/>
    <x v="3"/>
    <x v="76"/>
    <x v="160"/>
    <x v="1"/>
    <x v="451"/>
    <x v="2"/>
    <x v="2"/>
  </r>
  <r>
    <x v="50"/>
    <x v="3"/>
    <x v="76"/>
    <x v="154"/>
    <x v="1"/>
    <x v="729"/>
    <x v="3"/>
    <x v="0"/>
  </r>
  <r>
    <x v="50"/>
    <x v="3"/>
    <x v="76"/>
    <x v="161"/>
    <x v="1"/>
    <x v="730"/>
    <x v="3"/>
    <x v="0"/>
  </r>
  <r>
    <x v="50"/>
    <x v="3"/>
    <x v="76"/>
    <x v="158"/>
    <x v="1"/>
    <x v="731"/>
    <x v="1"/>
    <x v="1"/>
  </r>
  <r>
    <x v="50"/>
    <x v="3"/>
    <x v="77"/>
    <x v="156"/>
    <x v="0"/>
    <x v="216"/>
    <x v="8"/>
    <x v="0"/>
  </r>
  <r>
    <x v="50"/>
    <x v="3"/>
    <x v="77"/>
    <x v="158"/>
    <x v="1"/>
    <x v="13"/>
    <x v="1"/>
    <x v="1"/>
  </r>
  <r>
    <x v="50"/>
    <x v="3"/>
    <x v="78"/>
    <x v="156"/>
    <x v="0"/>
    <x v="168"/>
    <x v="8"/>
    <x v="0"/>
  </r>
  <r>
    <x v="50"/>
    <x v="3"/>
    <x v="78"/>
    <x v="155"/>
    <x v="0"/>
    <x v="732"/>
    <x v="0"/>
    <x v="0"/>
  </r>
  <r>
    <x v="50"/>
    <x v="3"/>
    <x v="78"/>
    <x v="158"/>
    <x v="0"/>
    <x v="733"/>
    <x v="1"/>
    <x v="1"/>
  </r>
  <r>
    <x v="50"/>
    <x v="3"/>
    <x v="78"/>
    <x v="154"/>
    <x v="1"/>
    <x v="175"/>
    <x v="3"/>
    <x v="0"/>
  </r>
  <r>
    <x v="50"/>
    <x v="3"/>
    <x v="78"/>
    <x v="158"/>
    <x v="1"/>
    <x v="4"/>
    <x v="1"/>
    <x v="1"/>
  </r>
  <r>
    <x v="50"/>
    <x v="3"/>
    <x v="79"/>
    <x v="154"/>
    <x v="0"/>
    <x v="180"/>
    <x v="3"/>
    <x v="0"/>
  </r>
  <r>
    <x v="50"/>
    <x v="3"/>
    <x v="79"/>
    <x v="10"/>
    <x v="0"/>
    <x v="149"/>
    <x v="4"/>
    <x v="3"/>
  </r>
  <r>
    <x v="50"/>
    <x v="3"/>
    <x v="79"/>
    <x v="155"/>
    <x v="1"/>
    <x v="259"/>
    <x v="0"/>
    <x v="0"/>
  </r>
  <r>
    <x v="50"/>
    <x v="3"/>
    <x v="80"/>
    <x v="155"/>
    <x v="0"/>
    <x v="11"/>
    <x v="0"/>
    <x v="0"/>
  </r>
  <r>
    <x v="50"/>
    <x v="3"/>
    <x v="80"/>
    <x v="10"/>
    <x v="0"/>
    <x v="47"/>
    <x v="4"/>
    <x v="3"/>
  </r>
  <r>
    <x v="50"/>
    <x v="3"/>
    <x v="81"/>
    <x v="155"/>
    <x v="0"/>
    <x v="148"/>
    <x v="0"/>
    <x v="0"/>
  </r>
  <r>
    <x v="50"/>
    <x v="3"/>
    <x v="81"/>
    <x v="158"/>
    <x v="0"/>
    <x v="150"/>
    <x v="1"/>
    <x v="1"/>
  </r>
  <r>
    <x v="50"/>
    <x v="3"/>
    <x v="81"/>
    <x v="155"/>
    <x v="1"/>
    <x v="4"/>
    <x v="0"/>
    <x v="0"/>
  </r>
  <r>
    <x v="50"/>
    <x v="3"/>
    <x v="82"/>
    <x v="155"/>
    <x v="0"/>
    <x v="11"/>
    <x v="0"/>
    <x v="0"/>
  </r>
  <r>
    <x v="50"/>
    <x v="3"/>
    <x v="82"/>
    <x v="158"/>
    <x v="0"/>
    <x v="734"/>
    <x v="1"/>
    <x v="1"/>
  </r>
  <r>
    <x v="50"/>
    <x v="3"/>
    <x v="83"/>
    <x v="155"/>
    <x v="0"/>
    <x v="267"/>
    <x v="0"/>
    <x v="0"/>
  </r>
  <r>
    <x v="50"/>
    <x v="3"/>
    <x v="83"/>
    <x v="155"/>
    <x v="1"/>
    <x v="273"/>
    <x v="0"/>
    <x v="0"/>
  </r>
  <r>
    <x v="50"/>
    <x v="3"/>
    <x v="84"/>
    <x v="156"/>
    <x v="0"/>
    <x v="154"/>
    <x v="8"/>
    <x v="0"/>
  </r>
  <r>
    <x v="50"/>
    <x v="3"/>
    <x v="84"/>
    <x v="155"/>
    <x v="0"/>
    <x v="259"/>
    <x v="0"/>
    <x v="0"/>
  </r>
  <r>
    <x v="50"/>
    <x v="3"/>
    <x v="84"/>
    <x v="162"/>
    <x v="0"/>
    <x v="253"/>
    <x v="0"/>
    <x v="0"/>
  </r>
  <r>
    <x v="50"/>
    <x v="3"/>
    <x v="85"/>
    <x v="155"/>
    <x v="0"/>
    <x v="50"/>
    <x v="0"/>
    <x v="0"/>
  </r>
  <r>
    <x v="50"/>
    <x v="3"/>
    <x v="85"/>
    <x v="155"/>
    <x v="1"/>
    <x v="735"/>
    <x v="0"/>
    <x v="0"/>
  </r>
  <r>
    <x v="50"/>
    <x v="3"/>
    <x v="85"/>
    <x v="154"/>
    <x v="1"/>
    <x v="23"/>
    <x v="3"/>
    <x v="0"/>
  </r>
  <r>
    <x v="50"/>
    <x v="3"/>
    <x v="85"/>
    <x v="158"/>
    <x v="1"/>
    <x v="452"/>
    <x v="1"/>
    <x v="1"/>
  </r>
  <r>
    <x v="50"/>
    <x v="3"/>
    <x v="86"/>
    <x v="154"/>
    <x v="0"/>
    <x v="11"/>
    <x v="3"/>
    <x v="0"/>
  </r>
  <r>
    <x v="50"/>
    <x v="3"/>
    <x v="91"/>
    <x v="155"/>
    <x v="0"/>
    <x v="25"/>
    <x v="0"/>
    <x v="0"/>
  </r>
  <r>
    <x v="50"/>
    <x v="3"/>
    <x v="91"/>
    <x v="162"/>
    <x v="0"/>
    <x v="736"/>
    <x v="0"/>
    <x v="0"/>
  </r>
  <r>
    <x v="50"/>
    <x v="3"/>
    <x v="91"/>
    <x v="162"/>
    <x v="1"/>
    <x v="10"/>
    <x v="0"/>
    <x v="0"/>
  </r>
  <r>
    <x v="50"/>
    <x v="3"/>
    <x v="91"/>
    <x v="155"/>
    <x v="1"/>
    <x v="51"/>
    <x v="0"/>
    <x v="0"/>
  </r>
  <r>
    <x v="50"/>
    <x v="3"/>
    <x v="115"/>
    <x v="154"/>
    <x v="0"/>
    <x v="737"/>
    <x v="3"/>
    <x v="0"/>
  </r>
  <r>
    <x v="50"/>
    <x v="3"/>
    <x v="115"/>
    <x v="158"/>
    <x v="0"/>
    <x v="150"/>
    <x v="1"/>
    <x v="1"/>
  </r>
  <r>
    <x v="50"/>
    <x v="3"/>
    <x v="115"/>
    <x v="162"/>
    <x v="1"/>
    <x v="226"/>
    <x v="0"/>
    <x v="0"/>
  </r>
  <r>
    <x v="50"/>
    <x v="3"/>
    <x v="115"/>
    <x v="158"/>
    <x v="1"/>
    <x v="732"/>
    <x v="1"/>
    <x v="1"/>
  </r>
  <r>
    <x v="50"/>
    <x v="3"/>
    <x v="121"/>
    <x v="155"/>
    <x v="0"/>
    <x v="150"/>
    <x v="0"/>
    <x v="0"/>
  </r>
  <r>
    <x v="50"/>
    <x v="3"/>
    <x v="92"/>
    <x v="155"/>
    <x v="0"/>
    <x v="175"/>
    <x v="0"/>
    <x v="0"/>
  </r>
  <r>
    <x v="50"/>
    <x v="3"/>
    <x v="93"/>
    <x v="155"/>
    <x v="0"/>
    <x v="201"/>
    <x v="0"/>
    <x v="0"/>
  </r>
  <r>
    <x v="50"/>
    <x v="3"/>
    <x v="93"/>
    <x v="161"/>
    <x v="0"/>
    <x v="11"/>
    <x v="3"/>
    <x v="0"/>
  </r>
  <r>
    <x v="50"/>
    <x v="3"/>
    <x v="94"/>
    <x v="155"/>
    <x v="0"/>
    <x v="279"/>
    <x v="0"/>
    <x v="0"/>
  </r>
  <r>
    <x v="50"/>
    <x v="3"/>
    <x v="94"/>
    <x v="10"/>
    <x v="0"/>
    <x v="318"/>
    <x v="4"/>
    <x v="3"/>
  </r>
  <r>
    <x v="50"/>
    <x v="3"/>
    <x v="94"/>
    <x v="155"/>
    <x v="1"/>
    <x v="165"/>
    <x v="0"/>
    <x v="0"/>
  </r>
  <r>
    <x v="50"/>
    <x v="3"/>
    <x v="94"/>
    <x v="158"/>
    <x v="1"/>
    <x v="345"/>
    <x v="1"/>
    <x v="1"/>
  </r>
  <r>
    <x v="50"/>
    <x v="3"/>
    <x v="116"/>
    <x v="158"/>
    <x v="0"/>
    <x v="11"/>
    <x v="1"/>
    <x v="1"/>
  </r>
  <r>
    <x v="50"/>
    <x v="3"/>
    <x v="118"/>
    <x v="156"/>
    <x v="0"/>
    <x v="4"/>
    <x v="8"/>
    <x v="0"/>
  </r>
  <r>
    <x v="50"/>
    <x v="3"/>
    <x v="118"/>
    <x v="162"/>
    <x v="0"/>
    <x v="47"/>
    <x v="0"/>
    <x v="0"/>
  </r>
  <r>
    <x v="50"/>
    <x v="3"/>
    <x v="118"/>
    <x v="155"/>
    <x v="0"/>
    <x v="11"/>
    <x v="0"/>
    <x v="0"/>
  </r>
  <r>
    <x v="50"/>
    <x v="3"/>
    <x v="118"/>
    <x v="162"/>
    <x v="1"/>
    <x v="738"/>
    <x v="0"/>
    <x v="0"/>
  </r>
  <r>
    <x v="50"/>
    <x v="3"/>
    <x v="118"/>
    <x v="154"/>
    <x v="1"/>
    <x v="66"/>
    <x v="3"/>
    <x v="0"/>
  </r>
  <r>
    <x v="50"/>
    <x v="3"/>
    <x v="95"/>
    <x v="155"/>
    <x v="1"/>
    <x v="739"/>
    <x v="0"/>
    <x v="0"/>
  </r>
  <r>
    <x v="50"/>
    <x v="3"/>
    <x v="96"/>
    <x v="158"/>
    <x v="0"/>
    <x v="506"/>
    <x v="1"/>
    <x v="1"/>
  </r>
  <r>
    <x v="50"/>
    <x v="3"/>
    <x v="97"/>
    <x v="162"/>
    <x v="0"/>
    <x v="178"/>
    <x v="0"/>
    <x v="0"/>
  </r>
  <r>
    <x v="50"/>
    <x v="3"/>
    <x v="97"/>
    <x v="158"/>
    <x v="0"/>
    <x v="30"/>
    <x v="1"/>
    <x v="1"/>
  </r>
  <r>
    <x v="50"/>
    <x v="3"/>
    <x v="98"/>
    <x v="162"/>
    <x v="0"/>
    <x v="740"/>
    <x v="0"/>
    <x v="0"/>
  </r>
  <r>
    <x v="50"/>
    <x v="3"/>
    <x v="98"/>
    <x v="155"/>
    <x v="0"/>
    <x v="180"/>
    <x v="0"/>
    <x v="0"/>
  </r>
  <r>
    <x v="50"/>
    <x v="3"/>
    <x v="99"/>
    <x v="156"/>
    <x v="0"/>
    <x v="178"/>
    <x v="8"/>
    <x v="0"/>
  </r>
  <r>
    <x v="50"/>
    <x v="3"/>
    <x v="99"/>
    <x v="155"/>
    <x v="0"/>
    <x v="189"/>
    <x v="0"/>
    <x v="0"/>
  </r>
  <r>
    <x v="50"/>
    <x v="3"/>
    <x v="99"/>
    <x v="161"/>
    <x v="0"/>
    <x v="221"/>
    <x v="3"/>
    <x v="0"/>
  </r>
  <r>
    <x v="50"/>
    <x v="3"/>
    <x v="100"/>
    <x v="155"/>
    <x v="0"/>
    <x v="11"/>
    <x v="0"/>
    <x v="0"/>
  </r>
  <r>
    <x v="50"/>
    <x v="3"/>
    <x v="100"/>
    <x v="162"/>
    <x v="0"/>
    <x v="11"/>
    <x v="0"/>
    <x v="0"/>
  </r>
  <r>
    <x v="50"/>
    <x v="3"/>
    <x v="100"/>
    <x v="158"/>
    <x v="0"/>
    <x v="9"/>
    <x v="1"/>
    <x v="1"/>
  </r>
  <r>
    <x v="50"/>
    <x v="3"/>
    <x v="100"/>
    <x v="155"/>
    <x v="1"/>
    <x v="11"/>
    <x v="0"/>
    <x v="0"/>
  </r>
  <r>
    <x v="50"/>
    <x v="3"/>
    <x v="101"/>
    <x v="156"/>
    <x v="0"/>
    <x v="733"/>
    <x v="8"/>
    <x v="0"/>
  </r>
  <r>
    <x v="50"/>
    <x v="3"/>
    <x v="101"/>
    <x v="155"/>
    <x v="0"/>
    <x v="741"/>
    <x v="0"/>
    <x v="0"/>
  </r>
  <r>
    <x v="50"/>
    <x v="3"/>
    <x v="101"/>
    <x v="158"/>
    <x v="0"/>
    <x v="83"/>
    <x v="1"/>
    <x v="1"/>
  </r>
  <r>
    <x v="50"/>
    <x v="3"/>
    <x v="101"/>
    <x v="158"/>
    <x v="1"/>
    <x v="9"/>
    <x v="1"/>
    <x v="1"/>
  </r>
  <r>
    <x v="50"/>
    <x v="3"/>
    <x v="102"/>
    <x v="162"/>
    <x v="0"/>
    <x v="6"/>
    <x v="0"/>
    <x v="0"/>
  </r>
  <r>
    <x v="50"/>
    <x v="3"/>
    <x v="102"/>
    <x v="163"/>
    <x v="0"/>
    <x v="150"/>
    <x v="0"/>
    <x v="0"/>
  </r>
  <r>
    <x v="50"/>
    <x v="3"/>
    <x v="102"/>
    <x v="163"/>
    <x v="1"/>
    <x v="742"/>
    <x v="0"/>
    <x v="0"/>
  </r>
  <r>
    <x v="50"/>
    <x v="3"/>
    <x v="102"/>
    <x v="162"/>
    <x v="1"/>
    <x v="743"/>
    <x v="0"/>
    <x v="0"/>
  </r>
  <r>
    <x v="50"/>
    <x v="3"/>
    <x v="102"/>
    <x v="158"/>
    <x v="1"/>
    <x v="137"/>
    <x v="1"/>
    <x v="1"/>
  </r>
  <r>
    <x v="50"/>
    <x v="3"/>
    <x v="103"/>
    <x v="155"/>
    <x v="0"/>
    <x v="230"/>
    <x v="0"/>
    <x v="0"/>
  </r>
  <r>
    <x v="50"/>
    <x v="3"/>
    <x v="103"/>
    <x v="26"/>
    <x v="0"/>
    <x v="732"/>
    <x v="7"/>
    <x v="3"/>
  </r>
  <r>
    <x v="50"/>
    <x v="3"/>
    <x v="103"/>
    <x v="154"/>
    <x v="0"/>
    <x v="4"/>
    <x v="3"/>
    <x v="0"/>
  </r>
  <r>
    <x v="50"/>
    <x v="3"/>
    <x v="103"/>
    <x v="161"/>
    <x v="0"/>
    <x v="199"/>
    <x v="3"/>
    <x v="0"/>
  </r>
  <r>
    <x v="50"/>
    <x v="3"/>
    <x v="103"/>
    <x v="158"/>
    <x v="0"/>
    <x v="4"/>
    <x v="1"/>
    <x v="1"/>
  </r>
  <r>
    <x v="50"/>
    <x v="3"/>
    <x v="103"/>
    <x v="156"/>
    <x v="1"/>
    <x v="180"/>
    <x v="8"/>
    <x v="0"/>
  </r>
  <r>
    <x v="50"/>
    <x v="3"/>
    <x v="103"/>
    <x v="163"/>
    <x v="1"/>
    <x v="744"/>
    <x v="0"/>
    <x v="0"/>
  </r>
  <r>
    <x v="50"/>
    <x v="3"/>
    <x v="103"/>
    <x v="155"/>
    <x v="1"/>
    <x v="396"/>
    <x v="0"/>
    <x v="0"/>
  </r>
  <r>
    <x v="50"/>
    <x v="3"/>
    <x v="103"/>
    <x v="159"/>
    <x v="1"/>
    <x v="253"/>
    <x v="7"/>
    <x v="3"/>
  </r>
  <r>
    <x v="50"/>
    <x v="3"/>
    <x v="103"/>
    <x v="161"/>
    <x v="1"/>
    <x v="745"/>
    <x v="3"/>
    <x v="0"/>
  </r>
  <r>
    <x v="50"/>
    <x v="3"/>
    <x v="103"/>
    <x v="154"/>
    <x v="1"/>
    <x v="180"/>
    <x v="3"/>
    <x v="0"/>
  </r>
  <r>
    <x v="50"/>
    <x v="3"/>
    <x v="103"/>
    <x v="157"/>
    <x v="1"/>
    <x v="746"/>
    <x v="3"/>
    <x v="0"/>
  </r>
  <r>
    <x v="50"/>
    <x v="3"/>
    <x v="103"/>
    <x v="158"/>
    <x v="1"/>
    <x v="412"/>
    <x v="1"/>
    <x v="1"/>
  </r>
  <r>
    <x v="50"/>
    <x v="3"/>
    <x v="104"/>
    <x v="156"/>
    <x v="0"/>
    <x v="329"/>
    <x v="8"/>
    <x v="0"/>
  </r>
  <r>
    <x v="50"/>
    <x v="3"/>
    <x v="104"/>
    <x v="155"/>
    <x v="0"/>
    <x v="747"/>
    <x v="0"/>
    <x v="0"/>
  </r>
  <r>
    <x v="50"/>
    <x v="3"/>
    <x v="104"/>
    <x v="157"/>
    <x v="0"/>
    <x v="733"/>
    <x v="3"/>
    <x v="0"/>
  </r>
  <r>
    <x v="50"/>
    <x v="3"/>
    <x v="104"/>
    <x v="158"/>
    <x v="0"/>
    <x v="249"/>
    <x v="1"/>
    <x v="1"/>
  </r>
  <r>
    <x v="50"/>
    <x v="3"/>
    <x v="105"/>
    <x v="155"/>
    <x v="0"/>
    <x v="11"/>
    <x v="0"/>
    <x v="0"/>
  </r>
  <r>
    <x v="50"/>
    <x v="3"/>
    <x v="105"/>
    <x v="154"/>
    <x v="0"/>
    <x v="17"/>
    <x v="3"/>
    <x v="0"/>
  </r>
  <r>
    <x v="50"/>
    <x v="3"/>
    <x v="105"/>
    <x v="158"/>
    <x v="0"/>
    <x v="25"/>
    <x v="1"/>
    <x v="1"/>
  </r>
  <r>
    <x v="50"/>
    <x v="3"/>
    <x v="106"/>
    <x v="156"/>
    <x v="0"/>
    <x v="4"/>
    <x v="8"/>
    <x v="0"/>
  </r>
  <r>
    <x v="50"/>
    <x v="3"/>
    <x v="106"/>
    <x v="158"/>
    <x v="0"/>
    <x v="321"/>
    <x v="1"/>
    <x v="1"/>
  </r>
  <r>
    <x v="50"/>
    <x v="3"/>
    <x v="107"/>
    <x v="155"/>
    <x v="0"/>
    <x v="216"/>
    <x v="0"/>
    <x v="0"/>
  </r>
  <r>
    <x v="50"/>
    <x v="3"/>
    <x v="107"/>
    <x v="161"/>
    <x v="0"/>
    <x v="10"/>
    <x v="3"/>
    <x v="0"/>
  </r>
  <r>
    <x v="50"/>
    <x v="3"/>
    <x v="107"/>
    <x v="154"/>
    <x v="0"/>
    <x v="16"/>
    <x v="3"/>
    <x v="0"/>
  </r>
  <r>
    <x v="50"/>
    <x v="3"/>
    <x v="107"/>
    <x v="158"/>
    <x v="0"/>
    <x v="52"/>
    <x v="1"/>
    <x v="1"/>
  </r>
  <r>
    <x v="50"/>
    <x v="3"/>
    <x v="108"/>
    <x v="155"/>
    <x v="0"/>
    <x v="732"/>
    <x v="0"/>
    <x v="0"/>
  </r>
  <r>
    <x v="50"/>
    <x v="3"/>
    <x v="108"/>
    <x v="158"/>
    <x v="0"/>
    <x v="82"/>
    <x v="1"/>
    <x v="1"/>
  </r>
  <r>
    <x v="50"/>
    <x v="3"/>
    <x v="108"/>
    <x v="154"/>
    <x v="1"/>
    <x v="142"/>
    <x v="3"/>
    <x v="0"/>
  </r>
  <r>
    <x v="50"/>
    <x v="3"/>
    <x v="109"/>
    <x v="156"/>
    <x v="0"/>
    <x v="24"/>
    <x v="8"/>
    <x v="0"/>
  </r>
  <r>
    <x v="50"/>
    <x v="3"/>
    <x v="120"/>
    <x v="161"/>
    <x v="1"/>
    <x v="47"/>
    <x v="3"/>
    <x v="0"/>
  </r>
  <r>
    <x v="50"/>
    <x v="3"/>
    <x v="117"/>
    <x v="155"/>
    <x v="0"/>
    <x v="11"/>
    <x v="0"/>
    <x v="0"/>
  </r>
  <r>
    <x v="50"/>
    <x v="3"/>
    <x v="117"/>
    <x v="158"/>
    <x v="0"/>
    <x v="180"/>
    <x v="1"/>
    <x v="1"/>
  </r>
  <r>
    <x v="50"/>
    <x v="3"/>
    <x v="117"/>
    <x v="158"/>
    <x v="1"/>
    <x v="76"/>
    <x v="1"/>
    <x v="1"/>
  </r>
  <r>
    <x v="50"/>
    <x v="3"/>
    <x v="112"/>
    <x v="155"/>
    <x v="0"/>
    <x v="11"/>
    <x v="0"/>
    <x v="0"/>
  </r>
  <r>
    <x v="50"/>
    <x v="3"/>
    <x v="112"/>
    <x v="155"/>
    <x v="1"/>
    <x v="748"/>
    <x v="0"/>
    <x v="0"/>
  </r>
  <r>
    <x v="50"/>
    <x v="3"/>
    <x v="112"/>
    <x v="162"/>
    <x v="1"/>
    <x v="255"/>
    <x v="0"/>
    <x v="0"/>
  </r>
  <r>
    <x v="50"/>
    <x v="3"/>
    <x v="112"/>
    <x v="158"/>
    <x v="1"/>
    <x v="150"/>
    <x v="1"/>
    <x v="1"/>
  </r>
  <r>
    <x v="50"/>
    <x v="3"/>
    <x v="113"/>
    <x v="155"/>
    <x v="0"/>
    <x v="154"/>
    <x v="0"/>
    <x v="0"/>
  </r>
  <r>
    <x v="50"/>
    <x v="3"/>
    <x v="113"/>
    <x v="162"/>
    <x v="0"/>
    <x v="154"/>
    <x v="0"/>
    <x v="0"/>
  </r>
  <r>
    <x v="50"/>
    <x v="3"/>
    <x v="114"/>
    <x v="155"/>
    <x v="0"/>
    <x v="4"/>
    <x v="0"/>
    <x v="0"/>
  </r>
  <r>
    <x v="50"/>
    <x v="1"/>
    <x v="19"/>
    <x v="77"/>
    <x v="0"/>
    <x v="16"/>
    <x v="3"/>
    <x v="0"/>
  </r>
  <r>
    <x v="50"/>
    <x v="1"/>
    <x v="19"/>
    <x v="98"/>
    <x v="1"/>
    <x v="3"/>
    <x v="8"/>
    <x v="0"/>
  </r>
  <r>
    <x v="50"/>
    <x v="1"/>
    <x v="19"/>
    <x v="74"/>
    <x v="1"/>
    <x v="4"/>
    <x v="0"/>
    <x v="0"/>
  </r>
  <r>
    <x v="50"/>
    <x v="2"/>
    <x v="40"/>
    <x v="76"/>
    <x v="0"/>
    <x v="9"/>
    <x v="0"/>
    <x v="0"/>
  </r>
  <r>
    <x v="50"/>
    <x v="2"/>
    <x v="40"/>
    <x v="105"/>
    <x v="0"/>
    <x v="113"/>
    <x v="7"/>
    <x v="3"/>
  </r>
  <r>
    <x v="50"/>
    <x v="2"/>
    <x v="40"/>
    <x v="107"/>
    <x v="0"/>
    <x v="1"/>
    <x v="3"/>
    <x v="0"/>
  </r>
  <r>
    <x v="50"/>
    <x v="2"/>
    <x v="40"/>
    <x v="106"/>
    <x v="0"/>
    <x v="9"/>
    <x v="1"/>
    <x v="1"/>
  </r>
  <r>
    <x v="50"/>
    <x v="2"/>
    <x v="41"/>
    <x v="76"/>
    <x v="0"/>
    <x v="6"/>
    <x v="0"/>
    <x v="0"/>
  </r>
  <r>
    <x v="50"/>
    <x v="2"/>
    <x v="41"/>
    <x v="75"/>
    <x v="0"/>
    <x v="11"/>
    <x v="0"/>
    <x v="0"/>
  </r>
  <r>
    <x v="50"/>
    <x v="2"/>
    <x v="41"/>
    <x v="115"/>
    <x v="0"/>
    <x v="4"/>
    <x v="3"/>
    <x v="0"/>
  </r>
  <r>
    <x v="50"/>
    <x v="2"/>
    <x v="41"/>
    <x v="77"/>
    <x v="0"/>
    <x v="4"/>
    <x v="3"/>
    <x v="0"/>
  </r>
  <r>
    <x v="50"/>
    <x v="2"/>
    <x v="41"/>
    <x v="136"/>
    <x v="1"/>
    <x v="34"/>
    <x v="3"/>
    <x v="0"/>
  </r>
  <r>
    <x v="50"/>
    <x v="2"/>
    <x v="69"/>
    <x v="76"/>
    <x v="0"/>
    <x v="51"/>
    <x v="0"/>
    <x v="0"/>
  </r>
  <r>
    <x v="50"/>
    <x v="2"/>
    <x v="69"/>
    <x v="135"/>
    <x v="0"/>
    <x v="11"/>
    <x v="3"/>
    <x v="0"/>
  </r>
  <r>
    <x v="50"/>
    <x v="2"/>
    <x v="69"/>
    <x v="106"/>
    <x v="0"/>
    <x v="47"/>
    <x v="1"/>
    <x v="1"/>
  </r>
  <r>
    <x v="50"/>
    <x v="2"/>
    <x v="42"/>
    <x v="75"/>
    <x v="0"/>
    <x v="4"/>
    <x v="0"/>
    <x v="0"/>
  </r>
  <r>
    <x v="50"/>
    <x v="2"/>
    <x v="42"/>
    <x v="106"/>
    <x v="0"/>
    <x v="11"/>
    <x v="1"/>
    <x v="1"/>
  </r>
  <r>
    <x v="50"/>
    <x v="2"/>
    <x v="42"/>
    <x v="108"/>
    <x v="0"/>
    <x v="50"/>
    <x v="4"/>
    <x v="3"/>
  </r>
  <r>
    <x v="50"/>
    <x v="2"/>
    <x v="43"/>
    <x v="75"/>
    <x v="0"/>
    <x v="11"/>
    <x v="0"/>
    <x v="0"/>
  </r>
  <r>
    <x v="50"/>
    <x v="2"/>
    <x v="43"/>
    <x v="108"/>
    <x v="0"/>
    <x v="51"/>
    <x v="4"/>
    <x v="3"/>
  </r>
  <r>
    <x v="50"/>
    <x v="2"/>
    <x v="43"/>
    <x v="74"/>
    <x v="1"/>
    <x v="11"/>
    <x v="0"/>
    <x v="0"/>
  </r>
  <r>
    <x v="50"/>
    <x v="2"/>
    <x v="44"/>
    <x v="97"/>
    <x v="0"/>
    <x v="4"/>
    <x v="8"/>
    <x v="0"/>
  </r>
  <r>
    <x v="50"/>
    <x v="2"/>
    <x v="45"/>
    <x v="109"/>
    <x v="1"/>
    <x v="6"/>
    <x v="7"/>
    <x v="3"/>
  </r>
  <r>
    <x v="50"/>
    <x v="2"/>
    <x v="45"/>
    <x v="110"/>
    <x v="1"/>
    <x v="47"/>
    <x v="1"/>
    <x v="1"/>
  </r>
  <r>
    <x v="50"/>
    <x v="2"/>
    <x v="46"/>
    <x v="76"/>
    <x v="0"/>
    <x v="5"/>
    <x v="0"/>
    <x v="0"/>
  </r>
  <r>
    <x v="50"/>
    <x v="2"/>
    <x v="46"/>
    <x v="105"/>
    <x v="0"/>
    <x v="6"/>
    <x v="7"/>
    <x v="3"/>
  </r>
  <r>
    <x v="50"/>
    <x v="2"/>
    <x v="46"/>
    <x v="107"/>
    <x v="0"/>
    <x v="6"/>
    <x v="3"/>
    <x v="0"/>
  </r>
  <r>
    <x v="50"/>
    <x v="2"/>
    <x v="46"/>
    <x v="115"/>
    <x v="0"/>
    <x v="4"/>
    <x v="3"/>
    <x v="0"/>
  </r>
  <r>
    <x v="50"/>
    <x v="2"/>
    <x v="46"/>
    <x v="106"/>
    <x v="0"/>
    <x v="11"/>
    <x v="1"/>
    <x v="1"/>
  </r>
  <r>
    <x v="50"/>
    <x v="2"/>
    <x v="47"/>
    <x v="78"/>
    <x v="1"/>
    <x v="11"/>
    <x v="0"/>
    <x v="0"/>
  </r>
  <r>
    <x v="50"/>
    <x v="2"/>
    <x v="48"/>
    <x v="74"/>
    <x v="1"/>
    <x v="6"/>
    <x v="0"/>
    <x v="0"/>
  </r>
  <r>
    <x v="50"/>
    <x v="2"/>
    <x v="48"/>
    <x v="137"/>
    <x v="1"/>
    <x v="57"/>
    <x v="3"/>
    <x v="0"/>
  </r>
  <r>
    <x v="50"/>
    <x v="2"/>
    <x v="48"/>
    <x v="117"/>
    <x v="1"/>
    <x v="13"/>
    <x v="3"/>
    <x v="0"/>
  </r>
  <r>
    <x v="50"/>
    <x v="2"/>
    <x v="54"/>
    <x v="76"/>
    <x v="0"/>
    <x v="4"/>
    <x v="0"/>
    <x v="0"/>
  </r>
  <r>
    <x v="50"/>
    <x v="2"/>
    <x v="54"/>
    <x v="75"/>
    <x v="0"/>
    <x v="4"/>
    <x v="0"/>
    <x v="0"/>
  </r>
  <r>
    <x v="50"/>
    <x v="2"/>
    <x v="55"/>
    <x v="81"/>
    <x v="1"/>
    <x v="51"/>
    <x v="0"/>
    <x v="0"/>
  </r>
  <r>
    <x v="50"/>
    <x v="2"/>
    <x v="55"/>
    <x v="109"/>
    <x v="1"/>
    <x v="6"/>
    <x v="7"/>
    <x v="3"/>
  </r>
  <r>
    <x v="50"/>
    <x v="2"/>
    <x v="59"/>
    <x v="97"/>
    <x v="0"/>
    <x v="34"/>
    <x v="8"/>
    <x v="0"/>
  </r>
  <r>
    <x v="50"/>
    <x v="2"/>
    <x v="59"/>
    <x v="106"/>
    <x v="0"/>
    <x v="11"/>
    <x v="1"/>
    <x v="1"/>
  </r>
  <r>
    <x v="50"/>
    <x v="2"/>
    <x v="56"/>
    <x v="107"/>
    <x v="0"/>
    <x v="51"/>
    <x v="3"/>
    <x v="0"/>
  </r>
  <r>
    <x v="50"/>
    <x v="2"/>
    <x v="56"/>
    <x v="81"/>
    <x v="1"/>
    <x v="11"/>
    <x v="0"/>
    <x v="0"/>
  </r>
  <r>
    <x v="50"/>
    <x v="2"/>
    <x v="56"/>
    <x v="117"/>
    <x v="1"/>
    <x v="11"/>
    <x v="3"/>
    <x v="0"/>
  </r>
  <r>
    <x v="50"/>
    <x v="2"/>
    <x v="56"/>
    <x v="110"/>
    <x v="1"/>
    <x v="6"/>
    <x v="1"/>
    <x v="1"/>
  </r>
  <r>
    <x v="50"/>
    <x v="2"/>
    <x v="57"/>
    <x v="97"/>
    <x v="0"/>
    <x v="4"/>
    <x v="8"/>
    <x v="0"/>
  </r>
  <r>
    <x v="50"/>
    <x v="2"/>
    <x v="57"/>
    <x v="76"/>
    <x v="0"/>
    <x v="16"/>
    <x v="0"/>
    <x v="0"/>
  </r>
  <r>
    <x v="50"/>
    <x v="2"/>
    <x v="57"/>
    <x v="75"/>
    <x v="0"/>
    <x v="6"/>
    <x v="0"/>
    <x v="0"/>
  </r>
  <r>
    <x v="50"/>
    <x v="2"/>
    <x v="57"/>
    <x v="115"/>
    <x v="0"/>
    <x v="4"/>
    <x v="3"/>
    <x v="0"/>
  </r>
  <r>
    <x v="50"/>
    <x v="2"/>
    <x v="57"/>
    <x v="106"/>
    <x v="0"/>
    <x v="10"/>
    <x v="1"/>
    <x v="1"/>
  </r>
  <r>
    <x v="50"/>
    <x v="2"/>
    <x v="57"/>
    <x v="106"/>
    <x v="0"/>
    <x v="4"/>
    <x v="1"/>
    <x v="1"/>
  </r>
  <r>
    <x v="50"/>
    <x v="2"/>
    <x v="58"/>
    <x v="97"/>
    <x v="0"/>
    <x v="4"/>
    <x v="8"/>
    <x v="0"/>
  </r>
  <r>
    <x v="50"/>
    <x v="2"/>
    <x v="58"/>
    <x v="75"/>
    <x v="0"/>
    <x v="4"/>
    <x v="0"/>
    <x v="0"/>
  </r>
  <r>
    <x v="50"/>
    <x v="2"/>
    <x v="58"/>
    <x v="80"/>
    <x v="0"/>
    <x v="11"/>
    <x v="0"/>
    <x v="0"/>
  </r>
  <r>
    <x v="50"/>
    <x v="2"/>
    <x v="58"/>
    <x v="74"/>
    <x v="1"/>
    <x v="11"/>
    <x v="0"/>
    <x v="0"/>
  </r>
  <r>
    <x v="50"/>
    <x v="2"/>
    <x v="58"/>
    <x v="117"/>
    <x v="1"/>
    <x v="47"/>
    <x v="3"/>
    <x v="0"/>
  </r>
  <r>
    <x v="50"/>
    <x v="0"/>
    <x v="21"/>
    <x v="75"/>
    <x v="0"/>
    <x v="4"/>
    <x v="0"/>
    <x v="0"/>
  </r>
  <r>
    <x v="50"/>
    <x v="2"/>
    <x v="59"/>
    <x v="75"/>
    <x v="0"/>
    <x v="4"/>
    <x v="0"/>
    <x v="0"/>
  </r>
  <r>
    <x v="50"/>
    <x v="2"/>
    <x v="59"/>
    <x v="135"/>
    <x v="0"/>
    <x v="16"/>
    <x v="3"/>
    <x v="0"/>
  </r>
  <r>
    <x v="50"/>
    <x v="2"/>
    <x v="59"/>
    <x v="106"/>
    <x v="0"/>
    <x v="4"/>
    <x v="1"/>
    <x v="1"/>
  </r>
  <r>
    <x v="50"/>
    <x v="2"/>
    <x v="59"/>
    <x v="117"/>
    <x v="1"/>
    <x v="127"/>
    <x v="3"/>
    <x v="0"/>
  </r>
  <r>
    <x v="50"/>
    <x v="2"/>
    <x v="56"/>
    <x v="111"/>
    <x v="0"/>
    <x v="11"/>
    <x v="3"/>
    <x v="0"/>
  </r>
  <r>
    <x v="50"/>
    <x v="2"/>
    <x v="57"/>
    <x v="108"/>
    <x v="0"/>
    <x v="4"/>
    <x v="4"/>
    <x v="3"/>
  </r>
  <r>
    <x v="50"/>
    <x v="2"/>
    <x v="57"/>
    <x v="77"/>
    <x v="0"/>
    <x v="4"/>
    <x v="3"/>
    <x v="0"/>
  </r>
  <r>
    <x v="50"/>
    <x v="2"/>
    <x v="57"/>
    <x v="106"/>
    <x v="0"/>
    <x v="10"/>
    <x v="1"/>
    <x v="1"/>
  </r>
  <r>
    <x v="50"/>
    <x v="2"/>
    <x v="57"/>
    <x v="108"/>
    <x v="0"/>
    <x v="10"/>
    <x v="4"/>
    <x v="3"/>
  </r>
  <r>
    <x v="50"/>
    <x v="2"/>
    <x v="57"/>
    <x v="81"/>
    <x v="1"/>
    <x v="10"/>
    <x v="0"/>
    <x v="0"/>
  </r>
  <r>
    <x v="50"/>
    <x v="2"/>
    <x v="57"/>
    <x v="110"/>
    <x v="1"/>
    <x v="10"/>
    <x v="1"/>
    <x v="1"/>
  </r>
  <r>
    <x v="50"/>
    <x v="2"/>
    <x v="60"/>
    <x v="76"/>
    <x v="0"/>
    <x v="4"/>
    <x v="0"/>
    <x v="0"/>
  </r>
  <r>
    <x v="50"/>
    <x v="2"/>
    <x v="60"/>
    <x v="75"/>
    <x v="0"/>
    <x v="11"/>
    <x v="0"/>
    <x v="0"/>
  </r>
  <r>
    <x v="50"/>
    <x v="2"/>
    <x v="60"/>
    <x v="75"/>
    <x v="0"/>
    <x v="4"/>
    <x v="0"/>
    <x v="0"/>
  </r>
  <r>
    <x v="50"/>
    <x v="2"/>
    <x v="58"/>
    <x v="76"/>
    <x v="0"/>
    <x v="34"/>
    <x v="0"/>
    <x v="0"/>
  </r>
  <r>
    <x v="50"/>
    <x v="2"/>
    <x v="58"/>
    <x v="75"/>
    <x v="0"/>
    <x v="34"/>
    <x v="0"/>
    <x v="0"/>
  </r>
  <r>
    <x v="50"/>
    <x v="0"/>
    <x v="61"/>
    <x v="75"/>
    <x v="0"/>
    <x v="6"/>
    <x v="0"/>
    <x v="0"/>
  </r>
  <r>
    <x v="50"/>
    <x v="0"/>
    <x v="61"/>
    <x v="115"/>
    <x v="0"/>
    <x v="1"/>
    <x v="3"/>
    <x v="0"/>
  </r>
  <r>
    <x v="50"/>
    <x v="0"/>
    <x v="61"/>
    <x v="136"/>
    <x v="1"/>
    <x v="4"/>
    <x v="3"/>
    <x v="0"/>
  </r>
  <r>
    <x v="50"/>
    <x v="0"/>
    <x v="62"/>
    <x v="97"/>
    <x v="0"/>
    <x v="34"/>
    <x v="8"/>
    <x v="0"/>
  </r>
  <r>
    <x v="50"/>
    <x v="0"/>
    <x v="62"/>
    <x v="76"/>
    <x v="0"/>
    <x v="37"/>
    <x v="0"/>
    <x v="0"/>
  </r>
  <r>
    <x v="50"/>
    <x v="0"/>
    <x v="62"/>
    <x v="105"/>
    <x v="0"/>
    <x v="28"/>
    <x v="7"/>
    <x v="3"/>
  </r>
  <r>
    <x v="50"/>
    <x v="0"/>
    <x v="62"/>
    <x v="138"/>
    <x v="0"/>
    <x v="47"/>
    <x v="2"/>
    <x v="2"/>
  </r>
  <r>
    <x v="50"/>
    <x v="0"/>
    <x v="62"/>
    <x v="135"/>
    <x v="0"/>
    <x v="67"/>
    <x v="3"/>
    <x v="0"/>
  </r>
  <r>
    <x v="50"/>
    <x v="0"/>
    <x v="62"/>
    <x v="115"/>
    <x v="0"/>
    <x v="28"/>
    <x v="3"/>
    <x v="0"/>
  </r>
  <r>
    <x v="50"/>
    <x v="0"/>
    <x v="62"/>
    <x v="107"/>
    <x v="0"/>
    <x v="28"/>
    <x v="3"/>
    <x v="0"/>
  </r>
  <r>
    <x v="50"/>
    <x v="0"/>
    <x v="62"/>
    <x v="106"/>
    <x v="0"/>
    <x v="50"/>
    <x v="1"/>
    <x v="1"/>
  </r>
  <r>
    <x v="50"/>
    <x v="0"/>
    <x v="62"/>
    <x v="81"/>
    <x v="1"/>
    <x v="31"/>
    <x v="0"/>
    <x v="0"/>
  </r>
  <r>
    <x v="50"/>
    <x v="0"/>
    <x v="62"/>
    <x v="109"/>
    <x v="1"/>
    <x v="6"/>
    <x v="7"/>
    <x v="3"/>
  </r>
  <r>
    <x v="50"/>
    <x v="0"/>
    <x v="62"/>
    <x v="137"/>
    <x v="1"/>
    <x v="11"/>
    <x v="3"/>
    <x v="0"/>
  </r>
  <r>
    <x v="50"/>
    <x v="0"/>
    <x v="62"/>
    <x v="110"/>
    <x v="1"/>
    <x v="51"/>
    <x v="1"/>
    <x v="1"/>
  </r>
  <r>
    <x v="50"/>
    <x v="0"/>
    <x v="63"/>
    <x v="97"/>
    <x v="0"/>
    <x v="11"/>
    <x v="8"/>
    <x v="0"/>
  </r>
  <r>
    <x v="50"/>
    <x v="0"/>
    <x v="63"/>
    <x v="76"/>
    <x v="0"/>
    <x v="30"/>
    <x v="0"/>
    <x v="0"/>
  </r>
  <r>
    <x v="50"/>
    <x v="0"/>
    <x v="63"/>
    <x v="106"/>
    <x v="0"/>
    <x v="47"/>
    <x v="1"/>
    <x v="1"/>
  </r>
  <r>
    <x v="50"/>
    <x v="0"/>
    <x v="70"/>
    <x v="108"/>
    <x v="0"/>
    <x v="34"/>
    <x v="4"/>
    <x v="3"/>
  </r>
  <r>
    <x v="50"/>
    <x v="0"/>
    <x v="7"/>
    <x v="77"/>
    <x v="0"/>
    <x v="11"/>
    <x v="3"/>
    <x v="0"/>
  </r>
  <r>
    <x v="50"/>
    <x v="0"/>
    <x v="65"/>
    <x v="97"/>
    <x v="0"/>
    <x v="11"/>
    <x v="8"/>
    <x v="0"/>
  </r>
  <r>
    <x v="50"/>
    <x v="0"/>
    <x v="71"/>
    <x v="76"/>
    <x v="0"/>
    <x v="128"/>
    <x v="0"/>
    <x v="0"/>
  </r>
  <r>
    <x v="50"/>
    <x v="0"/>
    <x v="71"/>
    <x v="75"/>
    <x v="0"/>
    <x v="47"/>
    <x v="0"/>
    <x v="0"/>
  </r>
  <r>
    <x v="50"/>
    <x v="0"/>
    <x v="66"/>
    <x v="107"/>
    <x v="0"/>
    <x v="28"/>
    <x v="3"/>
    <x v="0"/>
  </r>
  <r>
    <x v="50"/>
    <x v="0"/>
    <x v="65"/>
    <x v="108"/>
    <x v="0"/>
    <x v="34"/>
    <x v="4"/>
    <x v="3"/>
  </r>
  <r>
    <x v="51"/>
    <x v="0"/>
    <x v="1"/>
    <x v="76"/>
    <x v="0"/>
    <x v="6"/>
    <x v="0"/>
    <x v="0"/>
  </r>
  <r>
    <x v="51"/>
    <x v="0"/>
    <x v="1"/>
    <x v="105"/>
    <x v="0"/>
    <x v="4"/>
    <x v="7"/>
    <x v="3"/>
  </r>
  <r>
    <x v="51"/>
    <x v="0"/>
    <x v="1"/>
    <x v="138"/>
    <x v="0"/>
    <x v="20"/>
    <x v="2"/>
    <x v="2"/>
  </r>
  <r>
    <x v="51"/>
    <x v="0"/>
    <x v="1"/>
    <x v="135"/>
    <x v="0"/>
    <x v="11"/>
    <x v="3"/>
    <x v="0"/>
  </r>
  <r>
    <x v="51"/>
    <x v="0"/>
    <x v="1"/>
    <x v="106"/>
    <x v="0"/>
    <x v="23"/>
    <x v="1"/>
    <x v="1"/>
  </r>
  <r>
    <x v="51"/>
    <x v="0"/>
    <x v="1"/>
    <x v="81"/>
    <x v="1"/>
    <x v="77"/>
    <x v="0"/>
    <x v="0"/>
  </r>
  <r>
    <x v="51"/>
    <x v="0"/>
    <x v="1"/>
    <x v="109"/>
    <x v="1"/>
    <x v="10"/>
    <x v="7"/>
    <x v="3"/>
  </r>
  <r>
    <x v="51"/>
    <x v="0"/>
    <x v="1"/>
    <x v="139"/>
    <x v="1"/>
    <x v="34"/>
    <x v="2"/>
    <x v="2"/>
  </r>
  <r>
    <x v="51"/>
    <x v="0"/>
    <x v="1"/>
    <x v="137"/>
    <x v="1"/>
    <x v="1"/>
    <x v="3"/>
    <x v="0"/>
  </r>
  <r>
    <x v="51"/>
    <x v="0"/>
    <x v="1"/>
    <x v="110"/>
    <x v="1"/>
    <x v="523"/>
    <x v="1"/>
    <x v="1"/>
  </r>
  <r>
    <x v="51"/>
    <x v="0"/>
    <x v="2"/>
    <x v="106"/>
    <x v="0"/>
    <x v="108"/>
    <x v="1"/>
    <x v="1"/>
  </r>
  <r>
    <x v="51"/>
    <x v="0"/>
    <x v="2"/>
    <x v="81"/>
    <x v="1"/>
    <x v="378"/>
    <x v="0"/>
    <x v="0"/>
  </r>
  <r>
    <x v="51"/>
    <x v="0"/>
    <x v="2"/>
    <x v="109"/>
    <x v="1"/>
    <x v="6"/>
    <x v="7"/>
    <x v="3"/>
  </r>
  <r>
    <x v="51"/>
    <x v="0"/>
    <x v="2"/>
    <x v="136"/>
    <x v="1"/>
    <x v="10"/>
    <x v="3"/>
    <x v="0"/>
  </r>
  <r>
    <x v="51"/>
    <x v="0"/>
    <x v="2"/>
    <x v="110"/>
    <x v="1"/>
    <x v="55"/>
    <x v="1"/>
    <x v="1"/>
  </r>
  <r>
    <x v="51"/>
    <x v="0"/>
    <x v="2"/>
    <x v="110"/>
    <x v="1"/>
    <x v="4"/>
    <x v="1"/>
    <x v="1"/>
  </r>
  <r>
    <x v="51"/>
    <x v="0"/>
    <x v="3"/>
    <x v="81"/>
    <x v="1"/>
    <x v="1"/>
    <x v="0"/>
    <x v="0"/>
  </r>
  <r>
    <x v="51"/>
    <x v="0"/>
    <x v="3"/>
    <x v="109"/>
    <x v="1"/>
    <x v="11"/>
    <x v="7"/>
    <x v="3"/>
  </r>
  <r>
    <x v="51"/>
    <x v="0"/>
    <x v="3"/>
    <x v="110"/>
    <x v="1"/>
    <x v="11"/>
    <x v="1"/>
    <x v="1"/>
  </r>
  <r>
    <x v="51"/>
    <x v="0"/>
    <x v="6"/>
    <x v="97"/>
    <x v="0"/>
    <x v="4"/>
    <x v="8"/>
    <x v="0"/>
  </r>
  <r>
    <x v="51"/>
    <x v="0"/>
    <x v="6"/>
    <x v="76"/>
    <x v="0"/>
    <x v="6"/>
    <x v="0"/>
    <x v="0"/>
  </r>
  <r>
    <x v="51"/>
    <x v="0"/>
    <x v="6"/>
    <x v="77"/>
    <x v="0"/>
    <x v="16"/>
    <x v="3"/>
    <x v="0"/>
  </r>
  <r>
    <x v="51"/>
    <x v="0"/>
    <x v="7"/>
    <x v="77"/>
    <x v="0"/>
    <x v="4"/>
    <x v="3"/>
    <x v="0"/>
  </r>
  <r>
    <x v="51"/>
    <x v="0"/>
    <x v="7"/>
    <x v="74"/>
    <x v="1"/>
    <x v="11"/>
    <x v="0"/>
    <x v="0"/>
  </r>
  <r>
    <x v="51"/>
    <x v="0"/>
    <x v="7"/>
    <x v="79"/>
    <x v="1"/>
    <x v="11"/>
    <x v="3"/>
    <x v="0"/>
  </r>
  <r>
    <x v="51"/>
    <x v="0"/>
    <x v="8"/>
    <x v="97"/>
    <x v="0"/>
    <x v="4"/>
    <x v="8"/>
    <x v="0"/>
  </r>
  <r>
    <x v="51"/>
    <x v="0"/>
    <x v="8"/>
    <x v="76"/>
    <x v="0"/>
    <x v="21"/>
    <x v="0"/>
    <x v="0"/>
  </r>
  <r>
    <x v="51"/>
    <x v="0"/>
    <x v="8"/>
    <x v="105"/>
    <x v="0"/>
    <x v="47"/>
    <x v="7"/>
    <x v="3"/>
  </r>
  <r>
    <x v="51"/>
    <x v="0"/>
    <x v="8"/>
    <x v="115"/>
    <x v="0"/>
    <x v="16"/>
    <x v="3"/>
    <x v="0"/>
  </r>
  <r>
    <x v="51"/>
    <x v="0"/>
    <x v="8"/>
    <x v="135"/>
    <x v="0"/>
    <x v="34"/>
    <x v="3"/>
    <x v="0"/>
  </r>
  <r>
    <x v="51"/>
    <x v="0"/>
    <x v="8"/>
    <x v="106"/>
    <x v="0"/>
    <x v="37"/>
    <x v="1"/>
    <x v="1"/>
  </r>
  <r>
    <x v="51"/>
    <x v="0"/>
    <x v="8"/>
    <x v="106"/>
    <x v="0"/>
    <x v="4"/>
    <x v="1"/>
    <x v="1"/>
  </r>
  <r>
    <x v="51"/>
    <x v="0"/>
    <x v="8"/>
    <x v="151"/>
    <x v="1"/>
    <x v="47"/>
    <x v="6"/>
    <x v="3"/>
  </r>
  <r>
    <x v="51"/>
    <x v="0"/>
    <x v="8"/>
    <x v="74"/>
    <x v="1"/>
    <x v="11"/>
    <x v="0"/>
    <x v="0"/>
  </r>
  <r>
    <x v="51"/>
    <x v="0"/>
    <x v="8"/>
    <x v="110"/>
    <x v="1"/>
    <x v="16"/>
    <x v="1"/>
    <x v="1"/>
  </r>
  <r>
    <x v="51"/>
    <x v="0"/>
    <x v="9"/>
    <x v="77"/>
    <x v="0"/>
    <x v="5"/>
    <x v="3"/>
    <x v="0"/>
  </r>
  <r>
    <x v="51"/>
    <x v="0"/>
    <x v="10"/>
    <x v="76"/>
    <x v="0"/>
    <x v="5"/>
    <x v="0"/>
    <x v="0"/>
  </r>
  <r>
    <x v="51"/>
    <x v="0"/>
    <x v="11"/>
    <x v="79"/>
    <x v="1"/>
    <x v="4"/>
    <x v="3"/>
    <x v="0"/>
  </r>
  <r>
    <x v="51"/>
    <x v="0"/>
    <x v="8"/>
    <x v="77"/>
    <x v="0"/>
    <x v="11"/>
    <x v="3"/>
    <x v="0"/>
  </r>
  <r>
    <x v="51"/>
    <x v="0"/>
    <x v="8"/>
    <x v="106"/>
    <x v="0"/>
    <x v="4"/>
    <x v="1"/>
    <x v="1"/>
  </r>
  <r>
    <x v="51"/>
    <x v="0"/>
    <x v="8"/>
    <x v="79"/>
    <x v="1"/>
    <x v="11"/>
    <x v="3"/>
    <x v="0"/>
  </r>
  <r>
    <x v="51"/>
    <x v="0"/>
    <x v="12"/>
    <x v="97"/>
    <x v="0"/>
    <x v="76"/>
    <x v="8"/>
    <x v="0"/>
  </r>
  <r>
    <x v="51"/>
    <x v="0"/>
    <x v="12"/>
    <x v="76"/>
    <x v="0"/>
    <x v="34"/>
    <x v="0"/>
    <x v="0"/>
  </r>
  <r>
    <x v="51"/>
    <x v="0"/>
    <x v="12"/>
    <x v="107"/>
    <x v="0"/>
    <x v="4"/>
    <x v="3"/>
    <x v="0"/>
  </r>
  <r>
    <x v="51"/>
    <x v="0"/>
    <x v="12"/>
    <x v="106"/>
    <x v="0"/>
    <x v="6"/>
    <x v="1"/>
    <x v="1"/>
  </r>
  <r>
    <x v="51"/>
    <x v="0"/>
    <x v="12"/>
    <x v="98"/>
    <x v="1"/>
    <x v="10"/>
    <x v="8"/>
    <x v="0"/>
  </r>
  <r>
    <x v="51"/>
    <x v="0"/>
    <x v="12"/>
    <x v="110"/>
    <x v="1"/>
    <x v="4"/>
    <x v="1"/>
    <x v="1"/>
  </r>
  <r>
    <x v="51"/>
    <x v="0"/>
    <x v="13"/>
    <x v="140"/>
    <x v="0"/>
    <x v="11"/>
    <x v="3"/>
    <x v="0"/>
  </r>
  <r>
    <x v="51"/>
    <x v="0"/>
    <x v="14"/>
    <x v="76"/>
    <x v="0"/>
    <x v="76"/>
    <x v="0"/>
    <x v="0"/>
  </r>
  <r>
    <x v="51"/>
    <x v="0"/>
    <x v="14"/>
    <x v="105"/>
    <x v="0"/>
    <x v="36"/>
    <x v="7"/>
    <x v="3"/>
  </r>
  <r>
    <x v="51"/>
    <x v="0"/>
    <x v="14"/>
    <x v="138"/>
    <x v="0"/>
    <x v="65"/>
    <x v="2"/>
    <x v="2"/>
  </r>
  <r>
    <x v="51"/>
    <x v="0"/>
    <x v="14"/>
    <x v="115"/>
    <x v="0"/>
    <x v="24"/>
    <x v="3"/>
    <x v="0"/>
  </r>
  <r>
    <x v="51"/>
    <x v="0"/>
    <x v="14"/>
    <x v="117"/>
    <x v="1"/>
    <x v="191"/>
    <x v="3"/>
    <x v="0"/>
  </r>
  <r>
    <x v="51"/>
    <x v="0"/>
    <x v="14"/>
    <x v="110"/>
    <x v="1"/>
    <x v="10"/>
    <x v="1"/>
    <x v="1"/>
  </r>
  <r>
    <x v="51"/>
    <x v="0"/>
    <x v="15"/>
    <x v="106"/>
    <x v="0"/>
    <x v="1"/>
    <x v="1"/>
    <x v="1"/>
  </r>
  <r>
    <x v="51"/>
    <x v="0"/>
    <x v="15"/>
    <x v="74"/>
    <x v="1"/>
    <x v="11"/>
    <x v="0"/>
    <x v="0"/>
  </r>
  <r>
    <x v="51"/>
    <x v="0"/>
    <x v="16"/>
    <x v="76"/>
    <x v="0"/>
    <x v="128"/>
    <x v="0"/>
    <x v="0"/>
  </r>
  <r>
    <x v="51"/>
    <x v="0"/>
    <x v="16"/>
    <x v="75"/>
    <x v="0"/>
    <x v="11"/>
    <x v="0"/>
    <x v="0"/>
  </r>
  <r>
    <x v="51"/>
    <x v="0"/>
    <x v="16"/>
    <x v="107"/>
    <x v="0"/>
    <x v="68"/>
    <x v="3"/>
    <x v="0"/>
  </r>
  <r>
    <x v="51"/>
    <x v="0"/>
    <x v="16"/>
    <x v="106"/>
    <x v="0"/>
    <x v="391"/>
    <x v="1"/>
    <x v="1"/>
  </r>
  <r>
    <x v="51"/>
    <x v="0"/>
    <x v="16"/>
    <x v="74"/>
    <x v="1"/>
    <x v="4"/>
    <x v="0"/>
    <x v="0"/>
  </r>
  <r>
    <x v="51"/>
    <x v="0"/>
    <x v="16"/>
    <x v="110"/>
    <x v="1"/>
    <x v="8"/>
    <x v="1"/>
    <x v="1"/>
  </r>
  <r>
    <x v="51"/>
    <x v="0"/>
    <x v="17"/>
    <x v="76"/>
    <x v="0"/>
    <x v="51"/>
    <x v="0"/>
    <x v="0"/>
  </r>
  <r>
    <x v="51"/>
    <x v="0"/>
    <x v="17"/>
    <x v="106"/>
    <x v="0"/>
    <x v="4"/>
    <x v="1"/>
    <x v="1"/>
  </r>
  <r>
    <x v="51"/>
    <x v="0"/>
    <x v="18"/>
    <x v="78"/>
    <x v="1"/>
    <x v="16"/>
    <x v="0"/>
    <x v="0"/>
  </r>
  <r>
    <x v="51"/>
    <x v="0"/>
    <x v="18"/>
    <x v="74"/>
    <x v="1"/>
    <x v="47"/>
    <x v="0"/>
    <x v="0"/>
  </r>
  <r>
    <x v="51"/>
    <x v="0"/>
    <x v="22"/>
    <x v="76"/>
    <x v="0"/>
    <x v="34"/>
    <x v="0"/>
    <x v="0"/>
  </r>
  <r>
    <x v="51"/>
    <x v="0"/>
    <x v="22"/>
    <x v="81"/>
    <x v="1"/>
    <x v="72"/>
    <x v="0"/>
    <x v="0"/>
  </r>
  <r>
    <x v="51"/>
    <x v="0"/>
    <x v="22"/>
    <x v="137"/>
    <x v="1"/>
    <x v="6"/>
    <x v="3"/>
    <x v="0"/>
  </r>
  <r>
    <x v="51"/>
    <x v="0"/>
    <x v="23"/>
    <x v="76"/>
    <x v="0"/>
    <x v="77"/>
    <x v="0"/>
    <x v="0"/>
  </r>
  <r>
    <x v="51"/>
    <x v="0"/>
    <x v="23"/>
    <x v="140"/>
    <x v="0"/>
    <x v="11"/>
    <x v="3"/>
    <x v="0"/>
  </r>
  <r>
    <x v="51"/>
    <x v="0"/>
    <x v="23"/>
    <x v="81"/>
    <x v="1"/>
    <x v="1"/>
    <x v="0"/>
    <x v="0"/>
  </r>
  <r>
    <x v="51"/>
    <x v="0"/>
    <x v="23"/>
    <x v="137"/>
    <x v="1"/>
    <x v="77"/>
    <x v="3"/>
    <x v="0"/>
  </r>
  <r>
    <x v="51"/>
    <x v="0"/>
    <x v="23"/>
    <x v="142"/>
    <x v="1"/>
    <x v="11"/>
    <x v="3"/>
    <x v="0"/>
  </r>
  <r>
    <x v="51"/>
    <x v="0"/>
    <x v="24"/>
    <x v="98"/>
    <x v="1"/>
    <x v="4"/>
    <x v="8"/>
    <x v="0"/>
  </r>
  <r>
    <x v="51"/>
    <x v="0"/>
    <x v="25"/>
    <x v="105"/>
    <x v="0"/>
    <x v="11"/>
    <x v="7"/>
    <x v="3"/>
  </r>
  <r>
    <x v="51"/>
    <x v="0"/>
    <x v="25"/>
    <x v="135"/>
    <x v="0"/>
    <x v="36"/>
    <x v="3"/>
    <x v="0"/>
  </r>
  <r>
    <x v="51"/>
    <x v="0"/>
    <x v="25"/>
    <x v="106"/>
    <x v="0"/>
    <x v="34"/>
    <x v="1"/>
    <x v="1"/>
  </r>
  <r>
    <x v="51"/>
    <x v="0"/>
    <x v="25"/>
    <x v="109"/>
    <x v="1"/>
    <x v="10"/>
    <x v="7"/>
    <x v="3"/>
  </r>
  <r>
    <x v="51"/>
    <x v="0"/>
    <x v="25"/>
    <x v="137"/>
    <x v="1"/>
    <x v="102"/>
    <x v="3"/>
    <x v="0"/>
  </r>
  <r>
    <x v="51"/>
    <x v="0"/>
    <x v="25"/>
    <x v="110"/>
    <x v="1"/>
    <x v="30"/>
    <x v="1"/>
    <x v="1"/>
  </r>
  <r>
    <x v="51"/>
    <x v="0"/>
    <x v="27"/>
    <x v="97"/>
    <x v="0"/>
    <x v="475"/>
    <x v="8"/>
    <x v="0"/>
  </r>
  <r>
    <x v="51"/>
    <x v="0"/>
    <x v="27"/>
    <x v="98"/>
    <x v="1"/>
    <x v="475"/>
    <x v="8"/>
    <x v="0"/>
  </r>
  <r>
    <x v="51"/>
    <x v="0"/>
    <x v="28"/>
    <x v="75"/>
    <x v="0"/>
    <x v="11"/>
    <x v="0"/>
    <x v="0"/>
  </r>
  <r>
    <x v="51"/>
    <x v="0"/>
    <x v="29"/>
    <x v="75"/>
    <x v="0"/>
    <x v="11"/>
    <x v="0"/>
    <x v="0"/>
  </r>
  <r>
    <x v="51"/>
    <x v="0"/>
    <x v="29"/>
    <x v="105"/>
    <x v="0"/>
    <x v="4"/>
    <x v="7"/>
    <x v="3"/>
  </r>
  <r>
    <x v="51"/>
    <x v="0"/>
    <x v="29"/>
    <x v="107"/>
    <x v="0"/>
    <x v="4"/>
    <x v="3"/>
    <x v="0"/>
  </r>
  <r>
    <x v="51"/>
    <x v="0"/>
    <x v="29"/>
    <x v="118"/>
    <x v="1"/>
    <x v="16"/>
    <x v="0"/>
    <x v="0"/>
  </r>
  <r>
    <x v="51"/>
    <x v="0"/>
    <x v="29"/>
    <x v="74"/>
    <x v="1"/>
    <x v="11"/>
    <x v="0"/>
    <x v="0"/>
  </r>
  <r>
    <x v="51"/>
    <x v="0"/>
    <x v="29"/>
    <x v="109"/>
    <x v="1"/>
    <x v="54"/>
    <x v="7"/>
    <x v="3"/>
  </r>
  <r>
    <x v="51"/>
    <x v="0"/>
    <x v="29"/>
    <x v="117"/>
    <x v="1"/>
    <x v="53"/>
    <x v="3"/>
    <x v="0"/>
  </r>
  <r>
    <x v="51"/>
    <x v="0"/>
    <x v="29"/>
    <x v="110"/>
    <x v="1"/>
    <x v="11"/>
    <x v="1"/>
    <x v="1"/>
  </r>
  <r>
    <x v="51"/>
    <x v="0"/>
    <x v="30"/>
    <x v="97"/>
    <x v="0"/>
    <x v="11"/>
    <x v="8"/>
    <x v="0"/>
  </r>
  <r>
    <x v="51"/>
    <x v="0"/>
    <x v="30"/>
    <x v="108"/>
    <x v="0"/>
    <x v="4"/>
    <x v="4"/>
    <x v="3"/>
  </r>
  <r>
    <x v="51"/>
    <x v="0"/>
    <x v="32"/>
    <x v="76"/>
    <x v="0"/>
    <x v="6"/>
    <x v="0"/>
    <x v="0"/>
  </r>
  <r>
    <x v="51"/>
    <x v="0"/>
    <x v="32"/>
    <x v="75"/>
    <x v="0"/>
    <x v="11"/>
    <x v="0"/>
    <x v="0"/>
  </r>
  <r>
    <x v="51"/>
    <x v="0"/>
    <x v="32"/>
    <x v="106"/>
    <x v="0"/>
    <x v="34"/>
    <x v="1"/>
    <x v="1"/>
  </r>
  <r>
    <x v="51"/>
    <x v="0"/>
    <x v="33"/>
    <x v="97"/>
    <x v="0"/>
    <x v="34"/>
    <x v="8"/>
    <x v="0"/>
  </r>
  <r>
    <x v="51"/>
    <x v="0"/>
    <x v="33"/>
    <x v="111"/>
    <x v="0"/>
    <x v="4"/>
    <x v="3"/>
    <x v="0"/>
  </r>
  <r>
    <x v="51"/>
    <x v="0"/>
    <x v="34"/>
    <x v="74"/>
    <x v="1"/>
    <x v="11"/>
    <x v="0"/>
    <x v="0"/>
  </r>
  <r>
    <x v="51"/>
    <x v="0"/>
    <x v="6"/>
    <x v="106"/>
    <x v="0"/>
    <x v="11"/>
    <x v="1"/>
    <x v="1"/>
  </r>
  <r>
    <x v="51"/>
    <x v="0"/>
    <x v="6"/>
    <x v="108"/>
    <x v="0"/>
    <x v="82"/>
    <x v="4"/>
    <x v="3"/>
  </r>
  <r>
    <x v="51"/>
    <x v="0"/>
    <x v="6"/>
    <x v="74"/>
    <x v="1"/>
    <x v="11"/>
    <x v="0"/>
    <x v="0"/>
  </r>
  <r>
    <x v="51"/>
    <x v="0"/>
    <x v="36"/>
    <x v="118"/>
    <x v="1"/>
    <x v="11"/>
    <x v="0"/>
    <x v="0"/>
  </r>
  <r>
    <x v="51"/>
    <x v="0"/>
    <x v="37"/>
    <x v="75"/>
    <x v="0"/>
    <x v="4"/>
    <x v="0"/>
    <x v="0"/>
  </r>
  <r>
    <x v="51"/>
    <x v="0"/>
    <x v="37"/>
    <x v="111"/>
    <x v="0"/>
    <x v="4"/>
    <x v="3"/>
    <x v="0"/>
  </r>
  <r>
    <x v="51"/>
    <x v="0"/>
    <x v="37"/>
    <x v="74"/>
    <x v="1"/>
    <x v="34"/>
    <x v="0"/>
    <x v="0"/>
  </r>
  <r>
    <x v="51"/>
    <x v="3"/>
    <x v="74"/>
    <x v="163"/>
    <x v="0"/>
    <x v="249"/>
    <x v="0"/>
    <x v="0"/>
  </r>
  <r>
    <x v="51"/>
    <x v="3"/>
    <x v="74"/>
    <x v="155"/>
    <x v="0"/>
    <x v="189"/>
    <x v="0"/>
    <x v="0"/>
  </r>
  <r>
    <x v="51"/>
    <x v="3"/>
    <x v="74"/>
    <x v="157"/>
    <x v="0"/>
    <x v="749"/>
    <x v="3"/>
    <x v="0"/>
  </r>
  <r>
    <x v="51"/>
    <x v="3"/>
    <x v="74"/>
    <x v="154"/>
    <x v="0"/>
    <x v="153"/>
    <x v="3"/>
    <x v="0"/>
  </r>
  <r>
    <x v="51"/>
    <x v="3"/>
    <x v="74"/>
    <x v="158"/>
    <x v="0"/>
    <x v="750"/>
    <x v="1"/>
    <x v="1"/>
  </r>
  <r>
    <x v="51"/>
    <x v="3"/>
    <x v="74"/>
    <x v="163"/>
    <x v="1"/>
    <x v="168"/>
    <x v="0"/>
    <x v="0"/>
  </r>
  <r>
    <x v="51"/>
    <x v="3"/>
    <x v="74"/>
    <x v="155"/>
    <x v="1"/>
    <x v="226"/>
    <x v="0"/>
    <x v="0"/>
  </r>
  <r>
    <x v="51"/>
    <x v="3"/>
    <x v="74"/>
    <x v="157"/>
    <x v="1"/>
    <x v="751"/>
    <x v="3"/>
    <x v="0"/>
  </r>
  <r>
    <x v="51"/>
    <x v="3"/>
    <x v="74"/>
    <x v="154"/>
    <x v="1"/>
    <x v="732"/>
    <x v="3"/>
    <x v="0"/>
  </r>
  <r>
    <x v="51"/>
    <x v="3"/>
    <x v="74"/>
    <x v="158"/>
    <x v="1"/>
    <x v="752"/>
    <x v="1"/>
    <x v="1"/>
  </r>
  <r>
    <x v="51"/>
    <x v="3"/>
    <x v="75"/>
    <x v="156"/>
    <x v="0"/>
    <x v="4"/>
    <x v="8"/>
    <x v="0"/>
  </r>
  <r>
    <x v="51"/>
    <x v="3"/>
    <x v="75"/>
    <x v="155"/>
    <x v="0"/>
    <x v="10"/>
    <x v="0"/>
    <x v="0"/>
  </r>
  <r>
    <x v="51"/>
    <x v="3"/>
    <x v="75"/>
    <x v="158"/>
    <x v="0"/>
    <x v="98"/>
    <x v="1"/>
    <x v="1"/>
  </r>
  <r>
    <x v="51"/>
    <x v="3"/>
    <x v="76"/>
    <x v="156"/>
    <x v="0"/>
    <x v="267"/>
    <x v="8"/>
    <x v="0"/>
  </r>
  <r>
    <x v="51"/>
    <x v="3"/>
    <x v="76"/>
    <x v="155"/>
    <x v="0"/>
    <x v="753"/>
    <x v="0"/>
    <x v="0"/>
  </r>
  <r>
    <x v="51"/>
    <x v="3"/>
    <x v="76"/>
    <x v="26"/>
    <x v="0"/>
    <x v="754"/>
    <x v="7"/>
    <x v="3"/>
  </r>
  <r>
    <x v="51"/>
    <x v="3"/>
    <x v="76"/>
    <x v="160"/>
    <x v="0"/>
    <x v="346"/>
    <x v="2"/>
    <x v="2"/>
  </r>
  <r>
    <x v="51"/>
    <x v="3"/>
    <x v="76"/>
    <x v="154"/>
    <x v="0"/>
    <x v="449"/>
    <x v="3"/>
    <x v="0"/>
  </r>
  <r>
    <x v="51"/>
    <x v="3"/>
    <x v="76"/>
    <x v="161"/>
    <x v="0"/>
    <x v="347"/>
    <x v="3"/>
    <x v="0"/>
  </r>
  <r>
    <x v="51"/>
    <x v="3"/>
    <x v="76"/>
    <x v="158"/>
    <x v="0"/>
    <x v="755"/>
    <x v="1"/>
    <x v="1"/>
  </r>
  <r>
    <x v="51"/>
    <x v="3"/>
    <x v="76"/>
    <x v="155"/>
    <x v="1"/>
    <x v="1"/>
    <x v="0"/>
    <x v="0"/>
  </r>
  <r>
    <x v="51"/>
    <x v="3"/>
    <x v="76"/>
    <x v="26"/>
    <x v="1"/>
    <x v="756"/>
    <x v="7"/>
    <x v="3"/>
  </r>
  <r>
    <x v="51"/>
    <x v="3"/>
    <x v="76"/>
    <x v="159"/>
    <x v="1"/>
    <x v="733"/>
    <x v="7"/>
    <x v="3"/>
  </r>
  <r>
    <x v="51"/>
    <x v="3"/>
    <x v="76"/>
    <x v="160"/>
    <x v="1"/>
    <x v="233"/>
    <x v="2"/>
    <x v="2"/>
  </r>
  <r>
    <x v="51"/>
    <x v="3"/>
    <x v="76"/>
    <x v="154"/>
    <x v="1"/>
    <x v="431"/>
    <x v="3"/>
    <x v="0"/>
  </r>
  <r>
    <x v="51"/>
    <x v="3"/>
    <x v="76"/>
    <x v="158"/>
    <x v="1"/>
    <x v="295"/>
    <x v="1"/>
    <x v="1"/>
  </r>
  <r>
    <x v="51"/>
    <x v="3"/>
    <x v="78"/>
    <x v="155"/>
    <x v="0"/>
    <x v="746"/>
    <x v="0"/>
    <x v="0"/>
  </r>
  <r>
    <x v="51"/>
    <x v="3"/>
    <x v="78"/>
    <x v="158"/>
    <x v="0"/>
    <x v="135"/>
    <x v="1"/>
    <x v="1"/>
  </r>
  <r>
    <x v="51"/>
    <x v="3"/>
    <x v="78"/>
    <x v="26"/>
    <x v="1"/>
    <x v="6"/>
    <x v="7"/>
    <x v="3"/>
  </r>
  <r>
    <x v="51"/>
    <x v="3"/>
    <x v="78"/>
    <x v="158"/>
    <x v="1"/>
    <x v="93"/>
    <x v="1"/>
    <x v="1"/>
  </r>
  <r>
    <x v="51"/>
    <x v="3"/>
    <x v="79"/>
    <x v="156"/>
    <x v="0"/>
    <x v="311"/>
    <x v="8"/>
    <x v="0"/>
  </r>
  <r>
    <x v="51"/>
    <x v="3"/>
    <x v="79"/>
    <x v="155"/>
    <x v="0"/>
    <x v="732"/>
    <x v="0"/>
    <x v="0"/>
  </r>
  <r>
    <x v="51"/>
    <x v="3"/>
    <x v="79"/>
    <x v="155"/>
    <x v="1"/>
    <x v="732"/>
    <x v="0"/>
    <x v="0"/>
  </r>
  <r>
    <x v="51"/>
    <x v="3"/>
    <x v="79"/>
    <x v="154"/>
    <x v="1"/>
    <x v="311"/>
    <x v="3"/>
    <x v="0"/>
  </r>
  <r>
    <x v="51"/>
    <x v="3"/>
    <x v="80"/>
    <x v="156"/>
    <x v="0"/>
    <x v="9"/>
    <x v="8"/>
    <x v="0"/>
  </r>
  <r>
    <x v="51"/>
    <x v="3"/>
    <x v="81"/>
    <x v="156"/>
    <x v="0"/>
    <x v="36"/>
    <x v="8"/>
    <x v="0"/>
  </r>
  <r>
    <x v="51"/>
    <x v="3"/>
    <x v="83"/>
    <x v="155"/>
    <x v="0"/>
    <x v="183"/>
    <x v="0"/>
    <x v="0"/>
  </r>
  <r>
    <x v="51"/>
    <x v="3"/>
    <x v="84"/>
    <x v="162"/>
    <x v="0"/>
    <x v="47"/>
    <x v="0"/>
    <x v="0"/>
  </r>
  <r>
    <x v="51"/>
    <x v="3"/>
    <x v="84"/>
    <x v="155"/>
    <x v="0"/>
    <x v="154"/>
    <x v="0"/>
    <x v="0"/>
  </r>
  <r>
    <x v="51"/>
    <x v="3"/>
    <x v="84"/>
    <x v="10"/>
    <x v="0"/>
    <x v="165"/>
    <x v="4"/>
    <x v="3"/>
  </r>
  <r>
    <x v="51"/>
    <x v="3"/>
    <x v="84"/>
    <x v="162"/>
    <x v="1"/>
    <x v="6"/>
    <x v="0"/>
    <x v="0"/>
  </r>
  <r>
    <x v="51"/>
    <x v="3"/>
    <x v="85"/>
    <x v="155"/>
    <x v="0"/>
    <x v="189"/>
    <x v="0"/>
    <x v="0"/>
  </r>
  <r>
    <x v="51"/>
    <x v="3"/>
    <x v="85"/>
    <x v="157"/>
    <x v="0"/>
    <x v="50"/>
    <x v="3"/>
    <x v="0"/>
  </r>
  <r>
    <x v="51"/>
    <x v="3"/>
    <x v="85"/>
    <x v="155"/>
    <x v="1"/>
    <x v="47"/>
    <x v="0"/>
    <x v="0"/>
  </r>
  <r>
    <x v="51"/>
    <x v="3"/>
    <x v="85"/>
    <x v="162"/>
    <x v="1"/>
    <x v="4"/>
    <x v="0"/>
    <x v="0"/>
  </r>
  <r>
    <x v="51"/>
    <x v="3"/>
    <x v="85"/>
    <x v="161"/>
    <x v="1"/>
    <x v="11"/>
    <x v="3"/>
    <x v="0"/>
  </r>
  <r>
    <x v="51"/>
    <x v="3"/>
    <x v="85"/>
    <x v="158"/>
    <x v="1"/>
    <x v="483"/>
    <x v="1"/>
    <x v="1"/>
  </r>
  <r>
    <x v="51"/>
    <x v="3"/>
    <x v="86"/>
    <x v="155"/>
    <x v="0"/>
    <x v="28"/>
    <x v="0"/>
    <x v="0"/>
  </r>
  <r>
    <x v="51"/>
    <x v="3"/>
    <x v="88"/>
    <x v="10"/>
    <x v="0"/>
    <x v="51"/>
    <x v="4"/>
    <x v="3"/>
  </r>
  <r>
    <x v="51"/>
    <x v="3"/>
    <x v="88"/>
    <x v="162"/>
    <x v="1"/>
    <x v="438"/>
    <x v="0"/>
    <x v="0"/>
  </r>
  <r>
    <x v="51"/>
    <x v="3"/>
    <x v="88"/>
    <x v="161"/>
    <x v="1"/>
    <x v="226"/>
    <x v="3"/>
    <x v="0"/>
  </r>
  <r>
    <x v="51"/>
    <x v="3"/>
    <x v="91"/>
    <x v="155"/>
    <x v="0"/>
    <x v="51"/>
    <x v="0"/>
    <x v="0"/>
  </r>
  <r>
    <x v="51"/>
    <x v="3"/>
    <x v="91"/>
    <x v="162"/>
    <x v="0"/>
    <x v="11"/>
    <x v="0"/>
    <x v="0"/>
  </r>
  <r>
    <x v="51"/>
    <x v="3"/>
    <x v="91"/>
    <x v="162"/>
    <x v="1"/>
    <x v="757"/>
    <x v="0"/>
    <x v="0"/>
  </r>
  <r>
    <x v="51"/>
    <x v="3"/>
    <x v="91"/>
    <x v="155"/>
    <x v="1"/>
    <x v="28"/>
    <x v="0"/>
    <x v="0"/>
  </r>
  <r>
    <x v="51"/>
    <x v="3"/>
    <x v="91"/>
    <x v="154"/>
    <x v="1"/>
    <x v="758"/>
    <x v="3"/>
    <x v="0"/>
  </r>
  <r>
    <x v="51"/>
    <x v="3"/>
    <x v="115"/>
    <x v="155"/>
    <x v="0"/>
    <x v="11"/>
    <x v="0"/>
    <x v="0"/>
  </r>
  <r>
    <x v="51"/>
    <x v="3"/>
    <x v="115"/>
    <x v="157"/>
    <x v="0"/>
    <x v="759"/>
    <x v="3"/>
    <x v="0"/>
  </r>
  <r>
    <x v="51"/>
    <x v="3"/>
    <x v="115"/>
    <x v="155"/>
    <x v="1"/>
    <x v="51"/>
    <x v="0"/>
    <x v="0"/>
  </r>
  <r>
    <x v="51"/>
    <x v="3"/>
    <x v="115"/>
    <x v="154"/>
    <x v="1"/>
    <x v="13"/>
    <x v="3"/>
    <x v="0"/>
  </r>
  <r>
    <x v="51"/>
    <x v="3"/>
    <x v="115"/>
    <x v="157"/>
    <x v="1"/>
    <x v="760"/>
    <x v="3"/>
    <x v="0"/>
  </r>
  <r>
    <x v="51"/>
    <x v="3"/>
    <x v="121"/>
    <x v="155"/>
    <x v="0"/>
    <x v="216"/>
    <x v="0"/>
    <x v="0"/>
  </r>
  <r>
    <x v="51"/>
    <x v="3"/>
    <x v="121"/>
    <x v="155"/>
    <x v="1"/>
    <x v="761"/>
    <x v="0"/>
    <x v="0"/>
  </r>
  <r>
    <x v="51"/>
    <x v="3"/>
    <x v="121"/>
    <x v="162"/>
    <x v="1"/>
    <x v="177"/>
    <x v="0"/>
    <x v="0"/>
  </r>
  <r>
    <x v="51"/>
    <x v="3"/>
    <x v="93"/>
    <x v="155"/>
    <x v="0"/>
    <x v="82"/>
    <x v="0"/>
    <x v="0"/>
  </r>
  <r>
    <x v="51"/>
    <x v="3"/>
    <x v="93"/>
    <x v="26"/>
    <x v="0"/>
    <x v="4"/>
    <x v="7"/>
    <x v="3"/>
  </r>
  <r>
    <x v="51"/>
    <x v="3"/>
    <x v="93"/>
    <x v="158"/>
    <x v="0"/>
    <x v="6"/>
    <x v="1"/>
    <x v="1"/>
  </r>
  <r>
    <x v="51"/>
    <x v="3"/>
    <x v="93"/>
    <x v="162"/>
    <x v="1"/>
    <x v="737"/>
    <x v="0"/>
    <x v="0"/>
  </r>
  <r>
    <x v="51"/>
    <x v="3"/>
    <x v="94"/>
    <x v="155"/>
    <x v="0"/>
    <x v="277"/>
    <x v="0"/>
    <x v="0"/>
  </r>
  <r>
    <x v="51"/>
    <x v="3"/>
    <x v="94"/>
    <x v="26"/>
    <x v="0"/>
    <x v="221"/>
    <x v="7"/>
    <x v="3"/>
  </r>
  <r>
    <x v="51"/>
    <x v="3"/>
    <x v="94"/>
    <x v="158"/>
    <x v="0"/>
    <x v="747"/>
    <x v="1"/>
    <x v="1"/>
  </r>
  <r>
    <x v="51"/>
    <x v="3"/>
    <x v="94"/>
    <x v="155"/>
    <x v="1"/>
    <x v="161"/>
    <x v="0"/>
    <x v="0"/>
  </r>
  <r>
    <x v="51"/>
    <x v="3"/>
    <x v="94"/>
    <x v="26"/>
    <x v="1"/>
    <x v="279"/>
    <x v="7"/>
    <x v="3"/>
  </r>
  <r>
    <x v="51"/>
    <x v="3"/>
    <x v="94"/>
    <x v="154"/>
    <x v="1"/>
    <x v="10"/>
    <x v="3"/>
    <x v="0"/>
  </r>
  <r>
    <x v="51"/>
    <x v="3"/>
    <x v="94"/>
    <x v="158"/>
    <x v="1"/>
    <x v="762"/>
    <x v="1"/>
    <x v="1"/>
  </r>
  <r>
    <x v="51"/>
    <x v="3"/>
    <x v="118"/>
    <x v="155"/>
    <x v="0"/>
    <x v="11"/>
    <x v="0"/>
    <x v="0"/>
  </r>
  <r>
    <x v="51"/>
    <x v="3"/>
    <x v="118"/>
    <x v="154"/>
    <x v="0"/>
    <x v="156"/>
    <x v="3"/>
    <x v="0"/>
  </r>
  <r>
    <x v="51"/>
    <x v="3"/>
    <x v="118"/>
    <x v="158"/>
    <x v="0"/>
    <x v="345"/>
    <x v="1"/>
    <x v="1"/>
  </r>
  <r>
    <x v="51"/>
    <x v="3"/>
    <x v="118"/>
    <x v="155"/>
    <x v="1"/>
    <x v="11"/>
    <x v="0"/>
    <x v="0"/>
  </r>
  <r>
    <x v="51"/>
    <x v="3"/>
    <x v="118"/>
    <x v="26"/>
    <x v="1"/>
    <x v="51"/>
    <x v="7"/>
    <x v="3"/>
  </r>
  <r>
    <x v="51"/>
    <x v="3"/>
    <x v="118"/>
    <x v="158"/>
    <x v="1"/>
    <x v="11"/>
    <x v="1"/>
    <x v="1"/>
  </r>
  <r>
    <x v="51"/>
    <x v="3"/>
    <x v="95"/>
    <x v="155"/>
    <x v="1"/>
    <x v="296"/>
    <x v="0"/>
    <x v="0"/>
  </r>
  <r>
    <x v="51"/>
    <x v="3"/>
    <x v="96"/>
    <x v="155"/>
    <x v="0"/>
    <x v="11"/>
    <x v="0"/>
    <x v="0"/>
  </r>
  <r>
    <x v="51"/>
    <x v="3"/>
    <x v="96"/>
    <x v="162"/>
    <x v="0"/>
    <x v="737"/>
    <x v="0"/>
    <x v="0"/>
  </r>
  <r>
    <x v="51"/>
    <x v="3"/>
    <x v="96"/>
    <x v="162"/>
    <x v="1"/>
    <x v="6"/>
    <x v="0"/>
    <x v="0"/>
  </r>
  <r>
    <x v="51"/>
    <x v="3"/>
    <x v="96"/>
    <x v="158"/>
    <x v="1"/>
    <x v="148"/>
    <x v="1"/>
    <x v="1"/>
  </r>
  <r>
    <x v="51"/>
    <x v="3"/>
    <x v="97"/>
    <x v="155"/>
    <x v="0"/>
    <x v="150"/>
    <x v="0"/>
    <x v="0"/>
  </r>
  <r>
    <x v="51"/>
    <x v="3"/>
    <x v="97"/>
    <x v="158"/>
    <x v="0"/>
    <x v="763"/>
    <x v="1"/>
    <x v="1"/>
  </r>
  <r>
    <x v="51"/>
    <x v="3"/>
    <x v="98"/>
    <x v="155"/>
    <x v="1"/>
    <x v="150"/>
    <x v="0"/>
    <x v="0"/>
  </r>
  <r>
    <x v="51"/>
    <x v="3"/>
    <x v="102"/>
    <x v="155"/>
    <x v="0"/>
    <x v="764"/>
    <x v="0"/>
    <x v="0"/>
  </r>
  <r>
    <x v="51"/>
    <x v="3"/>
    <x v="102"/>
    <x v="162"/>
    <x v="0"/>
    <x v="263"/>
    <x v="0"/>
    <x v="0"/>
  </r>
  <r>
    <x v="51"/>
    <x v="3"/>
    <x v="102"/>
    <x v="161"/>
    <x v="0"/>
    <x v="11"/>
    <x v="3"/>
    <x v="0"/>
  </r>
  <r>
    <x v="51"/>
    <x v="3"/>
    <x v="102"/>
    <x v="158"/>
    <x v="0"/>
    <x v="244"/>
    <x v="1"/>
    <x v="1"/>
  </r>
  <r>
    <x v="51"/>
    <x v="3"/>
    <x v="102"/>
    <x v="155"/>
    <x v="1"/>
    <x v="425"/>
    <x v="0"/>
    <x v="0"/>
  </r>
  <r>
    <x v="51"/>
    <x v="3"/>
    <x v="102"/>
    <x v="162"/>
    <x v="1"/>
    <x v="746"/>
    <x v="0"/>
    <x v="0"/>
  </r>
  <r>
    <x v="51"/>
    <x v="3"/>
    <x v="102"/>
    <x v="158"/>
    <x v="1"/>
    <x v="11"/>
    <x v="1"/>
    <x v="1"/>
  </r>
  <r>
    <x v="51"/>
    <x v="3"/>
    <x v="104"/>
    <x v="157"/>
    <x v="0"/>
    <x v="198"/>
    <x v="3"/>
    <x v="0"/>
  </r>
  <r>
    <x v="51"/>
    <x v="3"/>
    <x v="104"/>
    <x v="158"/>
    <x v="0"/>
    <x v="263"/>
    <x v="1"/>
    <x v="1"/>
  </r>
  <r>
    <x v="51"/>
    <x v="3"/>
    <x v="104"/>
    <x v="26"/>
    <x v="1"/>
    <x v="8"/>
    <x v="7"/>
    <x v="3"/>
  </r>
  <r>
    <x v="51"/>
    <x v="3"/>
    <x v="104"/>
    <x v="154"/>
    <x v="1"/>
    <x v="765"/>
    <x v="3"/>
    <x v="0"/>
  </r>
  <r>
    <x v="51"/>
    <x v="3"/>
    <x v="104"/>
    <x v="158"/>
    <x v="1"/>
    <x v="82"/>
    <x v="1"/>
    <x v="1"/>
  </r>
  <r>
    <x v="51"/>
    <x v="3"/>
    <x v="105"/>
    <x v="155"/>
    <x v="0"/>
    <x v="227"/>
    <x v="0"/>
    <x v="0"/>
  </r>
  <r>
    <x v="51"/>
    <x v="3"/>
    <x v="105"/>
    <x v="157"/>
    <x v="0"/>
    <x v="34"/>
    <x v="3"/>
    <x v="0"/>
  </r>
  <r>
    <x v="51"/>
    <x v="3"/>
    <x v="105"/>
    <x v="158"/>
    <x v="0"/>
    <x v="347"/>
    <x v="1"/>
    <x v="1"/>
  </r>
  <r>
    <x v="51"/>
    <x v="3"/>
    <x v="105"/>
    <x v="155"/>
    <x v="1"/>
    <x v="412"/>
    <x v="0"/>
    <x v="0"/>
  </r>
  <r>
    <x v="51"/>
    <x v="3"/>
    <x v="108"/>
    <x v="155"/>
    <x v="0"/>
    <x v="178"/>
    <x v="0"/>
    <x v="0"/>
  </r>
  <r>
    <x v="51"/>
    <x v="3"/>
    <x v="108"/>
    <x v="158"/>
    <x v="0"/>
    <x v="766"/>
    <x v="1"/>
    <x v="1"/>
  </r>
  <r>
    <x v="51"/>
    <x v="3"/>
    <x v="109"/>
    <x v="26"/>
    <x v="0"/>
    <x v="175"/>
    <x v="7"/>
    <x v="3"/>
  </r>
  <r>
    <x v="51"/>
    <x v="3"/>
    <x v="109"/>
    <x v="26"/>
    <x v="1"/>
    <x v="767"/>
    <x v="7"/>
    <x v="3"/>
  </r>
  <r>
    <x v="51"/>
    <x v="3"/>
    <x v="109"/>
    <x v="27"/>
    <x v="1"/>
    <x v="150"/>
    <x v="5"/>
    <x v="3"/>
  </r>
  <r>
    <x v="51"/>
    <x v="3"/>
    <x v="109"/>
    <x v="161"/>
    <x v="1"/>
    <x v="385"/>
    <x v="3"/>
    <x v="0"/>
  </r>
  <r>
    <x v="51"/>
    <x v="3"/>
    <x v="109"/>
    <x v="158"/>
    <x v="1"/>
    <x v="221"/>
    <x v="1"/>
    <x v="1"/>
  </r>
  <r>
    <x v="51"/>
    <x v="3"/>
    <x v="120"/>
    <x v="162"/>
    <x v="0"/>
    <x v="154"/>
    <x v="0"/>
    <x v="0"/>
  </r>
  <r>
    <x v="51"/>
    <x v="3"/>
    <x v="120"/>
    <x v="158"/>
    <x v="0"/>
    <x v="148"/>
    <x v="1"/>
    <x v="1"/>
  </r>
  <r>
    <x v="51"/>
    <x v="3"/>
    <x v="120"/>
    <x v="158"/>
    <x v="1"/>
    <x v="201"/>
    <x v="1"/>
    <x v="1"/>
  </r>
  <r>
    <x v="51"/>
    <x v="3"/>
    <x v="117"/>
    <x v="158"/>
    <x v="0"/>
    <x v="194"/>
    <x v="1"/>
    <x v="1"/>
  </r>
  <r>
    <x v="51"/>
    <x v="3"/>
    <x v="112"/>
    <x v="162"/>
    <x v="1"/>
    <x v="342"/>
    <x v="0"/>
    <x v="0"/>
  </r>
  <r>
    <x v="51"/>
    <x v="3"/>
    <x v="113"/>
    <x v="155"/>
    <x v="0"/>
    <x v="34"/>
    <x v="0"/>
    <x v="0"/>
  </r>
  <r>
    <x v="51"/>
    <x v="3"/>
    <x v="113"/>
    <x v="158"/>
    <x v="0"/>
    <x v="29"/>
    <x v="1"/>
    <x v="1"/>
  </r>
  <r>
    <x v="51"/>
    <x v="3"/>
    <x v="114"/>
    <x v="156"/>
    <x v="0"/>
    <x v="11"/>
    <x v="8"/>
    <x v="0"/>
  </r>
  <r>
    <x v="51"/>
    <x v="3"/>
    <x v="114"/>
    <x v="155"/>
    <x v="0"/>
    <x v="6"/>
    <x v="0"/>
    <x v="0"/>
  </r>
  <r>
    <x v="51"/>
    <x v="3"/>
    <x v="114"/>
    <x v="158"/>
    <x v="0"/>
    <x v="51"/>
    <x v="1"/>
    <x v="1"/>
  </r>
  <r>
    <x v="51"/>
    <x v="1"/>
    <x v="19"/>
    <x v="106"/>
    <x v="0"/>
    <x v="34"/>
    <x v="1"/>
    <x v="1"/>
  </r>
  <r>
    <x v="51"/>
    <x v="1"/>
    <x v="19"/>
    <x v="106"/>
    <x v="0"/>
    <x v="11"/>
    <x v="1"/>
    <x v="1"/>
  </r>
  <r>
    <x v="51"/>
    <x v="1"/>
    <x v="19"/>
    <x v="110"/>
    <x v="1"/>
    <x v="11"/>
    <x v="1"/>
    <x v="1"/>
  </r>
  <r>
    <x v="51"/>
    <x v="2"/>
    <x v="40"/>
    <x v="107"/>
    <x v="0"/>
    <x v="24"/>
    <x v="3"/>
    <x v="0"/>
  </r>
  <r>
    <x v="51"/>
    <x v="2"/>
    <x v="40"/>
    <x v="106"/>
    <x v="0"/>
    <x v="16"/>
    <x v="1"/>
    <x v="1"/>
  </r>
  <r>
    <x v="51"/>
    <x v="2"/>
    <x v="40"/>
    <x v="117"/>
    <x v="1"/>
    <x v="16"/>
    <x v="3"/>
    <x v="0"/>
  </r>
  <r>
    <x v="51"/>
    <x v="2"/>
    <x v="40"/>
    <x v="136"/>
    <x v="1"/>
    <x v="34"/>
    <x v="3"/>
    <x v="0"/>
  </r>
  <r>
    <x v="51"/>
    <x v="2"/>
    <x v="40"/>
    <x v="110"/>
    <x v="1"/>
    <x v="6"/>
    <x v="1"/>
    <x v="1"/>
  </r>
  <r>
    <x v="51"/>
    <x v="2"/>
    <x v="50"/>
    <x v="75"/>
    <x v="0"/>
    <x v="4"/>
    <x v="0"/>
    <x v="0"/>
  </r>
  <r>
    <x v="51"/>
    <x v="2"/>
    <x v="50"/>
    <x v="108"/>
    <x v="0"/>
    <x v="4"/>
    <x v="4"/>
    <x v="3"/>
  </r>
  <r>
    <x v="51"/>
    <x v="2"/>
    <x v="52"/>
    <x v="77"/>
    <x v="0"/>
    <x v="11"/>
    <x v="3"/>
    <x v="0"/>
  </r>
  <r>
    <x v="51"/>
    <x v="2"/>
    <x v="42"/>
    <x v="106"/>
    <x v="0"/>
    <x v="28"/>
    <x v="1"/>
    <x v="1"/>
  </r>
  <r>
    <x v="51"/>
    <x v="2"/>
    <x v="43"/>
    <x v="76"/>
    <x v="0"/>
    <x v="4"/>
    <x v="0"/>
    <x v="0"/>
  </r>
  <r>
    <x v="51"/>
    <x v="2"/>
    <x v="43"/>
    <x v="106"/>
    <x v="0"/>
    <x v="4"/>
    <x v="1"/>
    <x v="1"/>
  </r>
  <r>
    <x v="51"/>
    <x v="2"/>
    <x v="43"/>
    <x v="98"/>
    <x v="1"/>
    <x v="11"/>
    <x v="8"/>
    <x v="0"/>
  </r>
  <r>
    <x v="51"/>
    <x v="2"/>
    <x v="43"/>
    <x v="74"/>
    <x v="1"/>
    <x v="4"/>
    <x v="0"/>
    <x v="0"/>
  </r>
  <r>
    <x v="51"/>
    <x v="2"/>
    <x v="44"/>
    <x v="106"/>
    <x v="0"/>
    <x v="11"/>
    <x v="1"/>
    <x v="1"/>
  </r>
  <r>
    <x v="51"/>
    <x v="2"/>
    <x v="46"/>
    <x v="75"/>
    <x v="0"/>
    <x v="11"/>
    <x v="0"/>
    <x v="0"/>
  </r>
  <r>
    <x v="51"/>
    <x v="2"/>
    <x v="48"/>
    <x v="74"/>
    <x v="1"/>
    <x v="51"/>
    <x v="0"/>
    <x v="0"/>
  </r>
  <r>
    <x v="51"/>
    <x v="2"/>
    <x v="48"/>
    <x v="78"/>
    <x v="1"/>
    <x v="34"/>
    <x v="0"/>
    <x v="0"/>
  </r>
  <r>
    <x v="51"/>
    <x v="2"/>
    <x v="48"/>
    <x v="79"/>
    <x v="1"/>
    <x v="11"/>
    <x v="3"/>
    <x v="0"/>
  </r>
  <r>
    <x v="51"/>
    <x v="2"/>
    <x v="53"/>
    <x v="74"/>
    <x v="1"/>
    <x v="11"/>
    <x v="0"/>
    <x v="0"/>
  </r>
  <r>
    <x v="51"/>
    <x v="2"/>
    <x v="53"/>
    <x v="150"/>
    <x v="1"/>
    <x v="1"/>
    <x v="4"/>
    <x v="3"/>
  </r>
  <r>
    <x v="51"/>
    <x v="2"/>
    <x v="49"/>
    <x v="110"/>
    <x v="1"/>
    <x v="6"/>
    <x v="1"/>
    <x v="1"/>
  </r>
  <r>
    <x v="51"/>
    <x v="2"/>
    <x v="55"/>
    <x v="107"/>
    <x v="0"/>
    <x v="28"/>
    <x v="3"/>
    <x v="0"/>
  </r>
  <r>
    <x v="51"/>
    <x v="2"/>
    <x v="55"/>
    <x v="109"/>
    <x v="1"/>
    <x v="62"/>
    <x v="7"/>
    <x v="3"/>
  </r>
  <r>
    <x v="51"/>
    <x v="2"/>
    <x v="55"/>
    <x v="139"/>
    <x v="1"/>
    <x v="51"/>
    <x v="2"/>
    <x v="2"/>
  </r>
  <r>
    <x v="51"/>
    <x v="2"/>
    <x v="55"/>
    <x v="117"/>
    <x v="1"/>
    <x v="16"/>
    <x v="3"/>
    <x v="0"/>
  </r>
  <r>
    <x v="51"/>
    <x v="2"/>
    <x v="59"/>
    <x v="76"/>
    <x v="0"/>
    <x v="47"/>
    <x v="0"/>
    <x v="0"/>
  </r>
  <r>
    <x v="51"/>
    <x v="2"/>
    <x v="59"/>
    <x v="106"/>
    <x v="0"/>
    <x v="47"/>
    <x v="1"/>
    <x v="1"/>
  </r>
  <r>
    <x v="51"/>
    <x v="2"/>
    <x v="56"/>
    <x v="110"/>
    <x v="1"/>
    <x v="11"/>
    <x v="1"/>
    <x v="1"/>
  </r>
  <r>
    <x v="51"/>
    <x v="2"/>
    <x v="57"/>
    <x v="97"/>
    <x v="0"/>
    <x v="4"/>
    <x v="8"/>
    <x v="0"/>
  </r>
  <r>
    <x v="51"/>
    <x v="2"/>
    <x v="57"/>
    <x v="76"/>
    <x v="0"/>
    <x v="113"/>
    <x v="0"/>
    <x v="0"/>
  </r>
  <r>
    <x v="51"/>
    <x v="2"/>
    <x v="57"/>
    <x v="106"/>
    <x v="0"/>
    <x v="51"/>
    <x v="1"/>
    <x v="1"/>
  </r>
  <r>
    <x v="51"/>
    <x v="2"/>
    <x v="57"/>
    <x v="106"/>
    <x v="0"/>
    <x v="11"/>
    <x v="1"/>
    <x v="1"/>
  </r>
  <r>
    <x v="51"/>
    <x v="2"/>
    <x v="57"/>
    <x v="108"/>
    <x v="0"/>
    <x v="72"/>
    <x v="4"/>
    <x v="3"/>
  </r>
  <r>
    <x v="51"/>
    <x v="2"/>
    <x v="57"/>
    <x v="81"/>
    <x v="1"/>
    <x v="1"/>
    <x v="0"/>
    <x v="0"/>
  </r>
  <r>
    <x v="51"/>
    <x v="2"/>
    <x v="58"/>
    <x v="97"/>
    <x v="0"/>
    <x v="11"/>
    <x v="8"/>
    <x v="0"/>
  </r>
  <r>
    <x v="51"/>
    <x v="2"/>
    <x v="58"/>
    <x v="75"/>
    <x v="0"/>
    <x v="34"/>
    <x v="0"/>
    <x v="0"/>
  </r>
  <r>
    <x v="51"/>
    <x v="2"/>
    <x v="58"/>
    <x v="106"/>
    <x v="0"/>
    <x v="1"/>
    <x v="1"/>
    <x v="1"/>
  </r>
  <r>
    <x v="51"/>
    <x v="2"/>
    <x v="58"/>
    <x v="108"/>
    <x v="0"/>
    <x v="75"/>
    <x v="4"/>
    <x v="3"/>
  </r>
  <r>
    <x v="51"/>
    <x v="2"/>
    <x v="58"/>
    <x v="74"/>
    <x v="1"/>
    <x v="4"/>
    <x v="0"/>
    <x v="0"/>
  </r>
  <r>
    <x v="51"/>
    <x v="0"/>
    <x v="21"/>
    <x v="76"/>
    <x v="0"/>
    <x v="67"/>
    <x v="0"/>
    <x v="0"/>
  </r>
  <r>
    <x v="51"/>
    <x v="0"/>
    <x v="21"/>
    <x v="75"/>
    <x v="0"/>
    <x v="4"/>
    <x v="0"/>
    <x v="0"/>
  </r>
  <r>
    <x v="51"/>
    <x v="2"/>
    <x v="59"/>
    <x v="76"/>
    <x v="0"/>
    <x v="51"/>
    <x v="0"/>
    <x v="0"/>
  </r>
  <r>
    <x v="51"/>
    <x v="2"/>
    <x v="59"/>
    <x v="106"/>
    <x v="0"/>
    <x v="10"/>
    <x v="1"/>
    <x v="1"/>
  </r>
  <r>
    <x v="51"/>
    <x v="2"/>
    <x v="59"/>
    <x v="81"/>
    <x v="1"/>
    <x v="67"/>
    <x v="0"/>
    <x v="0"/>
  </r>
  <r>
    <x v="51"/>
    <x v="2"/>
    <x v="59"/>
    <x v="76"/>
    <x v="0"/>
    <x v="50"/>
    <x v="0"/>
    <x v="0"/>
  </r>
  <r>
    <x v="51"/>
    <x v="2"/>
    <x v="59"/>
    <x v="106"/>
    <x v="0"/>
    <x v="34"/>
    <x v="1"/>
    <x v="1"/>
  </r>
  <r>
    <x v="51"/>
    <x v="2"/>
    <x v="56"/>
    <x v="75"/>
    <x v="0"/>
    <x v="4"/>
    <x v="0"/>
    <x v="0"/>
  </r>
  <r>
    <x v="51"/>
    <x v="2"/>
    <x v="57"/>
    <x v="75"/>
    <x v="0"/>
    <x v="4"/>
    <x v="0"/>
    <x v="0"/>
  </r>
  <r>
    <x v="51"/>
    <x v="2"/>
    <x v="57"/>
    <x v="140"/>
    <x v="0"/>
    <x v="4"/>
    <x v="3"/>
    <x v="0"/>
  </r>
  <r>
    <x v="51"/>
    <x v="2"/>
    <x v="57"/>
    <x v="108"/>
    <x v="0"/>
    <x v="11"/>
    <x v="4"/>
    <x v="3"/>
  </r>
  <r>
    <x v="51"/>
    <x v="2"/>
    <x v="57"/>
    <x v="97"/>
    <x v="0"/>
    <x v="11"/>
    <x v="8"/>
    <x v="0"/>
  </r>
  <r>
    <x v="51"/>
    <x v="2"/>
    <x v="57"/>
    <x v="75"/>
    <x v="0"/>
    <x v="4"/>
    <x v="0"/>
    <x v="0"/>
  </r>
  <r>
    <x v="51"/>
    <x v="2"/>
    <x v="60"/>
    <x v="76"/>
    <x v="0"/>
    <x v="10"/>
    <x v="0"/>
    <x v="0"/>
  </r>
  <r>
    <x v="51"/>
    <x v="2"/>
    <x v="58"/>
    <x v="97"/>
    <x v="0"/>
    <x v="4"/>
    <x v="8"/>
    <x v="0"/>
  </r>
  <r>
    <x v="51"/>
    <x v="0"/>
    <x v="61"/>
    <x v="76"/>
    <x v="0"/>
    <x v="25"/>
    <x v="0"/>
    <x v="0"/>
  </r>
  <r>
    <x v="51"/>
    <x v="0"/>
    <x v="67"/>
    <x v="97"/>
    <x v="0"/>
    <x v="4"/>
    <x v="8"/>
    <x v="0"/>
  </r>
  <r>
    <x v="51"/>
    <x v="0"/>
    <x v="67"/>
    <x v="81"/>
    <x v="1"/>
    <x v="37"/>
    <x v="0"/>
    <x v="0"/>
  </r>
  <r>
    <x v="51"/>
    <x v="0"/>
    <x v="62"/>
    <x v="97"/>
    <x v="0"/>
    <x v="11"/>
    <x v="8"/>
    <x v="0"/>
  </r>
  <r>
    <x v="51"/>
    <x v="0"/>
    <x v="62"/>
    <x v="76"/>
    <x v="0"/>
    <x v="367"/>
    <x v="0"/>
    <x v="0"/>
  </r>
  <r>
    <x v="51"/>
    <x v="0"/>
    <x v="62"/>
    <x v="105"/>
    <x v="0"/>
    <x v="67"/>
    <x v="7"/>
    <x v="3"/>
  </r>
  <r>
    <x v="51"/>
    <x v="0"/>
    <x v="62"/>
    <x v="116"/>
    <x v="0"/>
    <x v="4"/>
    <x v="7"/>
    <x v="3"/>
  </r>
  <r>
    <x v="51"/>
    <x v="0"/>
    <x v="62"/>
    <x v="77"/>
    <x v="0"/>
    <x v="11"/>
    <x v="3"/>
    <x v="0"/>
  </r>
  <r>
    <x v="51"/>
    <x v="0"/>
    <x v="62"/>
    <x v="106"/>
    <x v="0"/>
    <x v="25"/>
    <x v="1"/>
    <x v="1"/>
  </r>
  <r>
    <x v="51"/>
    <x v="0"/>
    <x v="62"/>
    <x v="81"/>
    <x v="1"/>
    <x v="1"/>
    <x v="0"/>
    <x v="0"/>
  </r>
  <r>
    <x v="51"/>
    <x v="0"/>
    <x v="62"/>
    <x v="109"/>
    <x v="1"/>
    <x v="6"/>
    <x v="7"/>
    <x v="3"/>
  </r>
  <r>
    <x v="51"/>
    <x v="0"/>
    <x v="62"/>
    <x v="137"/>
    <x v="1"/>
    <x v="13"/>
    <x v="3"/>
    <x v="0"/>
  </r>
  <r>
    <x v="51"/>
    <x v="0"/>
    <x v="62"/>
    <x v="110"/>
    <x v="1"/>
    <x v="51"/>
    <x v="1"/>
    <x v="1"/>
  </r>
  <r>
    <x v="51"/>
    <x v="0"/>
    <x v="63"/>
    <x v="97"/>
    <x v="0"/>
    <x v="4"/>
    <x v="8"/>
    <x v="0"/>
  </r>
  <r>
    <x v="51"/>
    <x v="0"/>
    <x v="63"/>
    <x v="76"/>
    <x v="0"/>
    <x v="34"/>
    <x v="0"/>
    <x v="0"/>
  </r>
  <r>
    <x v="51"/>
    <x v="0"/>
    <x v="63"/>
    <x v="105"/>
    <x v="0"/>
    <x v="4"/>
    <x v="7"/>
    <x v="3"/>
  </r>
  <r>
    <x v="51"/>
    <x v="0"/>
    <x v="63"/>
    <x v="81"/>
    <x v="1"/>
    <x v="11"/>
    <x v="0"/>
    <x v="0"/>
  </r>
  <r>
    <x v="51"/>
    <x v="0"/>
    <x v="63"/>
    <x v="109"/>
    <x v="1"/>
    <x v="11"/>
    <x v="7"/>
    <x v="3"/>
  </r>
  <r>
    <x v="51"/>
    <x v="0"/>
    <x v="64"/>
    <x v="111"/>
    <x v="0"/>
    <x v="11"/>
    <x v="3"/>
    <x v="0"/>
  </r>
  <r>
    <x v="51"/>
    <x v="0"/>
    <x v="64"/>
    <x v="108"/>
    <x v="0"/>
    <x v="6"/>
    <x v="4"/>
    <x v="3"/>
  </r>
  <r>
    <x v="51"/>
    <x v="0"/>
    <x v="70"/>
    <x v="108"/>
    <x v="0"/>
    <x v="11"/>
    <x v="4"/>
    <x v="3"/>
  </r>
  <r>
    <x v="51"/>
    <x v="0"/>
    <x v="7"/>
    <x v="111"/>
    <x v="0"/>
    <x v="34"/>
    <x v="3"/>
    <x v="0"/>
  </r>
  <r>
    <x v="51"/>
    <x v="0"/>
    <x v="65"/>
    <x v="106"/>
    <x v="0"/>
    <x v="1"/>
    <x v="1"/>
    <x v="1"/>
  </r>
  <r>
    <x v="51"/>
    <x v="0"/>
    <x v="65"/>
    <x v="110"/>
    <x v="1"/>
    <x v="47"/>
    <x v="1"/>
    <x v="1"/>
  </r>
  <r>
    <x v="51"/>
    <x v="0"/>
    <x v="65"/>
    <x v="97"/>
    <x v="0"/>
    <x v="11"/>
    <x v="8"/>
    <x v="0"/>
  </r>
  <r>
    <x v="51"/>
    <x v="0"/>
    <x v="65"/>
    <x v="106"/>
    <x v="0"/>
    <x v="95"/>
    <x v="1"/>
    <x v="1"/>
  </r>
  <r>
    <x v="51"/>
    <x v="0"/>
    <x v="65"/>
    <x v="97"/>
    <x v="0"/>
    <x v="47"/>
    <x v="8"/>
    <x v="0"/>
  </r>
  <r>
    <x v="51"/>
    <x v="0"/>
    <x v="65"/>
    <x v="106"/>
    <x v="0"/>
    <x v="51"/>
    <x v="1"/>
    <x v="1"/>
  </r>
  <r>
    <x v="51"/>
    <x v="0"/>
    <x v="73"/>
    <x v="135"/>
    <x v="0"/>
    <x v="6"/>
    <x v="3"/>
    <x v="0"/>
  </r>
  <r>
    <x v="51"/>
    <x v="0"/>
    <x v="73"/>
    <x v="137"/>
    <x v="1"/>
    <x v="11"/>
    <x v="3"/>
    <x v="0"/>
  </r>
  <r>
    <x v="51"/>
    <x v="0"/>
    <x v="71"/>
    <x v="75"/>
    <x v="0"/>
    <x v="10"/>
    <x v="0"/>
    <x v="0"/>
  </r>
  <r>
    <x v="51"/>
    <x v="0"/>
    <x v="66"/>
    <x v="97"/>
    <x v="0"/>
    <x v="11"/>
    <x v="8"/>
    <x v="0"/>
  </r>
  <r>
    <x v="51"/>
    <x v="0"/>
    <x v="66"/>
    <x v="75"/>
    <x v="0"/>
    <x v="11"/>
    <x v="0"/>
    <x v="0"/>
  </r>
  <r>
    <x v="51"/>
    <x v="0"/>
    <x v="67"/>
    <x v="97"/>
    <x v="0"/>
    <x v="11"/>
    <x v="8"/>
    <x v="0"/>
  </r>
  <r>
    <x v="51"/>
    <x v="0"/>
    <x v="67"/>
    <x v="76"/>
    <x v="0"/>
    <x v="50"/>
    <x v="0"/>
    <x v="0"/>
  </r>
  <r>
    <x v="51"/>
    <x v="0"/>
    <x v="68"/>
    <x v="97"/>
    <x v="0"/>
    <x v="11"/>
    <x v="8"/>
    <x v="0"/>
  </r>
  <r>
    <x v="51"/>
    <x v="0"/>
    <x v="68"/>
    <x v="106"/>
    <x v="0"/>
    <x v="34"/>
    <x v="1"/>
    <x v="1"/>
  </r>
  <r>
    <x v="51"/>
    <x v="0"/>
    <x v="65"/>
    <x v="97"/>
    <x v="0"/>
    <x v="11"/>
    <x v="8"/>
    <x v="0"/>
  </r>
  <r>
    <x v="51"/>
    <x v="0"/>
    <x v="65"/>
    <x v="106"/>
    <x v="0"/>
    <x v="16"/>
    <x v="1"/>
    <x v="1"/>
  </r>
  <r>
    <x v="52"/>
    <x v="0"/>
    <x v="1"/>
    <x v="157"/>
    <x v="0"/>
    <x v="768"/>
    <x v="3"/>
    <x v="0"/>
  </r>
  <r>
    <x v="52"/>
    <x v="0"/>
    <x v="1"/>
    <x v="157"/>
    <x v="1"/>
    <x v="769"/>
    <x v="3"/>
    <x v="0"/>
  </r>
  <r>
    <x v="52"/>
    <x v="0"/>
    <x v="1"/>
    <x v="158"/>
    <x v="1"/>
    <x v="180"/>
    <x v="1"/>
    <x v="1"/>
  </r>
  <r>
    <x v="52"/>
    <x v="0"/>
    <x v="3"/>
    <x v="158"/>
    <x v="0"/>
    <x v="250"/>
    <x v="1"/>
    <x v="1"/>
  </r>
  <r>
    <x v="52"/>
    <x v="0"/>
    <x v="3"/>
    <x v="158"/>
    <x v="1"/>
    <x v="11"/>
    <x v="1"/>
    <x v="1"/>
  </r>
  <r>
    <x v="52"/>
    <x v="0"/>
    <x v="5"/>
    <x v="155"/>
    <x v="0"/>
    <x v="194"/>
    <x v="0"/>
    <x v="0"/>
  </r>
  <r>
    <x v="52"/>
    <x v="0"/>
    <x v="5"/>
    <x v="155"/>
    <x v="1"/>
    <x v="733"/>
    <x v="0"/>
    <x v="0"/>
  </r>
  <r>
    <x v="52"/>
    <x v="0"/>
    <x v="6"/>
    <x v="155"/>
    <x v="0"/>
    <x v="501"/>
    <x v="0"/>
    <x v="0"/>
  </r>
  <r>
    <x v="52"/>
    <x v="0"/>
    <x v="6"/>
    <x v="155"/>
    <x v="0"/>
    <x v="154"/>
    <x v="0"/>
    <x v="0"/>
  </r>
  <r>
    <x v="52"/>
    <x v="0"/>
    <x v="6"/>
    <x v="158"/>
    <x v="0"/>
    <x v="178"/>
    <x v="1"/>
    <x v="1"/>
  </r>
  <r>
    <x v="52"/>
    <x v="0"/>
    <x v="6"/>
    <x v="158"/>
    <x v="0"/>
    <x v="180"/>
    <x v="1"/>
    <x v="1"/>
  </r>
  <r>
    <x v="52"/>
    <x v="0"/>
    <x v="6"/>
    <x v="158"/>
    <x v="1"/>
    <x v="746"/>
    <x v="1"/>
    <x v="1"/>
  </r>
  <r>
    <x v="52"/>
    <x v="0"/>
    <x v="8"/>
    <x v="156"/>
    <x v="0"/>
    <x v="168"/>
    <x v="8"/>
    <x v="0"/>
  </r>
  <r>
    <x v="52"/>
    <x v="0"/>
    <x v="8"/>
    <x v="157"/>
    <x v="0"/>
    <x v="165"/>
    <x v="3"/>
    <x v="0"/>
  </r>
  <r>
    <x v="52"/>
    <x v="0"/>
    <x v="8"/>
    <x v="161"/>
    <x v="1"/>
    <x v="150"/>
    <x v="3"/>
    <x v="0"/>
  </r>
  <r>
    <x v="52"/>
    <x v="0"/>
    <x v="8"/>
    <x v="155"/>
    <x v="0"/>
    <x v="11"/>
    <x v="0"/>
    <x v="0"/>
  </r>
  <r>
    <x v="52"/>
    <x v="0"/>
    <x v="8"/>
    <x v="26"/>
    <x v="0"/>
    <x v="197"/>
    <x v="7"/>
    <x v="3"/>
  </r>
  <r>
    <x v="52"/>
    <x v="0"/>
    <x v="8"/>
    <x v="158"/>
    <x v="0"/>
    <x v="67"/>
    <x v="1"/>
    <x v="1"/>
  </r>
  <r>
    <x v="52"/>
    <x v="0"/>
    <x v="9"/>
    <x v="158"/>
    <x v="0"/>
    <x v="277"/>
    <x v="1"/>
    <x v="1"/>
  </r>
  <r>
    <x v="52"/>
    <x v="0"/>
    <x v="9"/>
    <x v="158"/>
    <x v="0"/>
    <x v="11"/>
    <x v="1"/>
    <x v="1"/>
  </r>
  <r>
    <x v="52"/>
    <x v="0"/>
    <x v="11"/>
    <x v="158"/>
    <x v="0"/>
    <x v="28"/>
    <x v="1"/>
    <x v="1"/>
  </r>
  <r>
    <x v="52"/>
    <x v="0"/>
    <x v="11"/>
    <x v="156"/>
    <x v="1"/>
    <x v="4"/>
    <x v="8"/>
    <x v="0"/>
  </r>
  <r>
    <x v="52"/>
    <x v="0"/>
    <x v="8"/>
    <x v="158"/>
    <x v="1"/>
    <x v="150"/>
    <x v="1"/>
    <x v="1"/>
  </r>
  <r>
    <x v="52"/>
    <x v="0"/>
    <x v="12"/>
    <x v="156"/>
    <x v="0"/>
    <x v="4"/>
    <x v="8"/>
    <x v="0"/>
  </r>
  <r>
    <x v="52"/>
    <x v="0"/>
    <x v="12"/>
    <x v="155"/>
    <x v="0"/>
    <x v="34"/>
    <x v="0"/>
    <x v="0"/>
  </r>
  <r>
    <x v="52"/>
    <x v="0"/>
    <x v="12"/>
    <x v="26"/>
    <x v="0"/>
    <x v="748"/>
    <x v="7"/>
    <x v="3"/>
  </r>
  <r>
    <x v="52"/>
    <x v="0"/>
    <x v="12"/>
    <x v="160"/>
    <x v="0"/>
    <x v="194"/>
    <x v="2"/>
    <x v="2"/>
  </r>
  <r>
    <x v="52"/>
    <x v="0"/>
    <x v="12"/>
    <x v="158"/>
    <x v="0"/>
    <x v="115"/>
    <x v="1"/>
    <x v="1"/>
  </r>
  <r>
    <x v="52"/>
    <x v="0"/>
    <x v="12"/>
    <x v="158"/>
    <x v="0"/>
    <x v="178"/>
    <x v="1"/>
    <x v="1"/>
  </r>
  <r>
    <x v="52"/>
    <x v="0"/>
    <x v="12"/>
    <x v="156"/>
    <x v="1"/>
    <x v="62"/>
    <x v="8"/>
    <x v="0"/>
  </r>
  <r>
    <x v="52"/>
    <x v="0"/>
    <x v="12"/>
    <x v="155"/>
    <x v="1"/>
    <x v="152"/>
    <x v="0"/>
    <x v="0"/>
  </r>
  <r>
    <x v="52"/>
    <x v="0"/>
    <x v="12"/>
    <x v="26"/>
    <x v="1"/>
    <x v="767"/>
    <x v="7"/>
    <x v="3"/>
  </r>
  <r>
    <x v="52"/>
    <x v="0"/>
    <x v="12"/>
    <x v="159"/>
    <x v="1"/>
    <x v="216"/>
    <x v="7"/>
    <x v="3"/>
  </r>
  <r>
    <x v="52"/>
    <x v="0"/>
    <x v="12"/>
    <x v="160"/>
    <x v="1"/>
    <x v="4"/>
    <x v="2"/>
    <x v="2"/>
  </r>
  <r>
    <x v="52"/>
    <x v="0"/>
    <x v="12"/>
    <x v="161"/>
    <x v="1"/>
    <x v="746"/>
    <x v="3"/>
    <x v="0"/>
  </r>
  <r>
    <x v="52"/>
    <x v="0"/>
    <x v="12"/>
    <x v="158"/>
    <x v="1"/>
    <x v="4"/>
    <x v="1"/>
    <x v="1"/>
  </r>
  <r>
    <x v="52"/>
    <x v="0"/>
    <x v="12"/>
    <x v="158"/>
    <x v="1"/>
    <x v="737"/>
    <x v="1"/>
    <x v="1"/>
  </r>
  <r>
    <x v="52"/>
    <x v="0"/>
    <x v="13"/>
    <x v="155"/>
    <x v="0"/>
    <x v="741"/>
    <x v="0"/>
    <x v="0"/>
  </r>
  <r>
    <x v="52"/>
    <x v="0"/>
    <x v="13"/>
    <x v="26"/>
    <x v="0"/>
    <x v="160"/>
    <x v="7"/>
    <x v="3"/>
  </r>
  <r>
    <x v="52"/>
    <x v="0"/>
    <x v="13"/>
    <x v="155"/>
    <x v="1"/>
    <x v="11"/>
    <x v="0"/>
    <x v="0"/>
  </r>
  <r>
    <x v="52"/>
    <x v="0"/>
    <x v="14"/>
    <x v="155"/>
    <x v="0"/>
    <x v="23"/>
    <x v="0"/>
    <x v="0"/>
  </r>
  <r>
    <x v="52"/>
    <x v="0"/>
    <x v="14"/>
    <x v="26"/>
    <x v="0"/>
    <x v="36"/>
    <x v="7"/>
    <x v="3"/>
  </r>
  <r>
    <x v="52"/>
    <x v="0"/>
    <x v="14"/>
    <x v="160"/>
    <x v="0"/>
    <x v="65"/>
    <x v="2"/>
    <x v="2"/>
  </r>
  <r>
    <x v="52"/>
    <x v="0"/>
    <x v="14"/>
    <x v="154"/>
    <x v="0"/>
    <x v="178"/>
    <x v="3"/>
    <x v="0"/>
  </r>
  <r>
    <x v="52"/>
    <x v="0"/>
    <x v="14"/>
    <x v="156"/>
    <x v="1"/>
    <x v="732"/>
    <x v="8"/>
    <x v="0"/>
  </r>
  <r>
    <x v="52"/>
    <x v="0"/>
    <x v="14"/>
    <x v="155"/>
    <x v="1"/>
    <x v="47"/>
    <x v="0"/>
    <x v="0"/>
  </r>
  <r>
    <x v="52"/>
    <x v="0"/>
    <x v="14"/>
    <x v="26"/>
    <x v="1"/>
    <x v="11"/>
    <x v="7"/>
    <x v="3"/>
  </r>
  <r>
    <x v="52"/>
    <x v="0"/>
    <x v="14"/>
    <x v="161"/>
    <x v="1"/>
    <x v="17"/>
    <x v="3"/>
    <x v="0"/>
  </r>
  <r>
    <x v="52"/>
    <x v="0"/>
    <x v="14"/>
    <x v="157"/>
    <x v="1"/>
    <x v="47"/>
    <x v="3"/>
    <x v="0"/>
  </r>
  <r>
    <x v="52"/>
    <x v="0"/>
    <x v="14"/>
    <x v="158"/>
    <x v="1"/>
    <x v="6"/>
    <x v="1"/>
    <x v="1"/>
  </r>
  <r>
    <x v="52"/>
    <x v="0"/>
    <x v="15"/>
    <x v="162"/>
    <x v="0"/>
    <x v="770"/>
    <x v="0"/>
    <x v="0"/>
  </r>
  <r>
    <x v="52"/>
    <x v="0"/>
    <x v="15"/>
    <x v="155"/>
    <x v="0"/>
    <x v="746"/>
    <x v="0"/>
    <x v="0"/>
  </r>
  <r>
    <x v="52"/>
    <x v="0"/>
    <x v="15"/>
    <x v="154"/>
    <x v="0"/>
    <x v="762"/>
    <x v="3"/>
    <x v="0"/>
  </r>
  <r>
    <x v="52"/>
    <x v="0"/>
    <x v="15"/>
    <x v="158"/>
    <x v="0"/>
    <x v="732"/>
    <x v="1"/>
    <x v="1"/>
  </r>
  <r>
    <x v="52"/>
    <x v="0"/>
    <x v="15"/>
    <x v="162"/>
    <x v="1"/>
    <x v="739"/>
    <x v="0"/>
    <x v="0"/>
  </r>
  <r>
    <x v="52"/>
    <x v="0"/>
    <x v="15"/>
    <x v="155"/>
    <x v="1"/>
    <x v="746"/>
    <x v="0"/>
    <x v="0"/>
  </r>
  <r>
    <x v="52"/>
    <x v="0"/>
    <x v="16"/>
    <x v="155"/>
    <x v="0"/>
    <x v="460"/>
    <x v="0"/>
    <x v="0"/>
  </r>
  <r>
    <x v="52"/>
    <x v="0"/>
    <x v="16"/>
    <x v="158"/>
    <x v="0"/>
    <x v="177"/>
    <x v="1"/>
    <x v="1"/>
  </r>
  <r>
    <x v="52"/>
    <x v="0"/>
    <x v="16"/>
    <x v="158"/>
    <x v="0"/>
    <x v="732"/>
    <x v="1"/>
    <x v="1"/>
  </r>
  <r>
    <x v="52"/>
    <x v="0"/>
    <x v="17"/>
    <x v="155"/>
    <x v="0"/>
    <x v="771"/>
    <x v="0"/>
    <x v="0"/>
  </r>
  <r>
    <x v="52"/>
    <x v="0"/>
    <x v="17"/>
    <x v="163"/>
    <x v="0"/>
    <x v="11"/>
    <x v="0"/>
    <x v="0"/>
  </r>
  <r>
    <x v="52"/>
    <x v="0"/>
    <x v="17"/>
    <x v="158"/>
    <x v="0"/>
    <x v="199"/>
    <x v="1"/>
    <x v="1"/>
  </r>
  <r>
    <x v="52"/>
    <x v="0"/>
    <x v="17"/>
    <x v="10"/>
    <x v="0"/>
    <x v="34"/>
    <x v="4"/>
    <x v="3"/>
  </r>
  <r>
    <x v="52"/>
    <x v="0"/>
    <x v="17"/>
    <x v="26"/>
    <x v="1"/>
    <x v="4"/>
    <x v="7"/>
    <x v="3"/>
  </r>
  <r>
    <x v="52"/>
    <x v="0"/>
    <x v="17"/>
    <x v="154"/>
    <x v="1"/>
    <x v="21"/>
    <x v="3"/>
    <x v="0"/>
  </r>
  <r>
    <x v="52"/>
    <x v="0"/>
    <x v="17"/>
    <x v="158"/>
    <x v="1"/>
    <x v="330"/>
    <x v="1"/>
    <x v="1"/>
  </r>
  <r>
    <x v="52"/>
    <x v="0"/>
    <x v="18"/>
    <x v="155"/>
    <x v="0"/>
    <x v="178"/>
    <x v="0"/>
    <x v="0"/>
  </r>
  <r>
    <x v="52"/>
    <x v="0"/>
    <x v="18"/>
    <x v="156"/>
    <x v="1"/>
    <x v="37"/>
    <x v="8"/>
    <x v="0"/>
  </r>
  <r>
    <x v="52"/>
    <x v="0"/>
    <x v="18"/>
    <x v="155"/>
    <x v="1"/>
    <x v="253"/>
    <x v="0"/>
    <x v="0"/>
  </r>
  <r>
    <x v="52"/>
    <x v="0"/>
    <x v="18"/>
    <x v="162"/>
    <x v="1"/>
    <x v="178"/>
    <x v="0"/>
    <x v="0"/>
  </r>
  <r>
    <x v="52"/>
    <x v="0"/>
    <x v="21"/>
    <x v="156"/>
    <x v="1"/>
    <x v="4"/>
    <x v="8"/>
    <x v="0"/>
  </r>
  <r>
    <x v="52"/>
    <x v="0"/>
    <x v="21"/>
    <x v="154"/>
    <x v="1"/>
    <x v="16"/>
    <x v="3"/>
    <x v="0"/>
  </r>
  <r>
    <x v="52"/>
    <x v="0"/>
    <x v="22"/>
    <x v="155"/>
    <x v="0"/>
    <x v="95"/>
    <x v="0"/>
    <x v="0"/>
  </r>
  <r>
    <x v="52"/>
    <x v="0"/>
    <x v="22"/>
    <x v="26"/>
    <x v="0"/>
    <x v="772"/>
    <x v="7"/>
    <x v="3"/>
  </r>
  <r>
    <x v="52"/>
    <x v="0"/>
    <x v="22"/>
    <x v="158"/>
    <x v="0"/>
    <x v="175"/>
    <x v="1"/>
    <x v="1"/>
  </r>
  <r>
    <x v="52"/>
    <x v="0"/>
    <x v="22"/>
    <x v="155"/>
    <x v="1"/>
    <x v="773"/>
    <x v="0"/>
    <x v="0"/>
  </r>
  <r>
    <x v="52"/>
    <x v="0"/>
    <x v="22"/>
    <x v="155"/>
    <x v="1"/>
    <x v="737"/>
    <x v="0"/>
    <x v="0"/>
  </r>
  <r>
    <x v="52"/>
    <x v="0"/>
    <x v="22"/>
    <x v="26"/>
    <x v="1"/>
    <x v="113"/>
    <x v="7"/>
    <x v="3"/>
  </r>
  <r>
    <x v="52"/>
    <x v="0"/>
    <x v="22"/>
    <x v="154"/>
    <x v="1"/>
    <x v="774"/>
    <x v="3"/>
    <x v="0"/>
  </r>
  <r>
    <x v="52"/>
    <x v="0"/>
    <x v="22"/>
    <x v="157"/>
    <x v="1"/>
    <x v="16"/>
    <x v="3"/>
    <x v="0"/>
  </r>
  <r>
    <x v="52"/>
    <x v="0"/>
    <x v="22"/>
    <x v="158"/>
    <x v="1"/>
    <x v="747"/>
    <x v="1"/>
    <x v="1"/>
  </r>
  <r>
    <x v="52"/>
    <x v="0"/>
    <x v="23"/>
    <x v="155"/>
    <x v="0"/>
    <x v="433"/>
    <x v="0"/>
    <x v="0"/>
  </r>
  <r>
    <x v="52"/>
    <x v="0"/>
    <x v="23"/>
    <x v="26"/>
    <x v="0"/>
    <x v="733"/>
    <x v="7"/>
    <x v="3"/>
  </r>
  <r>
    <x v="52"/>
    <x v="0"/>
    <x v="23"/>
    <x v="155"/>
    <x v="1"/>
    <x v="257"/>
    <x v="0"/>
    <x v="0"/>
  </r>
  <r>
    <x v="52"/>
    <x v="0"/>
    <x v="25"/>
    <x v="163"/>
    <x v="1"/>
    <x v="775"/>
    <x v="0"/>
    <x v="0"/>
  </r>
  <r>
    <x v="52"/>
    <x v="0"/>
    <x v="25"/>
    <x v="162"/>
    <x v="1"/>
    <x v="760"/>
    <x v="0"/>
    <x v="0"/>
  </r>
  <r>
    <x v="52"/>
    <x v="0"/>
    <x v="25"/>
    <x v="161"/>
    <x v="1"/>
    <x v="180"/>
    <x v="3"/>
    <x v="0"/>
  </r>
  <r>
    <x v="52"/>
    <x v="0"/>
    <x v="25"/>
    <x v="158"/>
    <x v="1"/>
    <x v="439"/>
    <x v="1"/>
    <x v="1"/>
  </r>
  <r>
    <x v="52"/>
    <x v="0"/>
    <x v="27"/>
    <x v="155"/>
    <x v="0"/>
    <x v="154"/>
    <x v="0"/>
    <x v="0"/>
  </r>
  <r>
    <x v="52"/>
    <x v="0"/>
    <x v="27"/>
    <x v="158"/>
    <x v="0"/>
    <x v="150"/>
    <x v="1"/>
    <x v="1"/>
  </r>
  <r>
    <x v="52"/>
    <x v="0"/>
    <x v="28"/>
    <x v="158"/>
    <x v="0"/>
    <x v="226"/>
    <x v="1"/>
    <x v="1"/>
  </r>
  <r>
    <x v="52"/>
    <x v="0"/>
    <x v="38"/>
    <x v="154"/>
    <x v="0"/>
    <x v="6"/>
    <x v="3"/>
    <x v="0"/>
  </r>
  <r>
    <x v="52"/>
    <x v="0"/>
    <x v="38"/>
    <x v="154"/>
    <x v="0"/>
    <x v="34"/>
    <x v="3"/>
    <x v="0"/>
  </r>
  <r>
    <x v="52"/>
    <x v="0"/>
    <x v="38"/>
    <x v="158"/>
    <x v="0"/>
    <x v="150"/>
    <x v="1"/>
    <x v="1"/>
  </r>
  <r>
    <x v="52"/>
    <x v="0"/>
    <x v="38"/>
    <x v="154"/>
    <x v="1"/>
    <x v="150"/>
    <x v="3"/>
    <x v="0"/>
  </r>
  <r>
    <x v="52"/>
    <x v="0"/>
    <x v="38"/>
    <x v="154"/>
    <x v="1"/>
    <x v="150"/>
    <x v="3"/>
    <x v="0"/>
  </r>
  <r>
    <x v="52"/>
    <x v="0"/>
    <x v="29"/>
    <x v="156"/>
    <x v="0"/>
    <x v="746"/>
    <x v="8"/>
    <x v="0"/>
  </r>
  <r>
    <x v="52"/>
    <x v="0"/>
    <x v="29"/>
    <x v="155"/>
    <x v="0"/>
    <x v="345"/>
    <x v="0"/>
    <x v="0"/>
  </r>
  <r>
    <x v="52"/>
    <x v="0"/>
    <x v="29"/>
    <x v="26"/>
    <x v="0"/>
    <x v="34"/>
    <x v="7"/>
    <x v="3"/>
  </r>
  <r>
    <x v="52"/>
    <x v="0"/>
    <x v="29"/>
    <x v="154"/>
    <x v="0"/>
    <x v="4"/>
    <x v="3"/>
    <x v="0"/>
  </r>
  <r>
    <x v="52"/>
    <x v="0"/>
    <x v="29"/>
    <x v="158"/>
    <x v="0"/>
    <x v="154"/>
    <x v="1"/>
    <x v="1"/>
  </r>
  <r>
    <x v="52"/>
    <x v="0"/>
    <x v="29"/>
    <x v="162"/>
    <x v="1"/>
    <x v="776"/>
    <x v="0"/>
    <x v="0"/>
  </r>
  <r>
    <x v="52"/>
    <x v="0"/>
    <x v="29"/>
    <x v="155"/>
    <x v="1"/>
    <x v="20"/>
    <x v="0"/>
    <x v="0"/>
  </r>
  <r>
    <x v="52"/>
    <x v="0"/>
    <x v="29"/>
    <x v="162"/>
    <x v="1"/>
    <x v="150"/>
    <x v="0"/>
    <x v="0"/>
  </r>
  <r>
    <x v="52"/>
    <x v="0"/>
    <x v="29"/>
    <x v="26"/>
    <x v="1"/>
    <x v="777"/>
    <x v="7"/>
    <x v="3"/>
  </r>
  <r>
    <x v="52"/>
    <x v="0"/>
    <x v="29"/>
    <x v="161"/>
    <x v="1"/>
    <x v="249"/>
    <x v="3"/>
    <x v="0"/>
  </r>
  <r>
    <x v="52"/>
    <x v="0"/>
    <x v="29"/>
    <x v="154"/>
    <x v="1"/>
    <x v="153"/>
    <x v="3"/>
    <x v="0"/>
  </r>
  <r>
    <x v="52"/>
    <x v="0"/>
    <x v="29"/>
    <x v="158"/>
    <x v="1"/>
    <x v="425"/>
    <x v="1"/>
    <x v="1"/>
  </r>
  <r>
    <x v="52"/>
    <x v="0"/>
    <x v="30"/>
    <x v="155"/>
    <x v="0"/>
    <x v="733"/>
    <x v="0"/>
    <x v="0"/>
  </r>
  <r>
    <x v="52"/>
    <x v="0"/>
    <x v="30"/>
    <x v="154"/>
    <x v="0"/>
    <x v="11"/>
    <x v="3"/>
    <x v="0"/>
  </r>
  <r>
    <x v="52"/>
    <x v="0"/>
    <x v="31"/>
    <x v="155"/>
    <x v="0"/>
    <x v="11"/>
    <x v="0"/>
    <x v="0"/>
  </r>
  <r>
    <x v="52"/>
    <x v="0"/>
    <x v="32"/>
    <x v="155"/>
    <x v="0"/>
    <x v="757"/>
    <x v="0"/>
    <x v="0"/>
  </r>
  <r>
    <x v="52"/>
    <x v="0"/>
    <x v="32"/>
    <x v="155"/>
    <x v="1"/>
    <x v="346"/>
    <x v="0"/>
    <x v="0"/>
  </r>
  <r>
    <x v="52"/>
    <x v="0"/>
    <x v="32"/>
    <x v="155"/>
    <x v="1"/>
    <x v="329"/>
    <x v="0"/>
    <x v="0"/>
  </r>
  <r>
    <x v="52"/>
    <x v="0"/>
    <x v="32"/>
    <x v="162"/>
    <x v="1"/>
    <x v="196"/>
    <x v="0"/>
    <x v="0"/>
  </r>
  <r>
    <x v="52"/>
    <x v="0"/>
    <x v="33"/>
    <x v="158"/>
    <x v="0"/>
    <x v="154"/>
    <x v="1"/>
    <x v="1"/>
  </r>
  <r>
    <x v="52"/>
    <x v="0"/>
    <x v="33"/>
    <x v="158"/>
    <x v="0"/>
    <x v="150"/>
    <x v="1"/>
    <x v="1"/>
  </r>
  <r>
    <x v="52"/>
    <x v="0"/>
    <x v="34"/>
    <x v="156"/>
    <x v="0"/>
    <x v="255"/>
    <x v="8"/>
    <x v="0"/>
  </r>
  <r>
    <x v="52"/>
    <x v="0"/>
    <x v="34"/>
    <x v="155"/>
    <x v="0"/>
    <x v="737"/>
    <x v="0"/>
    <x v="0"/>
  </r>
  <r>
    <x v="52"/>
    <x v="0"/>
    <x v="34"/>
    <x v="154"/>
    <x v="0"/>
    <x v="162"/>
    <x v="3"/>
    <x v="0"/>
  </r>
  <r>
    <x v="52"/>
    <x v="0"/>
    <x v="34"/>
    <x v="158"/>
    <x v="0"/>
    <x v="439"/>
    <x v="1"/>
    <x v="1"/>
  </r>
  <r>
    <x v="52"/>
    <x v="0"/>
    <x v="34"/>
    <x v="155"/>
    <x v="1"/>
    <x v="311"/>
    <x v="0"/>
    <x v="0"/>
  </r>
  <r>
    <x v="52"/>
    <x v="0"/>
    <x v="6"/>
    <x v="156"/>
    <x v="0"/>
    <x v="11"/>
    <x v="8"/>
    <x v="0"/>
  </r>
  <r>
    <x v="52"/>
    <x v="0"/>
    <x v="6"/>
    <x v="155"/>
    <x v="1"/>
    <x v="746"/>
    <x v="0"/>
    <x v="0"/>
  </r>
  <r>
    <x v="52"/>
    <x v="0"/>
    <x v="6"/>
    <x v="158"/>
    <x v="1"/>
    <x v="746"/>
    <x v="1"/>
    <x v="1"/>
  </r>
  <r>
    <x v="52"/>
    <x v="0"/>
    <x v="6"/>
    <x v="156"/>
    <x v="1"/>
    <x v="189"/>
    <x v="8"/>
    <x v="0"/>
  </r>
  <r>
    <x v="52"/>
    <x v="0"/>
    <x v="36"/>
    <x v="155"/>
    <x v="1"/>
    <x v="177"/>
    <x v="0"/>
    <x v="0"/>
  </r>
  <r>
    <x v="52"/>
    <x v="0"/>
    <x v="37"/>
    <x v="155"/>
    <x v="0"/>
    <x v="4"/>
    <x v="0"/>
    <x v="0"/>
  </r>
  <r>
    <x v="52"/>
    <x v="0"/>
    <x v="37"/>
    <x v="162"/>
    <x v="1"/>
    <x v="104"/>
    <x v="0"/>
    <x v="0"/>
  </r>
  <r>
    <x v="52"/>
    <x v="0"/>
    <x v="37"/>
    <x v="155"/>
    <x v="1"/>
    <x v="189"/>
    <x v="0"/>
    <x v="0"/>
  </r>
  <r>
    <x v="52"/>
    <x v="3"/>
    <x v="74"/>
    <x v="155"/>
    <x v="0"/>
    <x v="153"/>
    <x v="0"/>
    <x v="0"/>
  </r>
  <r>
    <x v="52"/>
    <x v="3"/>
    <x v="74"/>
    <x v="162"/>
    <x v="0"/>
    <x v="180"/>
    <x v="0"/>
    <x v="0"/>
  </r>
  <r>
    <x v="52"/>
    <x v="3"/>
    <x v="74"/>
    <x v="162"/>
    <x v="1"/>
    <x v="216"/>
    <x v="0"/>
    <x v="0"/>
  </r>
  <r>
    <x v="52"/>
    <x v="3"/>
    <x v="74"/>
    <x v="155"/>
    <x v="1"/>
    <x v="732"/>
    <x v="0"/>
    <x v="0"/>
  </r>
  <r>
    <x v="52"/>
    <x v="3"/>
    <x v="74"/>
    <x v="154"/>
    <x v="1"/>
    <x v="292"/>
    <x v="3"/>
    <x v="0"/>
  </r>
  <r>
    <x v="52"/>
    <x v="3"/>
    <x v="74"/>
    <x v="157"/>
    <x v="1"/>
    <x v="178"/>
    <x v="3"/>
    <x v="0"/>
  </r>
  <r>
    <x v="52"/>
    <x v="3"/>
    <x v="74"/>
    <x v="158"/>
    <x v="1"/>
    <x v="11"/>
    <x v="1"/>
    <x v="1"/>
  </r>
  <r>
    <x v="52"/>
    <x v="3"/>
    <x v="75"/>
    <x v="155"/>
    <x v="0"/>
    <x v="20"/>
    <x v="0"/>
    <x v="0"/>
  </r>
  <r>
    <x v="52"/>
    <x v="3"/>
    <x v="75"/>
    <x v="155"/>
    <x v="1"/>
    <x v="1"/>
    <x v="0"/>
    <x v="0"/>
  </r>
  <r>
    <x v="52"/>
    <x v="3"/>
    <x v="76"/>
    <x v="155"/>
    <x v="0"/>
    <x v="347"/>
    <x v="0"/>
    <x v="0"/>
  </r>
  <r>
    <x v="52"/>
    <x v="3"/>
    <x v="76"/>
    <x v="155"/>
    <x v="0"/>
    <x v="154"/>
    <x v="0"/>
    <x v="0"/>
  </r>
  <r>
    <x v="52"/>
    <x v="3"/>
    <x v="76"/>
    <x v="26"/>
    <x v="0"/>
    <x v="778"/>
    <x v="7"/>
    <x v="3"/>
  </r>
  <r>
    <x v="52"/>
    <x v="3"/>
    <x v="76"/>
    <x v="160"/>
    <x v="0"/>
    <x v="153"/>
    <x v="2"/>
    <x v="2"/>
  </r>
  <r>
    <x v="52"/>
    <x v="3"/>
    <x v="76"/>
    <x v="161"/>
    <x v="0"/>
    <x v="779"/>
    <x v="3"/>
    <x v="0"/>
  </r>
  <r>
    <x v="52"/>
    <x v="3"/>
    <x v="76"/>
    <x v="157"/>
    <x v="0"/>
    <x v="746"/>
    <x v="3"/>
    <x v="0"/>
  </r>
  <r>
    <x v="52"/>
    <x v="3"/>
    <x v="76"/>
    <x v="158"/>
    <x v="0"/>
    <x v="780"/>
    <x v="1"/>
    <x v="1"/>
  </r>
  <r>
    <x v="52"/>
    <x v="3"/>
    <x v="76"/>
    <x v="158"/>
    <x v="0"/>
    <x v="347"/>
    <x v="1"/>
    <x v="1"/>
  </r>
  <r>
    <x v="52"/>
    <x v="3"/>
    <x v="76"/>
    <x v="155"/>
    <x v="1"/>
    <x v="402"/>
    <x v="0"/>
    <x v="0"/>
  </r>
  <r>
    <x v="52"/>
    <x v="3"/>
    <x v="76"/>
    <x v="155"/>
    <x v="1"/>
    <x v="763"/>
    <x v="0"/>
    <x v="0"/>
  </r>
  <r>
    <x v="52"/>
    <x v="3"/>
    <x v="76"/>
    <x v="26"/>
    <x v="1"/>
    <x v="402"/>
    <x v="7"/>
    <x v="3"/>
  </r>
  <r>
    <x v="52"/>
    <x v="3"/>
    <x v="76"/>
    <x v="159"/>
    <x v="1"/>
    <x v="746"/>
    <x v="7"/>
    <x v="3"/>
  </r>
  <r>
    <x v="52"/>
    <x v="3"/>
    <x v="76"/>
    <x v="160"/>
    <x v="1"/>
    <x v="159"/>
    <x v="2"/>
    <x v="2"/>
  </r>
  <r>
    <x v="52"/>
    <x v="3"/>
    <x v="76"/>
    <x v="161"/>
    <x v="1"/>
    <x v="781"/>
    <x v="3"/>
    <x v="0"/>
  </r>
  <r>
    <x v="52"/>
    <x v="3"/>
    <x v="76"/>
    <x v="158"/>
    <x v="1"/>
    <x v="371"/>
    <x v="1"/>
    <x v="1"/>
  </r>
  <r>
    <x v="52"/>
    <x v="3"/>
    <x v="76"/>
    <x v="158"/>
    <x v="1"/>
    <x v="28"/>
    <x v="1"/>
    <x v="1"/>
  </r>
  <r>
    <x v="52"/>
    <x v="3"/>
    <x v="77"/>
    <x v="155"/>
    <x v="0"/>
    <x v="746"/>
    <x v="0"/>
    <x v="0"/>
  </r>
  <r>
    <x v="52"/>
    <x v="3"/>
    <x v="78"/>
    <x v="156"/>
    <x v="0"/>
    <x v="194"/>
    <x v="8"/>
    <x v="0"/>
  </r>
  <r>
    <x v="52"/>
    <x v="3"/>
    <x v="78"/>
    <x v="155"/>
    <x v="0"/>
    <x v="782"/>
    <x v="0"/>
    <x v="0"/>
  </r>
  <r>
    <x v="52"/>
    <x v="3"/>
    <x v="78"/>
    <x v="155"/>
    <x v="0"/>
    <x v="733"/>
    <x v="0"/>
    <x v="0"/>
  </r>
  <r>
    <x v="52"/>
    <x v="3"/>
    <x v="78"/>
    <x v="154"/>
    <x v="0"/>
    <x v="1"/>
    <x v="3"/>
    <x v="0"/>
  </r>
  <r>
    <x v="52"/>
    <x v="3"/>
    <x v="78"/>
    <x v="158"/>
    <x v="0"/>
    <x v="16"/>
    <x v="1"/>
    <x v="1"/>
  </r>
  <r>
    <x v="52"/>
    <x v="3"/>
    <x v="78"/>
    <x v="155"/>
    <x v="1"/>
    <x v="10"/>
    <x v="0"/>
    <x v="0"/>
  </r>
  <r>
    <x v="52"/>
    <x v="3"/>
    <x v="79"/>
    <x v="155"/>
    <x v="0"/>
    <x v="345"/>
    <x v="0"/>
    <x v="0"/>
  </r>
  <r>
    <x v="52"/>
    <x v="3"/>
    <x v="82"/>
    <x v="155"/>
    <x v="0"/>
    <x v="342"/>
    <x v="0"/>
    <x v="0"/>
  </r>
  <r>
    <x v="52"/>
    <x v="3"/>
    <x v="83"/>
    <x v="156"/>
    <x v="0"/>
    <x v="47"/>
    <x v="8"/>
    <x v="0"/>
  </r>
  <r>
    <x v="52"/>
    <x v="3"/>
    <x v="83"/>
    <x v="155"/>
    <x v="0"/>
    <x v="196"/>
    <x v="0"/>
    <x v="0"/>
  </r>
  <r>
    <x v="52"/>
    <x v="3"/>
    <x v="83"/>
    <x v="162"/>
    <x v="0"/>
    <x v="737"/>
    <x v="0"/>
    <x v="0"/>
  </r>
  <r>
    <x v="52"/>
    <x v="3"/>
    <x v="83"/>
    <x v="155"/>
    <x v="1"/>
    <x v="4"/>
    <x v="0"/>
    <x v="0"/>
  </r>
  <r>
    <x v="52"/>
    <x v="3"/>
    <x v="84"/>
    <x v="162"/>
    <x v="0"/>
    <x v="154"/>
    <x v="0"/>
    <x v="0"/>
  </r>
  <r>
    <x v="52"/>
    <x v="3"/>
    <x v="84"/>
    <x v="155"/>
    <x v="0"/>
    <x v="11"/>
    <x v="0"/>
    <x v="0"/>
  </r>
  <r>
    <x v="52"/>
    <x v="3"/>
    <x v="84"/>
    <x v="10"/>
    <x v="0"/>
    <x v="154"/>
    <x v="4"/>
    <x v="3"/>
  </r>
  <r>
    <x v="52"/>
    <x v="3"/>
    <x v="84"/>
    <x v="155"/>
    <x v="1"/>
    <x v="148"/>
    <x v="0"/>
    <x v="0"/>
  </r>
  <r>
    <x v="52"/>
    <x v="3"/>
    <x v="85"/>
    <x v="156"/>
    <x v="0"/>
    <x v="11"/>
    <x v="8"/>
    <x v="0"/>
  </r>
  <r>
    <x v="52"/>
    <x v="3"/>
    <x v="85"/>
    <x v="155"/>
    <x v="0"/>
    <x v="4"/>
    <x v="0"/>
    <x v="0"/>
  </r>
  <r>
    <x v="52"/>
    <x v="3"/>
    <x v="85"/>
    <x v="10"/>
    <x v="0"/>
    <x v="50"/>
    <x v="4"/>
    <x v="3"/>
  </r>
  <r>
    <x v="52"/>
    <x v="3"/>
    <x v="85"/>
    <x v="155"/>
    <x v="1"/>
    <x v="51"/>
    <x v="0"/>
    <x v="0"/>
  </r>
  <r>
    <x v="52"/>
    <x v="3"/>
    <x v="85"/>
    <x v="26"/>
    <x v="1"/>
    <x v="170"/>
    <x v="7"/>
    <x v="3"/>
  </r>
  <r>
    <x v="52"/>
    <x v="3"/>
    <x v="85"/>
    <x v="161"/>
    <x v="1"/>
    <x v="263"/>
    <x v="3"/>
    <x v="0"/>
  </r>
  <r>
    <x v="52"/>
    <x v="3"/>
    <x v="85"/>
    <x v="158"/>
    <x v="1"/>
    <x v="77"/>
    <x v="1"/>
    <x v="1"/>
  </r>
  <r>
    <x v="52"/>
    <x v="3"/>
    <x v="86"/>
    <x v="155"/>
    <x v="0"/>
    <x v="196"/>
    <x v="0"/>
    <x v="0"/>
  </r>
  <r>
    <x v="52"/>
    <x v="3"/>
    <x v="119"/>
    <x v="162"/>
    <x v="0"/>
    <x v="273"/>
    <x v="0"/>
    <x v="0"/>
  </r>
  <r>
    <x v="52"/>
    <x v="3"/>
    <x v="119"/>
    <x v="155"/>
    <x v="0"/>
    <x v="6"/>
    <x v="0"/>
    <x v="0"/>
  </r>
  <r>
    <x v="52"/>
    <x v="3"/>
    <x v="119"/>
    <x v="158"/>
    <x v="0"/>
    <x v="732"/>
    <x v="1"/>
    <x v="1"/>
  </r>
  <r>
    <x v="52"/>
    <x v="3"/>
    <x v="119"/>
    <x v="162"/>
    <x v="1"/>
    <x v="11"/>
    <x v="0"/>
    <x v="0"/>
  </r>
  <r>
    <x v="52"/>
    <x v="3"/>
    <x v="90"/>
    <x v="162"/>
    <x v="1"/>
    <x v="5"/>
    <x v="0"/>
    <x v="0"/>
  </r>
  <r>
    <x v="52"/>
    <x v="3"/>
    <x v="90"/>
    <x v="154"/>
    <x v="1"/>
    <x v="1"/>
    <x v="3"/>
    <x v="0"/>
  </r>
  <r>
    <x v="52"/>
    <x v="3"/>
    <x v="91"/>
    <x v="162"/>
    <x v="0"/>
    <x v="194"/>
    <x v="0"/>
    <x v="0"/>
  </r>
  <r>
    <x v="52"/>
    <x v="3"/>
    <x v="91"/>
    <x v="155"/>
    <x v="0"/>
    <x v="733"/>
    <x v="0"/>
    <x v="0"/>
  </r>
  <r>
    <x v="52"/>
    <x v="3"/>
    <x v="91"/>
    <x v="162"/>
    <x v="1"/>
    <x v="47"/>
    <x v="0"/>
    <x v="0"/>
  </r>
  <r>
    <x v="52"/>
    <x v="3"/>
    <x v="91"/>
    <x v="155"/>
    <x v="1"/>
    <x v="259"/>
    <x v="0"/>
    <x v="0"/>
  </r>
  <r>
    <x v="52"/>
    <x v="3"/>
    <x v="91"/>
    <x v="158"/>
    <x v="1"/>
    <x v="267"/>
    <x v="1"/>
    <x v="1"/>
  </r>
  <r>
    <x v="52"/>
    <x v="3"/>
    <x v="115"/>
    <x v="155"/>
    <x v="0"/>
    <x v="737"/>
    <x v="0"/>
    <x v="0"/>
  </r>
  <r>
    <x v="52"/>
    <x v="3"/>
    <x v="115"/>
    <x v="155"/>
    <x v="1"/>
    <x v="154"/>
    <x v="0"/>
    <x v="0"/>
  </r>
  <r>
    <x v="52"/>
    <x v="3"/>
    <x v="115"/>
    <x v="154"/>
    <x v="1"/>
    <x v="77"/>
    <x v="3"/>
    <x v="0"/>
  </r>
  <r>
    <x v="52"/>
    <x v="3"/>
    <x v="121"/>
    <x v="155"/>
    <x v="0"/>
    <x v="732"/>
    <x v="0"/>
    <x v="0"/>
  </r>
  <r>
    <x v="52"/>
    <x v="3"/>
    <x v="121"/>
    <x v="155"/>
    <x v="1"/>
    <x v="406"/>
    <x v="0"/>
    <x v="0"/>
  </r>
  <r>
    <x v="52"/>
    <x v="3"/>
    <x v="121"/>
    <x v="155"/>
    <x v="1"/>
    <x v="216"/>
    <x v="0"/>
    <x v="0"/>
  </r>
  <r>
    <x v="52"/>
    <x v="3"/>
    <x v="92"/>
    <x v="154"/>
    <x v="1"/>
    <x v="53"/>
    <x v="3"/>
    <x v="0"/>
  </r>
  <r>
    <x v="52"/>
    <x v="3"/>
    <x v="93"/>
    <x v="155"/>
    <x v="0"/>
    <x v="67"/>
    <x v="0"/>
    <x v="0"/>
  </r>
  <r>
    <x v="52"/>
    <x v="3"/>
    <x v="93"/>
    <x v="26"/>
    <x v="0"/>
    <x v="24"/>
    <x v="7"/>
    <x v="3"/>
  </r>
  <r>
    <x v="52"/>
    <x v="3"/>
    <x v="93"/>
    <x v="155"/>
    <x v="1"/>
    <x v="4"/>
    <x v="0"/>
    <x v="0"/>
  </r>
  <r>
    <x v="52"/>
    <x v="3"/>
    <x v="94"/>
    <x v="155"/>
    <x v="0"/>
    <x v="150"/>
    <x v="0"/>
    <x v="0"/>
  </r>
  <r>
    <x v="52"/>
    <x v="3"/>
    <x v="94"/>
    <x v="157"/>
    <x v="0"/>
    <x v="201"/>
    <x v="3"/>
    <x v="0"/>
  </r>
  <r>
    <x v="52"/>
    <x v="3"/>
    <x v="94"/>
    <x v="155"/>
    <x v="1"/>
    <x v="783"/>
    <x v="0"/>
    <x v="0"/>
  </r>
  <r>
    <x v="52"/>
    <x v="3"/>
    <x v="94"/>
    <x v="155"/>
    <x v="1"/>
    <x v="11"/>
    <x v="0"/>
    <x v="0"/>
  </r>
  <r>
    <x v="52"/>
    <x v="3"/>
    <x v="94"/>
    <x v="26"/>
    <x v="1"/>
    <x v="4"/>
    <x v="7"/>
    <x v="3"/>
  </r>
  <r>
    <x v="52"/>
    <x v="3"/>
    <x v="118"/>
    <x v="156"/>
    <x v="0"/>
    <x v="255"/>
    <x v="8"/>
    <x v="0"/>
  </r>
  <r>
    <x v="52"/>
    <x v="3"/>
    <x v="118"/>
    <x v="164"/>
    <x v="0"/>
    <x v="6"/>
    <x v="0"/>
    <x v="0"/>
  </r>
  <r>
    <x v="52"/>
    <x v="3"/>
    <x v="118"/>
    <x v="155"/>
    <x v="0"/>
    <x v="11"/>
    <x v="0"/>
    <x v="0"/>
  </r>
  <r>
    <x v="52"/>
    <x v="3"/>
    <x v="95"/>
    <x v="155"/>
    <x v="0"/>
    <x v="150"/>
    <x v="0"/>
    <x v="0"/>
  </r>
  <r>
    <x v="52"/>
    <x v="3"/>
    <x v="95"/>
    <x v="155"/>
    <x v="1"/>
    <x v="227"/>
    <x v="0"/>
    <x v="0"/>
  </r>
  <r>
    <x v="52"/>
    <x v="3"/>
    <x v="95"/>
    <x v="154"/>
    <x v="1"/>
    <x v="128"/>
    <x v="3"/>
    <x v="0"/>
  </r>
  <r>
    <x v="52"/>
    <x v="3"/>
    <x v="96"/>
    <x v="158"/>
    <x v="0"/>
    <x v="11"/>
    <x v="1"/>
    <x v="1"/>
  </r>
  <r>
    <x v="52"/>
    <x v="3"/>
    <x v="97"/>
    <x v="158"/>
    <x v="0"/>
    <x v="259"/>
    <x v="1"/>
    <x v="1"/>
  </r>
  <r>
    <x v="52"/>
    <x v="3"/>
    <x v="98"/>
    <x v="154"/>
    <x v="1"/>
    <x v="11"/>
    <x v="3"/>
    <x v="0"/>
  </r>
  <r>
    <x v="52"/>
    <x v="3"/>
    <x v="99"/>
    <x v="162"/>
    <x v="0"/>
    <x v="737"/>
    <x v="0"/>
    <x v="0"/>
  </r>
  <r>
    <x v="52"/>
    <x v="3"/>
    <x v="100"/>
    <x v="155"/>
    <x v="0"/>
    <x v="51"/>
    <x v="0"/>
    <x v="0"/>
  </r>
  <r>
    <x v="52"/>
    <x v="3"/>
    <x v="102"/>
    <x v="155"/>
    <x v="0"/>
    <x v="226"/>
    <x v="0"/>
    <x v="0"/>
  </r>
  <r>
    <x v="52"/>
    <x v="3"/>
    <x v="102"/>
    <x v="162"/>
    <x v="0"/>
    <x v="733"/>
    <x v="0"/>
    <x v="0"/>
  </r>
  <r>
    <x v="52"/>
    <x v="3"/>
    <x v="102"/>
    <x v="162"/>
    <x v="1"/>
    <x v="784"/>
    <x v="0"/>
    <x v="0"/>
  </r>
  <r>
    <x v="52"/>
    <x v="3"/>
    <x v="102"/>
    <x v="162"/>
    <x v="1"/>
    <x v="150"/>
    <x v="0"/>
    <x v="0"/>
  </r>
  <r>
    <x v="52"/>
    <x v="3"/>
    <x v="102"/>
    <x v="26"/>
    <x v="1"/>
    <x v="50"/>
    <x v="7"/>
    <x v="3"/>
  </r>
  <r>
    <x v="52"/>
    <x v="3"/>
    <x v="102"/>
    <x v="158"/>
    <x v="1"/>
    <x v="154"/>
    <x v="1"/>
    <x v="1"/>
  </r>
  <r>
    <x v="52"/>
    <x v="3"/>
    <x v="103"/>
    <x v="155"/>
    <x v="0"/>
    <x v="737"/>
    <x v="0"/>
    <x v="0"/>
  </r>
  <r>
    <x v="52"/>
    <x v="3"/>
    <x v="103"/>
    <x v="158"/>
    <x v="0"/>
    <x v="11"/>
    <x v="1"/>
    <x v="1"/>
  </r>
  <r>
    <x v="52"/>
    <x v="3"/>
    <x v="103"/>
    <x v="162"/>
    <x v="1"/>
    <x v="227"/>
    <x v="0"/>
    <x v="0"/>
  </r>
  <r>
    <x v="52"/>
    <x v="3"/>
    <x v="103"/>
    <x v="26"/>
    <x v="1"/>
    <x v="11"/>
    <x v="7"/>
    <x v="3"/>
  </r>
  <r>
    <x v="52"/>
    <x v="3"/>
    <x v="104"/>
    <x v="156"/>
    <x v="0"/>
    <x v="1"/>
    <x v="8"/>
    <x v="0"/>
  </r>
  <r>
    <x v="52"/>
    <x v="3"/>
    <x v="104"/>
    <x v="155"/>
    <x v="0"/>
    <x v="180"/>
    <x v="0"/>
    <x v="0"/>
  </r>
  <r>
    <x v="52"/>
    <x v="3"/>
    <x v="104"/>
    <x v="161"/>
    <x v="0"/>
    <x v="259"/>
    <x v="3"/>
    <x v="0"/>
  </r>
  <r>
    <x v="52"/>
    <x v="3"/>
    <x v="104"/>
    <x v="157"/>
    <x v="0"/>
    <x v="150"/>
    <x v="3"/>
    <x v="0"/>
  </r>
  <r>
    <x v="52"/>
    <x v="3"/>
    <x v="104"/>
    <x v="158"/>
    <x v="0"/>
    <x v="221"/>
    <x v="1"/>
    <x v="1"/>
  </r>
  <r>
    <x v="52"/>
    <x v="3"/>
    <x v="105"/>
    <x v="154"/>
    <x v="1"/>
    <x v="177"/>
    <x v="3"/>
    <x v="0"/>
  </r>
  <r>
    <x v="52"/>
    <x v="3"/>
    <x v="108"/>
    <x v="156"/>
    <x v="0"/>
    <x v="11"/>
    <x v="8"/>
    <x v="0"/>
  </r>
  <r>
    <x v="52"/>
    <x v="3"/>
    <x v="110"/>
    <x v="155"/>
    <x v="0"/>
    <x v="4"/>
    <x v="0"/>
    <x v="0"/>
  </r>
  <r>
    <x v="52"/>
    <x v="3"/>
    <x v="111"/>
    <x v="155"/>
    <x v="0"/>
    <x v="4"/>
    <x v="0"/>
    <x v="0"/>
  </r>
  <r>
    <x v="52"/>
    <x v="3"/>
    <x v="111"/>
    <x v="155"/>
    <x v="1"/>
    <x v="34"/>
    <x v="0"/>
    <x v="0"/>
  </r>
  <r>
    <x v="52"/>
    <x v="3"/>
    <x v="117"/>
    <x v="155"/>
    <x v="0"/>
    <x v="150"/>
    <x v="0"/>
    <x v="0"/>
  </r>
  <r>
    <x v="52"/>
    <x v="3"/>
    <x v="117"/>
    <x v="162"/>
    <x v="0"/>
    <x v="150"/>
    <x v="0"/>
    <x v="0"/>
  </r>
  <r>
    <x v="52"/>
    <x v="3"/>
    <x v="117"/>
    <x v="162"/>
    <x v="0"/>
    <x v="746"/>
    <x v="0"/>
    <x v="0"/>
  </r>
  <r>
    <x v="52"/>
    <x v="3"/>
    <x v="117"/>
    <x v="162"/>
    <x v="1"/>
    <x v="785"/>
    <x v="0"/>
    <x v="0"/>
  </r>
  <r>
    <x v="52"/>
    <x v="3"/>
    <x v="117"/>
    <x v="26"/>
    <x v="1"/>
    <x v="180"/>
    <x v="7"/>
    <x v="3"/>
  </r>
  <r>
    <x v="52"/>
    <x v="3"/>
    <x v="117"/>
    <x v="158"/>
    <x v="1"/>
    <x v="497"/>
    <x v="1"/>
    <x v="1"/>
  </r>
  <r>
    <x v="52"/>
    <x v="3"/>
    <x v="112"/>
    <x v="162"/>
    <x v="1"/>
    <x v="253"/>
    <x v="0"/>
    <x v="0"/>
  </r>
  <r>
    <x v="52"/>
    <x v="3"/>
    <x v="112"/>
    <x v="155"/>
    <x v="1"/>
    <x v="178"/>
    <x v="0"/>
    <x v="0"/>
  </r>
  <r>
    <x v="52"/>
    <x v="3"/>
    <x v="113"/>
    <x v="155"/>
    <x v="0"/>
    <x v="168"/>
    <x v="0"/>
    <x v="0"/>
  </r>
  <r>
    <x v="52"/>
    <x v="3"/>
    <x v="114"/>
    <x v="26"/>
    <x v="1"/>
    <x v="127"/>
    <x v="7"/>
    <x v="3"/>
  </r>
  <r>
    <x v="52"/>
    <x v="2"/>
    <x v="40"/>
    <x v="161"/>
    <x v="0"/>
    <x v="4"/>
    <x v="3"/>
    <x v="0"/>
  </r>
  <r>
    <x v="52"/>
    <x v="2"/>
    <x v="40"/>
    <x v="154"/>
    <x v="0"/>
    <x v="733"/>
    <x v="3"/>
    <x v="0"/>
  </r>
  <r>
    <x v="52"/>
    <x v="2"/>
    <x v="40"/>
    <x v="158"/>
    <x v="0"/>
    <x v="226"/>
    <x v="1"/>
    <x v="1"/>
  </r>
  <r>
    <x v="52"/>
    <x v="2"/>
    <x v="40"/>
    <x v="26"/>
    <x v="1"/>
    <x v="154"/>
    <x v="7"/>
    <x v="3"/>
  </r>
  <r>
    <x v="52"/>
    <x v="2"/>
    <x v="40"/>
    <x v="154"/>
    <x v="1"/>
    <x v="786"/>
    <x v="3"/>
    <x v="0"/>
  </r>
  <r>
    <x v="52"/>
    <x v="2"/>
    <x v="50"/>
    <x v="158"/>
    <x v="0"/>
    <x v="11"/>
    <x v="1"/>
    <x v="1"/>
  </r>
  <r>
    <x v="52"/>
    <x v="2"/>
    <x v="51"/>
    <x v="155"/>
    <x v="0"/>
    <x v="737"/>
    <x v="0"/>
    <x v="0"/>
  </r>
  <r>
    <x v="52"/>
    <x v="2"/>
    <x v="42"/>
    <x v="158"/>
    <x v="0"/>
    <x v="34"/>
    <x v="1"/>
    <x v="1"/>
  </r>
  <r>
    <x v="52"/>
    <x v="2"/>
    <x v="42"/>
    <x v="155"/>
    <x v="1"/>
    <x v="4"/>
    <x v="0"/>
    <x v="0"/>
  </r>
  <r>
    <x v="52"/>
    <x v="2"/>
    <x v="43"/>
    <x v="156"/>
    <x v="0"/>
    <x v="11"/>
    <x v="8"/>
    <x v="0"/>
  </r>
  <r>
    <x v="52"/>
    <x v="2"/>
    <x v="43"/>
    <x v="156"/>
    <x v="1"/>
    <x v="11"/>
    <x v="8"/>
    <x v="0"/>
  </r>
  <r>
    <x v="52"/>
    <x v="2"/>
    <x v="43"/>
    <x v="155"/>
    <x v="1"/>
    <x v="20"/>
    <x v="0"/>
    <x v="0"/>
  </r>
  <r>
    <x v="52"/>
    <x v="2"/>
    <x v="43"/>
    <x v="26"/>
    <x v="1"/>
    <x v="11"/>
    <x v="7"/>
    <x v="3"/>
  </r>
  <r>
    <x v="52"/>
    <x v="2"/>
    <x v="43"/>
    <x v="154"/>
    <x v="1"/>
    <x v="47"/>
    <x v="3"/>
    <x v="0"/>
  </r>
  <r>
    <x v="52"/>
    <x v="2"/>
    <x v="43"/>
    <x v="155"/>
    <x v="0"/>
    <x v="178"/>
    <x v="0"/>
    <x v="0"/>
  </r>
  <r>
    <x v="52"/>
    <x v="2"/>
    <x v="43"/>
    <x v="158"/>
    <x v="0"/>
    <x v="150"/>
    <x v="1"/>
    <x v="1"/>
  </r>
  <r>
    <x v="52"/>
    <x v="2"/>
    <x v="48"/>
    <x v="26"/>
    <x v="0"/>
    <x v="1"/>
    <x v="7"/>
    <x v="3"/>
  </r>
  <r>
    <x v="52"/>
    <x v="2"/>
    <x v="48"/>
    <x v="26"/>
    <x v="1"/>
    <x v="11"/>
    <x v="7"/>
    <x v="3"/>
  </r>
  <r>
    <x v="52"/>
    <x v="2"/>
    <x v="53"/>
    <x v="162"/>
    <x v="0"/>
    <x v="737"/>
    <x v="0"/>
    <x v="0"/>
  </r>
  <r>
    <x v="52"/>
    <x v="2"/>
    <x v="49"/>
    <x v="155"/>
    <x v="0"/>
    <x v="4"/>
    <x v="0"/>
    <x v="0"/>
  </r>
  <r>
    <x v="52"/>
    <x v="2"/>
    <x v="55"/>
    <x v="155"/>
    <x v="1"/>
    <x v="4"/>
    <x v="0"/>
    <x v="0"/>
  </r>
  <r>
    <x v="52"/>
    <x v="2"/>
    <x v="55"/>
    <x v="158"/>
    <x v="1"/>
    <x v="11"/>
    <x v="1"/>
    <x v="1"/>
  </r>
  <r>
    <x v="52"/>
    <x v="2"/>
    <x v="59"/>
    <x v="156"/>
    <x v="0"/>
    <x v="16"/>
    <x v="8"/>
    <x v="0"/>
  </r>
  <r>
    <x v="52"/>
    <x v="2"/>
    <x v="59"/>
    <x v="157"/>
    <x v="0"/>
    <x v="11"/>
    <x v="3"/>
    <x v="0"/>
  </r>
  <r>
    <x v="52"/>
    <x v="2"/>
    <x v="56"/>
    <x v="155"/>
    <x v="0"/>
    <x v="28"/>
    <x v="0"/>
    <x v="0"/>
  </r>
  <r>
    <x v="52"/>
    <x v="2"/>
    <x v="56"/>
    <x v="155"/>
    <x v="0"/>
    <x v="746"/>
    <x v="0"/>
    <x v="0"/>
  </r>
  <r>
    <x v="52"/>
    <x v="2"/>
    <x v="56"/>
    <x v="158"/>
    <x v="0"/>
    <x v="733"/>
    <x v="1"/>
    <x v="1"/>
  </r>
  <r>
    <x v="52"/>
    <x v="2"/>
    <x v="56"/>
    <x v="155"/>
    <x v="1"/>
    <x v="141"/>
    <x v="0"/>
    <x v="0"/>
  </r>
  <r>
    <x v="52"/>
    <x v="2"/>
    <x v="56"/>
    <x v="154"/>
    <x v="1"/>
    <x v="51"/>
    <x v="3"/>
    <x v="0"/>
  </r>
  <r>
    <x v="52"/>
    <x v="2"/>
    <x v="58"/>
    <x v="156"/>
    <x v="0"/>
    <x v="396"/>
    <x v="8"/>
    <x v="0"/>
  </r>
  <r>
    <x v="52"/>
    <x v="2"/>
    <x v="58"/>
    <x v="161"/>
    <x v="0"/>
    <x v="737"/>
    <x v="3"/>
    <x v="0"/>
  </r>
  <r>
    <x v="52"/>
    <x v="2"/>
    <x v="58"/>
    <x v="156"/>
    <x v="1"/>
    <x v="226"/>
    <x v="8"/>
    <x v="0"/>
  </r>
  <r>
    <x v="52"/>
    <x v="2"/>
    <x v="58"/>
    <x v="155"/>
    <x v="1"/>
    <x v="153"/>
    <x v="0"/>
    <x v="0"/>
  </r>
  <r>
    <x v="52"/>
    <x v="2"/>
    <x v="58"/>
    <x v="154"/>
    <x v="1"/>
    <x v="76"/>
    <x v="3"/>
    <x v="0"/>
  </r>
  <r>
    <x v="52"/>
    <x v="2"/>
    <x v="58"/>
    <x v="157"/>
    <x v="1"/>
    <x v="746"/>
    <x v="3"/>
    <x v="0"/>
  </r>
  <r>
    <x v="52"/>
    <x v="2"/>
    <x v="57"/>
    <x v="156"/>
    <x v="0"/>
    <x v="156"/>
    <x v="8"/>
    <x v="0"/>
  </r>
  <r>
    <x v="52"/>
    <x v="2"/>
    <x v="57"/>
    <x v="155"/>
    <x v="0"/>
    <x v="75"/>
    <x v="0"/>
    <x v="0"/>
  </r>
  <r>
    <x v="52"/>
    <x v="2"/>
    <x v="57"/>
    <x v="155"/>
    <x v="0"/>
    <x v="152"/>
    <x v="0"/>
    <x v="0"/>
  </r>
  <r>
    <x v="52"/>
    <x v="2"/>
    <x v="57"/>
    <x v="152"/>
    <x v="0"/>
    <x v="787"/>
    <x v="9"/>
    <x v="4"/>
  </r>
  <r>
    <x v="52"/>
    <x v="2"/>
    <x v="57"/>
    <x v="157"/>
    <x v="0"/>
    <x v="141"/>
    <x v="3"/>
    <x v="0"/>
  </r>
  <r>
    <x v="52"/>
    <x v="2"/>
    <x v="57"/>
    <x v="152"/>
    <x v="1"/>
    <x v="788"/>
    <x v="9"/>
    <x v="4"/>
  </r>
  <r>
    <x v="52"/>
    <x v="0"/>
    <x v="21"/>
    <x v="155"/>
    <x v="0"/>
    <x v="4"/>
    <x v="0"/>
    <x v="0"/>
  </r>
  <r>
    <x v="52"/>
    <x v="2"/>
    <x v="59"/>
    <x v="155"/>
    <x v="0"/>
    <x v="77"/>
    <x v="0"/>
    <x v="0"/>
  </r>
  <r>
    <x v="52"/>
    <x v="2"/>
    <x v="59"/>
    <x v="158"/>
    <x v="0"/>
    <x v="47"/>
    <x v="1"/>
    <x v="1"/>
  </r>
  <r>
    <x v="52"/>
    <x v="2"/>
    <x v="59"/>
    <x v="158"/>
    <x v="1"/>
    <x v="4"/>
    <x v="1"/>
    <x v="1"/>
  </r>
  <r>
    <x v="52"/>
    <x v="2"/>
    <x v="59"/>
    <x v="26"/>
    <x v="0"/>
    <x v="11"/>
    <x v="7"/>
    <x v="3"/>
  </r>
  <r>
    <x v="52"/>
    <x v="2"/>
    <x v="59"/>
    <x v="154"/>
    <x v="0"/>
    <x v="47"/>
    <x v="3"/>
    <x v="0"/>
  </r>
  <r>
    <x v="52"/>
    <x v="2"/>
    <x v="56"/>
    <x v="156"/>
    <x v="0"/>
    <x v="34"/>
    <x v="8"/>
    <x v="0"/>
  </r>
  <r>
    <x v="52"/>
    <x v="2"/>
    <x v="56"/>
    <x v="155"/>
    <x v="0"/>
    <x v="47"/>
    <x v="0"/>
    <x v="0"/>
  </r>
  <r>
    <x v="52"/>
    <x v="2"/>
    <x v="56"/>
    <x v="155"/>
    <x v="0"/>
    <x v="11"/>
    <x v="0"/>
    <x v="0"/>
  </r>
  <r>
    <x v="52"/>
    <x v="2"/>
    <x v="56"/>
    <x v="26"/>
    <x v="0"/>
    <x v="11"/>
    <x v="7"/>
    <x v="3"/>
  </r>
  <r>
    <x v="52"/>
    <x v="2"/>
    <x v="56"/>
    <x v="161"/>
    <x v="0"/>
    <x v="6"/>
    <x v="3"/>
    <x v="0"/>
  </r>
  <r>
    <x v="52"/>
    <x v="2"/>
    <x v="56"/>
    <x v="161"/>
    <x v="0"/>
    <x v="4"/>
    <x v="3"/>
    <x v="0"/>
  </r>
  <r>
    <x v="52"/>
    <x v="2"/>
    <x v="56"/>
    <x v="10"/>
    <x v="0"/>
    <x v="34"/>
    <x v="4"/>
    <x v="3"/>
  </r>
  <r>
    <x v="52"/>
    <x v="2"/>
    <x v="56"/>
    <x v="155"/>
    <x v="1"/>
    <x v="25"/>
    <x v="0"/>
    <x v="0"/>
  </r>
  <r>
    <x v="52"/>
    <x v="2"/>
    <x v="58"/>
    <x v="155"/>
    <x v="0"/>
    <x v="51"/>
    <x v="0"/>
    <x v="0"/>
  </r>
  <r>
    <x v="52"/>
    <x v="0"/>
    <x v="61"/>
    <x v="156"/>
    <x v="0"/>
    <x v="194"/>
    <x v="8"/>
    <x v="0"/>
  </r>
  <r>
    <x v="52"/>
    <x v="0"/>
    <x v="61"/>
    <x v="155"/>
    <x v="0"/>
    <x v="732"/>
    <x v="0"/>
    <x v="0"/>
  </r>
  <r>
    <x v="52"/>
    <x v="0"/>
    <x v="61"/>
    <x v="161"/>
    <x v="0"/>
    <x v="733"/>
    <x v="3"/>
    <x v="0"/>
  </r>
  <r>
    <x v="52"/>
    <x v="0"/>
    <x v="62"/>
    <x v="156"/>
    <x v="0"/>
    <x v="154"/>
    <x v="8"/>
    <x v="0"/>
  </r>
  <r>
    <x v="52"/>
    <x v="0"/>
    <x v="62"/>
    <x v="162"/>
    <x v="0"/>
    <x v="152"/>
    <x v="0"/>
    <x v="0"/>
  </r>
  <r>
    <x v="52"/>
    <x v="0"/>
    <x v="62"/>
    <x v="26"/>
    <x v="0"/>
    <x v="10"/>
    <x v="7"/>
    <x v="3"/>
  </r>
  <r>
    <x v="52"/>
    <x v="0"/>
    <x v="62"/>
    <x v="26"/>
    <x v="0"/>
    <x v="180"/>
    <x v="7"/>
    <x v="3"/>
  </r>
  <r>
    <x v="52"/>
    <x v="0"/>
    <x v="62"/>
    <x v="158"/>
    <x v="0"/>
    <x v="255"/>
    <x v="1"/>
    <x v="1"/>
  </r>
  <r>
    <x v="52"/>
    <x v="0"/>
    <x v="63"/>
    <x v="156"/>
    <x v="0"/>
    <x v="216"/>
    <x v="8"/>
    <x v="0"/>
  </r>
  <r>
    <x v="52"/>
    <x v="0"/>
    <x v="63"/>
    <x v="155"/>
    <x v="0"/>
    <x v="25"/>
    <x v="0"/>
    <x v="0"/>
  </r>
  <r>
    <x v="52"/>
    <x v="0"/>
    <x v="63"/>
    <x v="155"/>
    <x v="0"/>
    <x v="732"/>
    <x v="0"/>
    <x v="0"/>
  </r>
  <r>
    <x v="52"/>
    <x v="0"/>
    <x v="63"/>
    <x v="26"/>
    <x v="0"/>
    <x v="51"/>
    <x v="7"/>
    <x v="3"/>
  </r>
  <r>
    <x v="52"/>
    <x v="0"/>
    <x v="63"/>
    <x v="158"/>
    <x v="0"/>
    <x v="311"/>
    <x v="1"/>
    <x v="1"/>
  </r>
  <r>
    <x v="52"/>
    <x v="0"/>
    <x v="63"/>
    <x v="155"/>
    <x v="1"/>
    <x v="737"/>
    <x v="0"/>
    <x v="0"/>
  </r>
  <r>
    <x v="52"/>
    <x v="0"/>
    <x v="63"/>
    <x v="26"/>
    <x v="1"/>
    <x v="154"/>
    <x v="7"/>
    <x v="3"/>
  </r>
  <r>
    <x v="52"/>
    <x v="0"/>
    <x v="64"/>
    <x v="154"/>
    <x v="0"/>
    <x v="175"/>
    <x v="3"/>
    <x v="0"/>
  </r>
  <r>
    <x v="52"/>
    <x v="0"/>
    <x v="72"/>
    <x v="162"/>
    <x v="0"/>
    <x v="11"/>
    <x v="0"/>
    <x v="0"/>
  </r>
  <r>
    <x v="52"/>
    <x v="0"/>
    <x v="65"/>
    <x v="155"/>
    <x v="0"/>
    <x v="11"/>
    <x v="0"/>
    <x v="0"/>
  </r>
  <r>
    <x v="52"/>
    <x v="0"/>
    <x v="65"/>
    <x v="155"/>
    <x v="1"/>
    <x v="739"/>
    <x v="0"/>
    <x v="0"/>
  </r>
  <r>
    <x v="52"/>
    <x v="0"/>
    <x v="65"/>
    <x v="161"/>
    <x v="1"/>
    <x v="746"/>
    <x v="3"/>
    <x v="0"/>
  </r>
  <r>
    <x v="52"/>
    <x v="0"/>
    <x v="65"/>
    <x v="158"/>
    <x v="1"/>
    <x v="747"/>
    <x v="1"/>
    <x v="1"/>
  </r>
  <r>
    <x v="52"/>
    <x v="0"/>
    <x v="65"/>
    <x v="158"/>
    <x v="0"/>
    <x v="789"/>
    <x v="1"/>
    <x v="1"/>
  </r>
  <r>
    <x v="52"/>
    <x v="0"/>
    <x v="65"/>
    <x v="158"/>
    <x v="0"/>
    <x v="737"/>
    <x v="1"/>
    <x v="1"/>
  </r>
  <r>
    <x v="52"/>
    <x v="0"/>
    <x v="73"/>
    <x v="155"/>
    <x v="0"/>
    <x v="194"/>
    <x v="0"/>
    <x v="0"/>
  </r>
  <r>
    <x v="52"/>
    <x v="0"/>
    <x v="73"/>
    <x v="155"/>
    <x v="1"/>
    <x v="184"/>
    <x v="0"/>
    <x v="0"/>
  </r>
  <r>
    <x v="52"/>
    <x v="0"/>
    <x v="71"/>
    <x v="156"/>
    <x v="0"/>
    <x v="175"/>
    <x v="8"/>
    <x v="0"/>
  </r>
  <r>
    <x v="52"/>
    <x v="0"/>
    <x v="71"/>
    <x v="155"/>
    <x v="0"/>
    <x v="11"/>
    <x v="0"/>
    <x v="0"/>
  </r>
  <r>
    <x v="52"/>
    <x v="0"/>
    <x v="71"/>
    <x v="10"/>
    <x v="0"/>
    <x v="31"/>
    <x v="4"/>
    <x v="3"/>
  </r>
  <r>
    <x v="52"/>
    <x v="0"/>
    <x v="66"/>
    <x v="154"/>
    <x v="0"/>
    <x v="150"/>
    <x v="3"/>
    <x v="0"/>
  </r>
  <r>
    <x v="52"/>
    <x v="0"/>
    <x v="66"/>
    <x v="158"/>
    <x v="0"/>
    <x v="11"/>
    <x v="1"/>
    <x v="1"/>
  </r>
  <r>
    <x v="52"/>
    <x v="0"/>
    <x v="67"/>
    <x v="156"/>
    <x v="0"/>
    <x v="150"/>
    <x v="8"/>
    <x v="0"/>
  </r>
  <r>
    <x v="52"/>
    <x v="0"/>
    <x v="67"/>
    <x v="155"/>
    <x v="0"/>
    <x v="733"/>
    <x v="0"/>
    <x v="0"/>
  </r>
  <r>
    <x v="52"/>
    <x v="0"/>
    <x v="68"/>
    <x v="156"/>
    <x v="1"/>
    <x v="152"/>
    <x v="8"/>
    <x v="0"/>
  </r>
  <r>
    <x v="53"/>
    <x v="0"/>
    <x v="0"/>
    <x v="155"/>
    <x v="0"/>
    <x v="733"/>
    <x v="0"/>
    <x v="0"/>
  </r>
  <r>
    <x v="53"/>
    <x v="0"/>
    <x v="0"/>
    <x v="157"/>
    <x v="1"/>
    <x v="141"/>
    <x v="3"/>
    <x v="0"/>
  </r>
  <r>
    <x v="53"/>
    <x v="0"/>
    <x v="1"/>
    <x v="155"/>
    <x v="0"/>
    <x v="790"/>
    <x v="0"/>
    <x v="0"/>
  </r>
  <r>
    <x v="53"/>
    <x v="0"/>
    <x v="1"/>
    <x v="26"/>
    <x v="0"/>
    <x v="263"/>
    <x v="7"/>
    <x v="3"/>
  </r>
  <r>
    <x v="53"/>
    <x v="0"/>
    <x v="1"/>
    <x v="160"/>
    <x v="0"/>
    <x v="165"/>
    <x v="2"/>
    <x v="2"/>
  </r>
  <r>
    <x v="53"/>
    <x v="0"/>
    <x v="1"/>
    <x v="161"/>
    <x v="0"/>
    <x v="230"/>
    <x v="3"/>
    <x v="0"/>
  </r>
  <r>
    <x v="53"/>
    <x v="0"/>
    <x v="1"/>
    <x v="158"/>
    <x v="0"/>
    <x v="258"/>
    <x v="1"/>
    <x v="1"/>
  </r>
  <r>
    <x v="53"/>
    <x v="0"/>
    <x v="1"/>
    <x v="155"/>
    <x v="1"/>
    <x v="421"/>
    <x v="0"/>
    <x v="0"/>
  </r>
  <r>
    <x v="53"/>
    <x v="0"/>
    <x v="1"/>
    <x v="161"/>
    <x v="1"/>
    <x v="737"/>
    <x v="3"/>
    <x v="0"/>
  </r>
  <r>
    <x v="53"/>
    <x v="0"/>
    <x v="1"/>
    <x v="157"/>
    <x v="1"/>
    <x v="746"/>
    <x v="3"/>
    <x v="0"/>
  </r>
  <r>
    <x v="53"/>
    <x v="0"/>
    <x v="1"/>
    <x v="158"/>
    <x v="1"/>
    <x v="733"/>
    <x v="1"/>
    <x v="1"/>
  </r>
  <r>
    <x v="53"/>
    <x v="0"/>
    <x v="2"/>
    <x v="26"/>
    <x v="0"/>
    <x v="733"/>
    <x v="7"/>
    <x v="3"/>
  </r>
  <r>
    <x v="53"/>
    <x v="0"/>
    <x v="2"/>
    <x v="158"/>
    <x v="0"/>
    <x v="746"/>
    <x v="1"/>
    <x v="1"/>
  </r>
  <r>
    <x v="53"/>
    <x v="0"/>
    <x v="2"/>
    <x v="10"/>
    <x v="0"/>
    <x v="739"/>
    <x v="4"/>
    <x v="3"/>
  </r>
  <r>
    <x v="53"/>
    <x v="0"/>
    <x v="2"/>
    <x v="26"/>
    <x v="1"/>
    <x v="221"/>
    <x v="7"/>
    <x v="3"/>
  </r>
  <r>
    <x v="53"/>
    <x v="0"/>
    <x v="2"/>
    <x v="161"/>
    <x v="1"/>
    <x v="186"/>
    <x v="3"/>
    <x v="0"/>
  </r>
  <r>
    <x v="53"/>
    <x v="0"/>
    <x v="2"/>
    <x v="157"/>
    <x v="1"/>
    <x v="227"/>
    <x v="3"/>
    <x v="0"/>
  </r>
  <r>
    <x v="53"/>
    <x v="0"/>
    <x v="2"/>
    <x v="158"/>
    <x v="1"/>
    <x v="227"/>
    <x v="1"/>
    <x v="1"/>
  </r>
  <r>
    <x v="53"/>
    <x v="0"/>
    <x v="5"/>
    <x v="155"/>
    <x v="0"/>
    <x v="221"/>
    <x v="0"/>
    <x v="0"/>
  </r>
  <r>
    <x v="53"/>
    <x v="0"/>
    <x v="5"/>
    <x v="157"/>
    <x v="0"/>
    <x v="273"/>
    <x v="3"/>
    <x v="0"/>
  </r>
  <r>
    <x v="53"/>
    <x v="0"/>
    <x v="5"/>
    <x v="155"/>
    <x v="1"/>
    <x v="746"/>
    <x v="0"/>
    <x v="0"/>
  </r>
  <r>
    <x v="53"/>
    <x v="0"/>
    <x v="5"/>
    <x v="26"/>
    <x v="1"/>
    <x v="152"/>
    <x v="7"/>
    <x v="3"/>
  </r>
  <r>
    <x v="53"/>
    <x v="0"/>
    <x v="5"/>
    <x v="157"/>
    <x v="1"/>
    <x v="255"/>
    <x v="3"/>
    <x v="0"/>
  </r>
  <r>
    <x v="53"/>
    <x v="0"/>
    <x v="5"/>
    <x v="161"/>
    <x v="1"/>
    <x v="153"/>
    <x v="3"/>
    <x v="0"/>
  </r>
  <r>
    <x v="53"/>
    <x v="0"/>
    <x v="6"/>
    <x v="156"/>
    <x v="0"/>
    <x v="11"/>
    <x v="8"/>
    <x v="0"/>
  </r>
  <r>
    <x v="53"/>
    <x v="0"/>
    <x v="6"/>
    <x v="155"/>
    <x v="0"/>
    <x v="791"/>
    <x v="0"/>
    <x v="0"/>
  </r>
  <r>
    <x v="53"/>
    <x v="0"/>
    <x v="6"/>
    <x v="155"/>
    <x v="0"/>
    <x v="746"/>
    <x v="0"/>
    <x v="0"/>
  </r>
  <r>
    <x v="53"/>
    <x v="0"/>
    <x v="6"/>
    <x v="26"/>
    <x v="0"/>
    <x v="24"/>
    <x v="7"/>
    <x v="3"/>
  </r>
  <r>
    <x v="53"/>
    <x v="0"/>
    <x v="6"/>
    <x v="157"/>
    <x v="0"/>
    <x v="13"/>
    <x v="3"/>
    <x v="0"/>
  </r>
  <r>
    <x v="53"/>
    <x v="0"/>
    <x v="6"/>
    <x v="158"/>
    <x v="0"/>
    <x v="354"/>
    <x v="1"/>
    <x v="1"/>
  </r>
  <r>
    <x v="53"/>
    <x v="0"/>
    <x v="6"/>
    <x v="158"/>
    <x v="0"/>
    <x v="746"/>
    <x v="1"/>
    <x v="1"/>
  </r>
  <r>
    <x v="53"/>
    <x v="0"/>
    <x v="6"/>
    <x v="155"/>
    <x v="1"/>
    <x v="20"/>
    <x v="0"/>
    <x v="0"/>
  </r>
  <r>
    <x v="53"/>
    <x v="0"/>
    <x v="6"/>
    <x v="155"/>
    <x v="1"/>
    <x v="178"/>
    <x v="0"/>
    <x v="0"/>
  </r>
  <r>
    <x v="53"/>
    <x v="0"/>
    <x v="6"/>
    <x v="26"/>
    <x v="1"/>
    <x v="4"/>
    <x v="7"/>
    <x v="3"/>
  </r>
  <r>
    <x v="53"/>
    <x v="0"/>
    <x v="6"/>
    <x v="157"/>
    <x v="1"/>
    <x v="150"/>
    <x v="3"/>
    <x v="0"/>
  </r>
  <r>
    <x v="53"/>
    <x v="0"/>
    <x v="6"/>
    <x v="158"/>
    <x v="1"/>
    <x v="168"/>
    <x v="1"/>
    <x v="1"/>
  </r>
  <r>
    <x v="53"/>
    <x v="0"/>
    <x v="6"/>
    <x v="158"/>
    <x v="1"/>
    <x v="226"/>
    <x v="1"/>
    <x v="1"/>
  </r>
  <r>
    <x v="53"/>
    <x v="0"/>
    <x v="7"/>
    <x v="155"/>
    <x v="0"/>
    <x v="11"/>
    <x v="0"/>
    <x v="0"/>
  </r>
  <r>
    <x v="53"/>
    <x v="0"/>
    <x v="7"/>
    <x v="164"/>
    <x v="0"/>
    <x v="11"/>
    <x v="0"/>
    <x v="0"/>
  </r>
  <r>
    <x v="53"/>
    <x v="0"/>
    <x v="7"/>
    <x v="154"/>
    <x v="0"/>
    <x v="11"/>
    <x v="3"/>
    <x v="0"/>
  </r>
  <r>
    <x v="53"/>
    <x v="0"/>
    <x v="7"/>
    <x v="154"/>
    <x v="0"/>
    <x v="11"/>
    <x v="3"/>
    <x v="0"/>
  </r>
  <r>
    <x v="53"/>
    <x v="0"/>
    <x v="7"/>
    <x v="158"/>
    <x v="0"/>
    <x v="11"/>
    <x v="1"/>
    <x v="1"/>
  </r>
  <r>
    <x v="53"/>
    <x v="0"/>
    <x v="7"/>
    <x v="10"/>
    <x v="0"/>
    <x v="24"/>
    <x v="4"/>
    <x v="3"/>
  </r>
  <r>
    <x v="53"/>
    <x v="0"/>
    <x v="8"/>
    <x v="155"/>
    <x v="0"/>
    <x v="769"/>
    <x v="0"/>
    <x v="0"/>
  </r>
  <r>
    <x v="53"/>
    <x v="0"/>
    <x v="8"/>
    <x v="26"/>
    <x v="0"/>
    <x v="276"/>
    <x v="7"/>
    <x v="3"/>
  </r>
  <r>
    <x v="53"/>
    <x v="0"/>
    <x v="8"/>
    <x v="26"/>
    <x v="0"/>
    <x v="198"/>
    <x v="7"/>
    <x v="3"/>
  </r>
  <r>
    <x v="53"/>
    <x v="0"/>
    <x v="8"/>
    <x v="157"/>
    <x v="0"/>
    <x v="165"/>
    <x v="3"/>
    <x v="0"/>
  </r>
  <r>
    <x v="53"/>
    <x v="0"/>
    <x v="8"/>
    <x v="161"/>
    <x v="0"/>
    <x v="253"/>
    <x v="3"/>
    <x v="0"/>
  </r>
  <r>
    <x v="53"/>
    <x v="0"/>
    <x v="8"/>
    <x v="158"/>
    <x v="0"/>
    <x v="76"/>
    <x v="1"/>
    <x v="1"/>
  </r>
  <r>
    <x v="53"/>
    <x v="0"/>
    <x v="8"/>
    <x v="158"/>
    <x v="0"/>
    <x v="771"/>
    <x v="1"/>
    <x v="1"/>
  </r>
  <r>
    <x v="53"/>
    <x v="0"/>
    <x v="8"/>
    <x v="26"/>
    <x v="1"/>
    <x v="770"/>
    <x v="7"/>
    <x v="3"/>
  </r>
  <r>
    <x v="53"/>
    <x v="0"/>
    <x v="8"/>
    <x v="26"/>
    <x v="1"/>
    <x v="150"/>
    <x v="7"/>
    <x v="3"/>
  </r>
  <r>
    <x v="53"/>
    <x v="0"/>
    <x v="8"/>
    <x v="158"/>
    <x v="1"/>
    <x v="792"/>
    <x v="1"/>
    <x v="1"/>
  </r>
  <r>
    <x v="53"/>
    <x v="0"/>
    <x v="8"/>
    <x v="155"/>
    <x v="0"/>
    <x v="180"/>
    <x v="0"/>
    <x v="0"/>
  </r>
  <r>
    <x v="53"/>
    <x v="0"/>
    <x v="8"/>
    <x v="155"/>
    <x v="0"/>
    <x v="746"/>
    <x v="0"/>
    <x v="0"/>
  </r>
  <r>
    <x v="53"/>
    <x v="0"/>
    <x v="8"/>
    <x v="154"/>
    <x v="0"/>
    <x v="255"/>
    <x v="3"/>
    <x v="0"/>
  </r>
  <r>
    <x v="53"/>
    <x v="0"/>
    <x v="9"/>
    <x v="155"/>
    <x v="0"/>
    <x v="761"/>
    <x v="0"/>
    <x v="0"/>
  </r>
  <r>
    <x v="53"/>
    <x v="0"/>
    <x v="11"/>
    <x v="154"/>
    <x v="0"/>
    <x v="28"/>
    <x v="3"/>
    <x v="0"/>
  </r>
  <r>
    <x v="53"/>
    <x v="0"/>
    <x v="8"/>
    <x v="26"/>
    <x v="0"/>
    <x v="31"/>
    <x v="7"/>
    <x v="3"/>
  </r>
  <r>
    <x v="53"/>
    <x v="0"/>
    <x v="8"/>
    <x v="26"/>
    <x v="1"/>
    <x v="8"/>
    <x v="7"/>
    <x v="3"/>
  </r>
  <r>
    <x v="53"/>
    <x v="0"/>
    <x v="8"/>
    <x v="160"/>
    <x v="1"/>
    <x v="51"/>
    <x v="2"/>
    <x v="2"/>
  </r>
  <r>
    <x v="53"/>
    <x v="0"/>
    <x v="8"/>
    <x v="158"/>
    <x v="1"/>
    <x v="16"/>
    <x v="1"/>
    <x v="1"/>
  </r>
  <r>
    <x v="53"/>
    <x v="0"/>
    <x v="12"/>
    <x v="155"/>
    <x v="0"/>
    <x v="737"/>
    <x v="0"/>
    <x v="0"/>
  </r>
  <r>
    <x v="53"/>
    <x v="0"/>
    <x v="12"/>
    <x v="158"/>
    <x v="0"/>
    <x v="47"/>
    <x v="1"/>
    <x v="1"/>
  </r>
  <r>
    <x v="53"/>
    <x v="0"/>
    <x v="12"/>
    <x v="158"/>
    <x v="0"/>
    <x v="11"/>
    <x v="1"/>
    <x v="1"/>
  </r>
  <r>
    <x v="53"/>
    <x v="0"/>
    <x v="12"/>
    <x v="155"/>
    <x v="1"/>
    <x v="737"/>
    <x v="0"/>
    <x v="0"/>
  </r>
  <r>
    <x v="53"/>
    <x v="0"/>
    <x v="12"/>
    <x v="159"/>
    <x v="1"/>
    <x v="76"/>
    <x v="7"/>
    <x v="3"/>
  </r>
  <r>
    <x v="53"/>
    <x v="0"/>
    <x v="12"/>
    <x v="26"/>
    <x v="1"/>
    <x v="733"/>
    <x v="7"/>
    <x v="3"/>
  </r>
  <r>
    <x v="53"/>
    <x v="0"/>
    <x v="12"/>
    <x v="160"/>
    <x v="1"/>
    <x v="161"/>
    <x v="2"/>
    <x v="2"/>
  </r>
  <r>
    <x v="53"/>
    <x v="0"/>
    <x v="12"/>
    <x v="161"/>
    <x v="1"/>
    <x v="793"/>
    <x v="3"/>
    <x v="0"/>
  </r>
  <r>
    <x v="53"/>
    <x v="0"/>
    <x v="12"/>
    <x v="158"/>
    <x v="1"/>
    <x v="189"/>
    <x v="1"/>
    <x v="1"/>
  </r>
  <r>
    <x v="53"/>
    <x v="0"/>
    <x v="12"/>
    <x v="158"/>
    <x v="1"/>
    <x v="196"/>
    <x v="1"/>
    <x v="1"/>
  </r>
  <r>
    <x v="53"/>
    <x v="0"/>
    <x v="13"/>
    <x v="155"/>
    <x v="0"/>
    <x v="51"/>
    <x v="0"/>
    <x v="0"/>
  </r>
  <r>
    <x v="53"/>
    <x v="0"/>
    <x v="13"/>
    <x v="158"/>
    <x v="0"/>
    <x v="216"/>
    <x v="1"/>
    <x v="1"/>
  </r>
  <r>
    <x v="53"/>
    <x v="0"/>
    <x v="13"/>
    <x v="155"/>
    <x v="1"/>
    <x v="150"/>
    <x v="0"/>
    <x v="0"/>
  </r>
  <r>
    <x v="53"/>
    <x v="0"/>
    <x v="13"/>
    <x v="158"/>
    <x v="1"/>
    <x v="177"/>
    <x v="1"/>
    <x v="1"/>
  </r>
  <r>
    <x v="53"/>
    <x v="0"/>
    <x v="14"/>
    <x v="155"/>
    <x v="0"/>
    <x v="209"/>
    <x v="0"/>
    <x v="0"/>
  </r>
  <r>
    <x v="53"/>
    <x v="0"/>
    <x v="14"/>
    <x v="165"/>
    <x v="0"/>
    <x v="508"/>
    <x v="3"/>
    <x v="0"/>
  </r>
  <r>
    <x v="53"/>
    <x v="0"/>
    <x v="14"/>
    <x v="154"/>
    <x v="0"/>
    <x v="51"/>
    <x v="3"/>
    <x v="0"/>
  </r>
  <r>
    <x v="53"/>
    <x v="0"/>
    <x v="14"/>
    <x v="155"/>
    <x v="1"/>
    <x v="51"/>
    <x v="0"/>
    <x v="0"/>
  </r>
  <r>
    <x v="53"/>
    <x v="0"/>
    <x v="14"/>
    <x v="165"/>
    <x v="1"/>
    <x v="794"/>
    <x v="3"/>
    <x v="0"/>
  </r>
  <r>
    <x v="53"/>
    <x v="0"/>
    <x v="14"/>
    <x v="158"/>
    <x v="1"/>
    <x v="95"/>
    <x v="1"/>
    <x v="1"/>
  </r>
  <r>
    <x v="53"/>
    <x v="0"/>
    <x v="15"/>
    <x v="156"/>
    <x v="0"/>
    <x v="153"/>
    <x v="8"/>
    <x v="0"/>
  </r>
  <r>
    <x v="53"/>
    <x v="0"/>
    <x v="15"/>
    <x v="155"/>
    <x v="0"/>
    <x v="34"/>
    <x v="0"/>
    <x v="0"/>
  </r>
  <r>
    <x v="53"/>
    <x v="0"/>
    <x v="16"/>
    <x v="156"/>
    <x v="0"/>
    <x v="732"/>
    <x v="8"/>
    <x v="0"/>
  </r>
  <r>
    <x v="53"/>
    <x v="0"/>
    <x v="16"/>
    <x v="155"/>
    <x v="0"/>
    <x v="153"/>
    <x v="0"/>
    <x v="0"/>
  </r>
  <r>
    <x v="53"/>
    <x v="0"/>
    <x v="16"/>
    <x v="158"/>
    <x v="0"/>
    <x v="150"/>
    <x v="1"/>
    <x v="1"/>
  </r>
  <r>
    <x v="53"/>
    <x v="0"/>
    <x v="16"/>
    <x v="10"/>
    <x v="0"/>
    <x v="158"/>
    <x v="4"/>
    <x v="3"/>
  </r>
  <r>
    <x v="53"/>
    <x v="0"/>
    <x v="16"/>
    <x v="155"/>
    <x v="1"/>
    <x v="273"/>
    <x v="0"/>
    <x v="0"/>
  </r>
  <r>
    <x v="53"/>
    <x v="0"/>
    <x v="16"/>
    <x v="155"/>
    <x v="1"/>
    <x v="178"/>
    <x v="0"/>
    <x v="0"/>
  </r>
  <r>
    <x v="53"/>
    <x v="0"/>
    <x v="16"/>
    <x v="26"/>
    <x v="1"/>
    <x v="11"/>
    <x v="7"/>
    <x v="3"/>
  </r>
  <r>
    <x v="53"/>
    <x v="0"/>
    <x v="16"/>
    <x v="26"/>
    <x v="1"/>
    <x v="150"/>
    <x v="7"/>
    <x v="3"/>
  </r>
  <r>
    <x v="53"/>
    <x v="0"/>
    <x v="16"/>
    <x v="165"/>
    <x v="1"/>
    <x v="795"/>
    <x v="3"/>
    <x v="0"/>
  </r>
  <r>
    <x v="53"/>
    <x v="0"/>
    <x v="16"/>
    <x v="158"/>
    <x v="1"/>
    <x v="330"/>
    <x v="1"/>
    <x v="1"/>
  </r>
  <r>
    <x v="53"/>
    <x v="0"/>
    <x v="17"/>
    <x v="155"/>
    <x v="1"/>
    <x v="0"/>
    <x v="0"/>
    <x v="0"/>
  </r>
  <r>
    <x v="53"/>
    <x v="0"/>
    <x v="17"/>
    <x v="26"/>
    <x v="1"/>
    <x v="4"/>
    <x v="7"/>
    <x v="3"/>
  </r>
  <r>
    <x v="53"/>
    <x v="0"/>
    <x v="17"/>
    <x v="165"/>
    <x v="1"/>
    <x v="796"/>
    <x v="3"/>
    <x v="0"/>
  </r>
  <r>
    <x v="53"/>
    <x v="0"/>
    <x v="17"/>
    <x v="158"/>
    <x v="1"/>
    <x v="1"/>
    <x v="1"/>
    <x v="1"/>
  </r>
  <r>
    <x v="53"/>
    <x v="0"/>
    <x v="18"/>
    <x v="154"/>
    <x v="0"/>
    <x v="276"/>
    <x v="3"/>
    <x v="0"/>
  </r>
  <r>
    <x v="53"/>
    <x v="0"/>
    <x v="22"/>
    <x v="156"/>
    <x v="0"/>
    <x v="148"/>
    <x v="8"/>
    <x v="0"/>
  </r>
  <r>
    <x v="53"/>
    <x v="0"/>
    <x v="22"/>
    <x v="155"/>
    <x v="0"/>
    <x v="746"/>
    <x v="0"/>
    <x v="0"/>
  </r>
  <r>
    <x v="53"/>
    <x v="0"/>
    <x v="23"/>
    <x v="157"/>
    <x v="0"/>
    <x v="28"/>
    <x v="3"/>
    <x v="0"/>
  </r>
  <r>
    <x v="53"/>
    <x v="0"/>
    <x v="23"/>
    <x v="158"/>
    <x v="0"/>
    <x v="24"/>
    <x v="1"/>
    <x v="1"/>
  </r>
  <r>
    <x v="53"/>
    <x v="0"/>
    <x v="23"/>
    <x v="158"/>
    <x v="0"/>
    <x v="178"/>
    <x v="1"/>
    <x v="1"/>
  </r>
  <r>
    <x v="53"/>
    <x v="0"/>
    <x v="25"/>
    <x v="161"/>
    <x v="0"/>
    <x v="767"/>
    <x v="3"/>
    <x v="0"/>
  </r>
  <r>
    <x v="53"/>
    <x v="0"/>
    <x v="25"/>
    <x v="158"/>
    <x v="0"/>
    <x v="198"/>
    <x v="1"/>
    <x v="1"/>
  </r>
  <r>
    <x v="53"/>
    <x v="0"/>
    <x v="25"/>
    <x v="158"/>
    <x v="1"/>
    <x v="201"/>
    <x v="1"/>
    <x v="1"/>
  </r>
  <r>
    <x v="53"/>
    <x v="0"/>
    <x v="28"/>
    <x v="162"/>
    <x v="0"/>
    <x v="226"/>
    <x v="0"/>
    <x v="0"/>
  </r>
  <r>
    <x v="53"/>
    <x v="0"/>
    <x v="28"/>
    <x v="155"/>
    <x v="0"/>
    <x v="178"/>
    <x v="0"/>
    <x v="0"/>
  </r>
  <r>
    <x v="53"/>
    <x v="0"/>
    <x v="28"/>
    <x v="155"/>
    <x v="1"/>
    <x v="6"/>
    <x v="0"/>
    <x v="0"/>
  </r>
  <r>
    <x v="53"/>
    <x v="0"/>
    <x v="28"/>
    <x v="155"/>
    <x v="1"/>
    <x v="4"/>
    <x v="0"/>
    <x v="0"/>
  </r>
  <r>
    <x v="53"/>
    <x v="0"/>
    <x v="38"/>
    <x v="155"/>
    <x v="0"/>
    <x v="460"/>
    <x v="0"/>
    <x v="0"/>
  </r>
  <r>
    <x v="53"/>
    <x v="0"/>
    <x v="38"/>
    <x v="154"/>
    <x v="0"/>
    <x v="16"/>
    <x v="3"/>
    <x v="0"/>
  </r>
  <r>
    <x v="53"/>
    <x v="0"/>
    <x v="29"/>
    <x v="155"/>
    <x v="0"/>
    <x v="347"/>
    <x v="0"/>
    <x v="0"/>
  </r>
  <r>
    <x v="53"/>
    <x v="0"/>
    <x v="29"/>
    <x v="162"/>
    <x v="0"/>
    <x v="178"/>
    <x v="0"/>
    <x v="0"/>
  </r>
  <r>
    <x v="53"/>
    <x v="0"/>
    <x v="29"/>
    <x v="155"/>
    <x v="0"/>
    <x v="737"/>
    <x v="0"/>
    <x v="0"/>
  </r>
  <r>
    <x v="53"/>
    <x v="0"/>
    <x v="29"/>
    <x v="162"/>
    <x v="0"/>
    <x v="733"/>
    <x v="0"/>
    <x v="0"/>
  </r>
  <r>
    <x v="53"/>
    <x v="0"/>
    <x v="29"/>
    <x v="158"/>
    <x v="0"/>
    <x v="732"/>
    <x v="1"/>
    <x v="1"/>
  </r>
  <r>
    <x v="53"/>
    <x v="0"/>
    <x v="29"/>
    <x v="162"/>
    <x v="1"/>
    <x v="488"/>
    <x v="0"/>
    <x v="0"/>
  </r>
  <r>
    <x v="53"/>
    <x v="0"/>
    <x v="29"/>
    <x v="155"/>
    <x v="1"/>
    <x v="175"/>
    <x v="0"/>
    <x v="0"/>
  </r>
  <r>
    <x v="53"/>
    <x v="0"/>
    <x v="29"/>
    <x v="155"/>
    <x v="1"/>
    <x v="253"/>
    <x v="0"/>
    <x v="0"/>
  </r>
  <r>
    <x v="53"/>
    <x v="0"/>
    <x v="29"/>
    <x v="162"/>
    <x v="1"/>
    <x v="153"/>
    <x v="0"/>
    <x v="0"/>
  </r>
  <r>
    <x v="53"/>
    <x v="0"/>
    <x v="29"/>
    <x v="163"/>
    <x v="1"/>
    <x v="150"/>
    <x v="0"/>
    <x v="0"/>
  </r>
  <r>
    <x v="53"/>
    <x v="0"/>
    <x v="29"/>
    <x v="26"/>
    <x v="1"/>
    <x v="150"/>
    <x v="7"/>
    <x v="3"/>
  </r>
  <r>
    <x v="53"/>
    <x v="0"/>
    <x v="29"/>
    <x v="161"/>
    <x v="1"/>
    <x v="150"/>
    <x v="3"/>
    <x v="0"/>
  </r>
  <r>
    <x v="53"/>
    <x v="0"/>
    <x v="29"/>
    <x v="158"/>
    <x v="1"/>
    <x v="368"/>
    <x v="1"/>
    <x v="1"/>
  </r>
  <r>
    <x v="53"/>
    <x v="0"/>
    <x v="30"/>
    <x v="156"/>
    <x v="0"/>
    <x v="221"/>
    <x v="8"/>
    <x v="0"/>
  </r>
  <r>
    <x v="53"/>
    <x v="0"/>
    <x v="30"/>
    <x v="154"/>
    <x v="0"/>
    <x v="6"/>
    <x v="3"/>
    <x v="0"/>
  </r>
  <r>
    <x v="53"/>
    <x v="0"/>
    <x v="32"/>
    <x v="155"/>
    <x v="0"/>
    <x v="16"/>
    <x v="0"/>
    <x v="0"/>
  </r>
  <r>
    <x v="53"/>
    <x v="0"/>
    <x v="32"/>
    <x v="161"/>
    <x v="0"/>
    <x v="177"/>
    <x v="3"/>
    <x v="0"/>
  </r>
  <r>
    <x v="53"/>
    <x v="0"/>
    <x v="32"/>
    <x v="158"/>
    <x v="0"/>
    <x v="30"/>
    <x v="1"/>
    <x v="1"/>
  </r>
  <r>
    <x v="53"/>
    <x v="0"/>
    <x v="32"/>
    <x v="158"/>
    <x v="1"/>
    <x v="4"/>
    <x v="1"/>
    <x v="1"/>
  </r>
  <r>
    <x v="53"/>
    <x v="0"/>
    <x v="33"/>
    <x v="156"/>
    <x v="0"/>
    <x v="11"/>
    <x v="8"/>
    <x v="0"/>
  </r>
  <r>
    <x v="53"/>
    <x v="0"/>
    <x v="33"/>
    <x v="155"/>
    <x v="0"/>
    <x v="1"/>
    <x v="0"/>
    <x v="0"/>
  </r>
  <r>
    <x v="53"/>
    <x v="0"/>
    <x v="34"/>
    <x v="162"/>
    <x v="0"/>
    <x v="488"/>
    <x v="0"/>
    <x v="0"/>
  </r>
  <r>
    <x v="53"/>
    <x v="0"/>
    <x v="34"/>
    <x v="161"/>
    <x v="0"/>
    <x v="255"/>
    <x v="3"/>
    <x v="0"/>
  </r>
  <r>
    <x v="53"/>
    <x v="0"/>
    <x v="34"/>
    <x v="154"/>
    <x v="0"/>
    <x v="150"/>
    <x v="3"/>
    <x v="0"/>
  </r>
  <r>
    <x v="53"/>
    <x v="0"/>
    <x v="6"/>
    <x v="162"/>
    <x v="0"/>
    <x v="72"/>
    <x v="0"/>
    <x v="0"/>
  </r>
  <r>
    <x v="53"/>
    <x v="0"/>
    <x v="6"/>
    <x v="161"/>
    <x v="0"/>
    <x v="255"/>
    <x v="3"/>
    <x v="0"/>
  </r>
  <r>
    <x v="53"/>
    <x v="0"/>
    <x v="6"/>
    <x v="154"/>
    <x v="0"/>
    <x v="150"/>
    <x v="3"/>
    <x v="0"/>
  </r>
  <r>
    <x v="53"/>
    <x v="0"/>
    <x v="6"/>
    <x v="158"/>
    <x v="0"/>
    <x v="159"/>
    <x v="1"/>
    <x v="1"/>
  </r>
  <r>
    <x v="53"/>
    <x v="0"/>
    <x v="6"/>
    <x v="158"/>
    <x v="0"/>
    <x v="345"/>
    <x v="1"/>
    <x v="1"/>
  </r>
  <r>
    <x v="53"/>
    <x v="0"/>
    <x v="6"/>
    <x v="158"/>
    <x v="1"/>
    <x v="746"/>
    <x v="1"/>
    <x v="1"/>
  </r>
  <r>
    <x v="53"/>
    <x v="0"/>
    <x v="36"/>
    <x v="162"/>
    <x v="1"/>
    <x v="497"/>
    <x v="0"/>
    <x v="0"/>
  </r>
  <r>
    <x v="53"/>
    <x v="0"/>
    <x v="37"/>
    <x v="162"/>
    <x v="1"/>
    <x v="158"/>
    <x v="0"/>
    <x v="0"/>
  </r>
  <r>
    <x v="53"/>
    <x v="0"/>
    <x v="37"/>
    <x v="155"/>
    <x v="1"/>
    <x v="153"/>
    <x v="0"/>
    <x v="0"/>
  </r>
  <r>
    <x v="53"/>
    <x v="3"/>
    <x v="74"/>
    <x v="155"/>
    <x v="0"/>
    <x v="168"/>
    <x v="0"/>
    <x v="0"/>
  </r>
  <r>
    <x v="53"/>
    <x v="3"/>
    <x v="74"/>
    <x v="155"/>
    <x v="0"/>
    <x v="226"/>
    <x v="0"/>
    <x v="0"/>
  </r>
  <r>
    <x v="53"/>
    <x v="3"/>
    <x v="74"/>
    <x v="26"/>
    <x v="0"/>
    <x v="198"/>
    <x v="7"/>
    <x v="3"/>
  </r>
  <r>
    <x v="53"/>
    <x v="3"/>
    <x v="74"/>
    <x v="154"/>
    <x v="0"/>
    <x v="199"/>
    <x v="3"/>
    <x v="0"/>
  </r>
  <r>
    <x v="53"/>
    <x v="3"/>
    <x v="74"/>
    <x v="158"/>
    <x v="0"/>
    <x v="194"/>
    <x v="1"/>
    <x v="1"/>
  </r>
  <r>
    <x v="53"/>
    <x v="3"/>
    <x v="74"/>
    <x v="155"/>
    <x v="1"/>
    <x v="273"/>
    <x v="0"/>
    <x v="0"/>
  </r>
  <r>
    <x v="53"/>
    <x v="3"/>
    <x v="74"/>
    <x v="155"/>
    <x v="1"/>
    <x v="732"/>
    <x v="0"/>
    <x v="0"/>
  </r>
  <r>
    <x v="53"/>
    <x v="3"/>
    <x v="74"/>
    <x v="26"/>
    <x v="1"/>
    <x v="180"/>
    <x v="7"/>
    <x v="3"/>
  </r>
  <r>
    <x v="53"/>
    <x v="3"/>
    <x v="74"/>
    <x v="154"/>
    <x v="1"/>
    <x v="418"/>
    <x v="3"/>
    <x v="0"/>
  </r>
  <r>
    <x v="53"/>
    <x v="3"/>
    <x v="74"/>
    <x v="154"/>
    <x v="1"/>
    <x v="226"/>
    <x v="3"/>
    <x v="0"/>
  </r>
  <r>
    <x v="53"/>
    <x v="3"/>
    <x v="74"/>
    <x v="158"/>
    <x v="1"/>
    <x v="797"/>
    <x v="1"/>
    <x v="1"/>
  </r>
  <r>
    <x v="53"/>
    <x v="3"/>
    <x v="75"/>
    <x v="156"/>
    <x v="0"/>
    <x v="189"/>
    <x v="8"/>
    <x v="0"/>
  </r>
  <r>
    <x v="53"/>
    <x v="3"/>
    <x v="75"/>
    <x v="155"/>
    <x v="1"/>
    <x v="330"/>
    <x v="0"/>
    <x v="0"/>
  </r>
  <r>
    <x v="53"/>
    <x v="3"/>
    <x v="75"/>
    <x v="26"/>
    <x v="1"/>
    <x v="104"/>
    <x v="7"/>
    <x v="3"/>
  </r>
  <r>
    <x v="53"/>
    <x v="3"/>
    <x v="75"/>
    <x v="154"/>
    <x v="1"/>
    <x v="223"/>
    <x v="3"/>
    <x v="0"/>
  </r>
  <r>
    <x v="53"/>
    <x v="3"/>
    <x v="75"/>
    <x v="158"/>
    <x v="1"/>
    <x v="1"/>
    <x v="1"/>
    <x v="1"/>
  </r>
  <r>
    <x v="53"/>
    <x v="3"/>
    <x v="76"/>
    <x v="155"/>
    <x v="0"/>
    <x v="197"/>
    <x v="0"/>
    <x v="0"/>
  </r>
  <r>
    <x v="53"/>
    <x v="3"/>
    <x v="76"/>
    <x v="155"/>
    <x v="0"/>
    <x v="746"/>
    <x v="0"/>
    <x v="0"/>
  </r>
  <r>
    <x v="53"/>
    <x v="3"/>
    <x v="76"/>
    <x v="157"/>
    <x v="0"/>
    <x v="733"/>
    <x v="3"/>
    <x v="0"/>
  </r>
  <r>
    <x v="53"/>
    <x v="3"/>
    <x v="76"/>
    <x v="158"/>
    <x v="0"/>
    <x v="180"/>
    <x v="1"/>
    <x v="1"/>
  </r>
  <r>
    <x v="53"/>
    <x v="3"/>
    <x v="76"/>
    <x v="158"/>
    <x v="0"/>
    <x v="732"/>
    <x v="1"/>
    <x v="1"/>
  </r>
  <r>
    <x v="53"/>
    <x v="3"/>
    <x v="76"/>
    <x v="155"/>
    <x v="1"/>
    <x v="5"/>
    <x v="0"/>
    <x v="0"/>
  </r>
  <r>
    <x v="53"/>
    <x v="3"/>
    <x v="76"/>
    <x v="155"/>
    <x v="1"/>
    <x v="216"/>
    <x v="0"/>
    <x v="0"/>
  </r>
  <r>
    <x v="53"/>
    <x v="3"/>
    <x v="76"/>
    <x v="26"/>
    <x v="1"/>
    <x v="273"/>
    <x v="7"/>
    <x v="3"/>
  </r>
  <r>
    <x v="53"/>
    <x v="3"/>
    <x v="76"/>
    <x v="161"/>
    <x v="1"/>
    <x v="25"/>
    <x v="3"/>
    <x v="0"/>
  </r>
  <r>
    <x v="53"/>
    <x v="3"/>
    <x v="76"/>
    <x v="158"/>
    <x v="1"/>
    <x v="347"/>
    <x v="1"/>
    <x v="1"/>
  </r>
  <r>
    <x v="53"/>
    <x v="3"/>
    <x v="77"/>
    <x v="155"/>
    <x v="0"/>
    <x v="4"/>
    <x v="0"/>
    <x v="0"/>
  </r>
  <r>
    <x v="53"/>
    <x v="3"/>
    <x v="77"/>
    <x v="154"/>
    <x v="0"/>
    <x v="371"/>
    <x v="3"/>
    <x v="0"/>
  </r>
  <r>
    <x v="53"/>
    <x v="3"/>
    <x v="78"/>
    <x v="156"/>
    <x v="0"/>
    <x v="6"/>
    <x v="8"/>
    <x v="0"/>
  </r>
  <r>
    <x v="53"/>
    <x v="3"/>
    <x v="78"/>
    <x v="155"/>
    <x v="0"/>
    <x v="451"/>
    <x v="0"/>
    <x v="0"/>
  </r>
  <r>
    <x v="53"/>
    <x v="3"/>
    <x v="78"/>
    <x v="155"/>
    <x v="0"/>
    <x v="194"/>
    <x v="0"/>
    <x v="0"/>
  </r>
  <r>
    <x v="53"/>
    <x v="3"/>
    <x v="78"/>
    <x v="26"/>
    <x v="0"/>
    <x v="11"/>
    <x v="7"/>
    <x v="3"/>
  </r>
  <r>
    <x v="53"/>
    <x v="3"/>
    <x v="78"/>
    <x v="158"/>
    <x v="0"/>
    <x v="329"/>
    <x v="1"/>
    <x v="1"/>
  </r>
  <r>
    <x v="53"/>
    <x v="3"/>
    <x v="79"/>
    <x v="155"/>
    <x v="0"/>
    <x v="5"/>
    <x v="0"/>
    <x v="0"/>
  </r>
  <r>
    <x v="53"/>
    <x v="3"/>
    <x v="79"/>
    <x v="155"/>
    <x v="0"/>
    <x v="199"/>
    <x v="0"/>
    <x v="0"/>
  </r>
  <r>
    <x v="53"/>
    <x v="3"/>
    <x v="79"/>
    <x v="26"/>
    <x v="0"/>
    <x v="737"/>
    <x v="7"/>
    <x v="3"/>
  </r>
  <r>
    <x v="53"/>
    <x v="3"/>
    <x v="79"/>
    <x v="154"/>
    <x v="0"/>
    <x v="420"/>
    <x v="3"/>
    <x v="0"/>
  </r>
  <r>
    <x v="53"/>
    <x v="3"/>
    <x v="79"/>
    <x v="161"/>
    <x v="0"/>
    <x v="194"/>
    <x v="3"/>
    <x v="0"/>
  </r>
  <r>
    <x v="53"/>
    <x v="3"/>
    <x v="79"/>
    <x v="158"/>
    <x v="0"/>
    <x v="347"/>
    <x v="1"/>
    <x v="1"/>
  </r>
  <r>
    <x v="53"/>
    <x v="3"/>
    <x v="80"/>
    <x v="155"/>
    <x v="0"/>
    <x v="10"/>
    <x v="0"/>
    <x v="0"/>
  </r>
  <r>
    <x v="53"/>
    <x v="3"/>
    <x v="80"/>
    <x v="26"/>
    <x v="0"/>
    <x v="153"/>
    <x v="7"/>
    <x v="3"/>
  </r>
  <r>
    <x v="53"/>
    <x v="3"/>
    <x v="80"/>
    <x v="158"/>
    <x v="0"/>
    <x v="160"/>
    <x v="1"/>
    <x v="1"/>
  </r>
  <r>
    <x v="53"/>
    <x v="3"/>
    <x v="80"/>
    <x v="10"/>
    <x v="0"/>
    <x v="30"/>
    <x v="4"/>
    <x v="3"/>
  </r>
  <r>
    <x v="53"/>
    <x v="3"/>
    <x v="81"/>
    <x v="154"/>
    <x v="1"/>
    <x v="732"/>
    <x v="3"/>
    <x v="0"/>
  </r>
  <r>
    <x v="53"/>
    <x v="3"/>
    <x v="81"/>
    <x v="10"/>
    <x v="1"/>
    <x v="311"/>
    <x v="4"/>
    <x v="3"/>
  </r>
  <r>
    <x v="53"/>
    <x v="3"/>
    <x v="82"/>
    <x v="155"/>
    <x v="0"/>
    <x v="506"/>
    <x v="0"/>
    <x v="0"/>
  </r>
  <r>
    <x v="53"/>
    <x v="3"/>
    <x v="82"/>
    <x v="154"/>
    <x v="0"/>
    <x v="82"/>
    <x v="3"/>
    <x v="0"/>
  </r>
  <r>
    <x v="53"/>
    <x v="3"/>
    <x v="83"/>
    <x v="161"/>
    <x v="0"/>
    <x v="746"/>
    <x v="3"/>
    <x v="0"/>
  </r>
  <r>
    <x v="53"/>
    <x v="3"/>
    <x v="83"/>
    <x v="154"/>
    <x v="0"/>
    <x v="746"/>
    <x v="3"/>
    <x v="0"/>
  </r>
  <r>
    <x v="53"/>
    <x v="3"/>
    <x v="83"/>
    <x v="10"/>
    <x v="0"/>
    <x v="273"/>
    <x v="4"/>
    <x v="3"/>
  </r>
  <r>
    <x v="53"/>
    <x v="3"/>
    <x v="83"/>
    <x v="155"/>
    <x v="1"/>
    <x v="4"/>
    <x v="0"/>
    <x v="0"/>
  </r>
  <r>
    <x v="53"/>
    <x v="3"/>
    <x v="84"/>
    <x v="10"/>
    <x v="0"/>
    <x v="733"/>
    <x v="4"/>
    <x v="3"/>
  </r>
  <r>
    <x v="53"/>
    <x v="3"/>
    <x v="84"/>
    <x v="162"/>
    <x v="1"/>
    <x v="11"/>
    <x v="0"/>
    <x v="0"/>
  </r>
  <r>
    <x v="53"/>
    <x v="3"/>
    <x v="85"/>
    <x v="156"/>
    <x v="0"/>
    <x v="733"/>
    <x v="8"/>
    <x v="0"/>
  </r>
  <r>
    <x v="53"/>
    <x v="3"/>
    <x v="85"/>
    <x v="155"/>
    <x v="0"/>
    <x v="199"/>
    <x v="0"/>
    <x v="0"/>
  </r>
  <r>
    <x v="53"/>
    <x v="3"/>
    <x v="85"/>
    <x v="26"/>
    <x v="0"/>
    <x v="180"/>
    <x v="7"/>
    <x v="3"/>
  </r>
  <r>
    <x v="53"/>
    <x v="3"/>
    <x v="85"/>
    <x v="154"/>
    <x v="0"/>
    <x v="505"/>
    <x v="3"/>
    <x v="0"/>
  </r>
  <r>
    <x v="53"/>
    <x v="3"/>
    <x v="85"/>
    <x v="158"/>
    <x v="0"/>
    <x v="233"/>
    <x v="1"/>
    <x v="1"/>
  </r>
  <r>
    <x v="53"/>
    <x v="3"/>
    <x v="85"/>
    <x v="155"/>
    <x v="1"/>
    <x v="278"/>
    <x v="0"/>
    <x v="0"/>
  </r>
  <r>
    <x v="53"/>
    <x v="3"/>
    <x v="85"/>
    <x v="155"/>
    <x v="1"/>
    <x v="4"/>
    <x v="0"/>
    <x v="0"/>
  </r>
  <r>
    <x v="53"/>
    <x v="3"/>
    <x v="85"/>
    <x v="26"/>
    <x v="1"/>
    <x v="798"/>
    <x v="7"/>
    <x v="3"/>
  </r>
  <r>
    <x v="53"/>
    <x v="3"/>
    <x v="85"/>
    <x v="161"/>
    <x v="1"/>
    <x v="799"/>
    <x v="3"/>
    <x v="0"/>
  </r>
  <r>
    <x v="53"/>
    <x v="3"/>
    <x v="85"/>
    <x v="154"/>
    <x v="1"/>
    <x v="800"/>
    <x v="3"/>
    <x v="0"/>
  </r>
  <r>
    <x v="53"/>
    <x v="3"/>
    <x v="85"/>
    <x v="158"/>
    <x v="1"/>
    <x v="801"/>
    <x v="1"/>
    <x v="1"/>
  </r>
  <r>
    <x v="53"/>
    <x v="3"/>
    <x v="87"/>
    <x v="155"/>
    <x v="0"/>
    <x v="11"/>
    <x v="0"/>
    <x v="0"/>
  </r>
  <r>
    <x v="53"/>
    <x v="3"/>
    <x v="119"/>
    <x v="162"/>
    <x v="0"/>
    <x v="259"/>
    <x v="0"/>
    <x v="0"/>
  </r>
  <r>
    <x v="53"/>
    <x v="3"/>
    <x v="91"/>
    <x v="155"/>
    <x v="0"/>
    <x v="160"/>
    <x v="0"/>
    <x v="0"/>
  </r>
  <r>
    <x v="53"/>
    <x v="3"/>
    <x v="91"/>
    <x v="162"/>
    <x v="0"/>
    <x v="421"/>
    <x v="0"/>
    <x v="0"/>
  </r>
  <r>
    <x v="53"/>
    <x v="3"/>
    <x v="91"/>
    <x v="154"/>
    <x v="0"/>
    <x v="160"/>
    <x v="3"/>
    <x v="0"/>
  </r>
  <r>
    <x v="53"/>
    <x v="3"/>
    <x v="91"/>
    <x v="155"/>
    <x v="1"/>
    <x v="165"/>
    <x v="0"/>
    <x v="0"/>
  </r>
  <r>
    <x v="53"/>
    <x v="3"/>
    <x v="91"/>
    <x v="162"/>
    <x v="1"/>
    <x v="802"/>
    <x v="0"/>
    <x v="0"/>
  </r>
  <r>
    <x v="53"/>
    <x v="3"/>
    <x v="91"/>
    <x v="26"/>
    <x v="1"/>
    <x v="8"/>
    <x v="7"/>
    <x v="3"/>
  </r>
  <r>
    <x v="53"/>
    <x v="3"/>
    <x v="91"/>
    <x v="161"/>
    <x v="1"/>
    <x v="0"/>
    <x v="3"/>
    <x v="0"/>
  </r>
  <r>
    <x v="53"/>
    <x v="3"/>
    <x v="91"/>
    <x v="158"/>
    <x v="1"/>
    <x v="746"/>
    <x v="1"/>
    <x v="1"/>
  </r>
  <r>
    <x v="53"/>
    <x v="3"/>
    <x v="115"/>
    <x v="162"/>
    <x v="0"/>
    <x v="150"/>
    <x v="0"/>
    <x v="0"/>
  </r>
  <r>
    <x v="53"/>
    <x v="3"/>
    <x v="115"/>
    <x v="158"/>
    <x v="0"/>
    <x v="177"/>
    <x v="1"/>
    <x v="1"/>
  </r>
  <r>
    <x v="53"/>
    <x v="3"/>
    <x v="121"/>
    <x v="155"/>
    <x v="0"/>
    <x v="4"/>
    <x v="0"/>
    <x v="0"/>
  </r>
  <r>
    <x v="53"/>
    <x v="3"/>
    <x v="92"/>
    <x v="155"/>
    <x v="0"/>
    <x v="145"/>
    <x v="0"/>
    <x v="0"/>
  </r>
  <r>
    <x v="53"/>
    <x v="3"/>
    <x v="92"/>
    <x v="155"/>
    <x v="0"/>
    <x v="4"/>
    <x v="0"/>
    <x v="0"/>
  </r>
  <r>
    <x v="53"/>
    <x v="3"/>
    <x v="92"/>
    <x v="163"/>
    <x v="0"/>
    <x v="177"/>
    <x v="0"/>
    <x v="0"/>
  </r>
  <r>
    <x v="53"/>
    <x v="3"/>
    <x v="92"/>
    <x v="26"/>
    <x v="0"/>
    <x v="4"/>
    <x v="7"/>
    <x v="3"/>
  </r>
  <r>
    <x v="53"/>
    <x v="3"/>
    <x v="92"/>
    <x v="161"/>
    <x v="0"/>
    <x v="177"/>
    <x v="3"/>
    <x v="0"/>
  </r>
  <r>
    <x v="53"/>
    <x v="3"/>
    <x v="92"/>
    <x v="158"/>
    <x v="0"/>
    <x v="178"/>
    <x v="1"/>
    <x v="1"/>
  </r>
  <r>
    <x v="53"/>
    <x v="3"/>
    <x v="92"/>
    <x v="10"/>
    <x v="0"/>
    <x v="196"/>
    <x v="4"/>
    <x v="3"/>
  </r>
  <r>
    <x v="53"/>
    <x v="3"/>
    <x v="92"/>
    <x v="156"/>
    <x v="1"/>
    <x v="11"/>
    <x v="8"/>
    <x v="0"/>
  </r>
  <r>
    <x v="53"/>
    <x v="3"/>
    <x v="92"/>
    <x v="155"/>
    <x v="1"/>
    <x v="803"/>
    <x v="0"/>
    <x v="0"/>
  </r>
  <r>
    <x v="53"/>
    <x v="3"/>
    <x v="92"/>
    <x v="163"/>
    <x v="1"/>
    <x v="258"/>
    <x v="0"/>
    <x v="0"/>
  </r>
  <r>
    <x v="53"/>
    <x v="3"/>
    <x v="92"/>
    <x v="155"/>
    <x v="1"/>
    <x v="4"/>
    <x v="0"/>
    <x v="0"/>
  </r>
  <r>
    <x v="53"/>
    <x v="3"/>
    <x v="92"/>
    <x v="26"/>
    <x v="1"/>
    <x v="28"/>
    <x v="7"/>
    <x v="3"/>
  </r>
  <r>
    <x v="53"/>
    <x v="3"/>
    <x v="92"/>
    <x v="160"/>
    <x v="1"/>
    <x v="263"/>
    <x v="2"/>
    <x v="2"/>
  </r>
  <r>
    <x v="53"/>
    <x v="3"/>
    <x v="92"/>
    <x v="161"/>
    <x v="1"/>
    <x v="151"/>
    <x v="3"/>
    <x v="0"/>
  </r>
  <r>
    <x v="53"/>
    <x v="3"/>
    <x v="92"/>
    <x v="158"/>
    <x v="1"/>
    <x v="158"/>
    <x v="1"/>
    <x v="1"/>
  </r>
  <r>
    <x v="53"/>
    <x v="3"/>
    <x v="93"/>
    <x v="154"/>
    <x v="0"/>
    <x v="51"/>
    <x v="3"/>
    <x v="0"/>
  </r>
  <r>
    <x v="53"/>
    <x v="3"/>
    <x v="93"/>
    <x v="157"/>
    <x v="0"/>
    <x v="189"/>
    <x v="3"/>
    <x v="0"/>
  </r>
  <r>
    <x v="53"/>
    <x v="3"/>
    <x v="93"/>
    <x v="158"/>
    <x v="0"/>
    <x v="733"/>
    <x v="1"/>
    <x v="1"/>
  </r>
  <r>
    <x v="53"/>
    <x v="3"/>
    <x v="93"/>
    <x v="10"/>
    <x v="0"/>
    <x v="804"/>
    <x v="4"/>
    <x v="3"/>
  </r>
  <r>
    <x v="53"/>
    <x v="3"/>
    <x v="93"/>
    <x v="157"/>
    <x v="1"/>
    <x v="4"/>
    <x v="3"/>
    <x v="0"/>
  </r>
  <r>
    <x v="53"/>
    <x v="3"/>
    <x v="93"/>
    <x v="158"/>
    <x v="1"/>
    <x v="4"/>
    <x v="1"/>
    <x v="1"/>
  </r>
  <r>
    <x v="53"/>
    <x v="3"/>
    <x v="94"/>
    <x v="26"/>
    <x v="0"/>
    <x v="732"/>
    <x v="7"/>
    <x v="3"/>
  </r>
  <r>
    <x v="53"/>
    <x v="3"/>
    <x v="94"/>
    <x v="161"/>
    <x v="0"/>
    <x v="746"/>
    <x v="3"/>
    <x v="0"/>
  </r>
  <r>
    <x v="53"/>
    <x v="3"/>
    <x v="94"/>
    <x v="158"/>
    <x v="0"/>
    <x v="737"/>
    <x v="1"/>
    <x v="1"/>
  </r>
  <r>
    <x v="53"/>
    <x v="3"/>
    <x v="94"/>
    <x v="155"/>
    <x v="1"/>
    <x v="267"/>
    <x v="0"/>
    <x v="0"/>
  </r>
  <r>
    <x v="53"/>
    <x v="3"/>
    <x v="94"/>
    <x v="26"/>
    <x v="1"/>
    <x v="229"/>
    <x v="7"/>
    <x v="3"/>
  </r>
  <r>
    <x v="53"/>
    <x v="3"/>
    <x v="94"/>
    <x v="160"/>
    <x v="1"/>
    <x v="329"/>
    <x v="2"/>
    <x v="2"/>
  </r>
  <r>
    <x v="53"/>
    <x v="3"/>
    <x v="94"/>
    <x v="161"/>
    <x v="1"/>
    <x v="805"/>
    <x v="3"/>
    <x v="0"/>
  </r>
  <r>
    <x v="53"/>
    <x v="3"/>
    <x v="94"/>
    <x v="154"/>
    <x v="1"/>
    <x v="181"/>
    <x v="3"/>
    <x v="0"/>
  </r>
  <r>
    <x v="53"/>
    <x v="3"/>
    <x v="94"/>
    <x v="158"/>
    <x v="1"/>
    <x v="165"/>
    <x v="1"/>
    <x v="1"/>
  </r>
  <r>
    <x v="53"/>
    <x v="3"/>
    <x v="116"/>
    <x v="162"/>
    <x v="0"/>
    <x v="11"/>
    <x v="0"/>
    <x v="0"/>
  </r>
  <r>
    <x v="53"/>
    <x v="3"/>
    <x v="116"/>
    <x v="155"/>
    <x v="0"/>
    <x v="737"/>
    <x v="0"/>
    <x v="0"/>
  </r>
  <r>
    <x v="53"/>
    <x v="3"/>
    <x v="116"/>
    <x v="154"/>
    <x v="0"/>
    <x v="267"/>
    <x v="3"/>
    <x v="0"/>
  </r>
  <r>
    <x v="53"/>
    <x v="3"/>
    <x v="118"/>
    <x v="155"/>
    <x v="0"/>
    <x v="11"/>
    <x v="0"/>
    <x v="0"/>
  </r>
  <r>
    <x v="53"/>
    <x v="3"/>
    <x v="118"/>
    <x v="162"/>
    <x v="0"/>
    <x v="11"/>
    <x v="0"/>
    <x v="0"/>
  </r>
  <r>
    <x v="53"/>
    <x v="3"/>
    <x v="118"/>
    <x v="160"/>
    <x v="0"/>
    <x v="407"/>
    <x v="2"/>
    <x v="2"/>
  </r>
  <r>
    <x v="53"/>
    <x v="3"/>
    <x v="118"/>
    <x v="158"/>
    <x v="0"/>
    <x v="253"/>
    <x v="1"/>
    <x v="1"/>
  </r>
  <r>
    <x v="53"/>
    <x v="3"/>
    <x v="118"/>
    <x v="156"/>
    <x v="1"/>
    <x v="255"/>
    <x v="8"/>
    <x v="0"/>
  </r>
  <r>
    <x v="53"/>
    <x v="3"/>
    <x v="118"/>
    <x v="155"/>
    <x v="1"/>
    <x v="34"/>
    <x v="0"/>
    <x v="0"/>
  </r>
  <r>
    <x v="53"/>
    <x v="3"/>
    <x v="118"/>
    <x v="160"/>
    <x v="1"/>
    <x v="806"/>
    <x v="2"/>
    <x v="2"/>
  </r>
  <r>
    <x v="53"/>
    <x v="3"/>
    <x v="95"/>
    <x v="154"/>
    <x v="0"/>
    <x v="11"/>
    <x v="3"/>
    <x v="0"/>
  </r>
  <r>
    <x v="53"/>
    <x v="3"/>
    <x v="95"/>
    <x v="154"/>
    <x v="0"/>
    <x v="11"/>
    <x v="3"/>
    <x v="0"/>
  </r>
  <r>
    <x v="53"/>
    <x v="3"/>
    <x v="95"/>
    <x v="155"/>
    <x v="1"/>
    <x v="77"/>
    <x v="0"/>
    <x v="0"/>
  </r>
  <r>
    <x v="53"/>
    <x v="3"/>
    <x v="98"/>
    <x v="161"/>
    <x v="0"/>
    <x v="275"/>
    <x v="3"/>
    <x v="0"/>
  </r>
  <r>
    <x v="53"/>
    <x v="3"/>
    <x v="98"/>
    <x v="161"/>
    <x v="1"/>
    <x v="221"/>
    <x v="3"/>
    <x v="0"/>
  </r>
  <r>
    <x v="53"/>
    <x v="3"/>
    <x v="100"/>
    <x v="155"/>
    <x v="0"/>
    <x v="11"/>
    <x v="0"/>
    <x v="0"/>
  </r>
  <r>
    <x v="53"/>
    <x v="3"/>
    <x v="100"/>
    <x v="162"/>
    <x v="1"/>
    <x v="346"/>
    <x v="0"/>
    <x v="0"/>
  </r>
  <r>
    <x v="53"/>
    <x v="3"/>
    <x v="100"/>
    <x v="162"/>
    <x v="1"/>
    <x v="4"/>
    <x v="0"/>
    <x v="0"/>
  </r>
  <r>
    <x v="53"/>
    <x v="3"/>
    <x v="100"/>
    <x v="158"/>
    <x v="1"/>
    <x v="189"/>
    <x v="1"/>
    <x v="1"/>
  </r>
  <r>
    <x v="53"/>
    <x v="3"/>
    <x v="101"/>
    <x v="158"/>
    <x v="0"/>
    <x v="178"/>
    <x v="1"/>
    <x v="1"/>
  </r>
  <r>
    <x v="53"/>
    <x v="3"/>
    <x v="101"/>
    <x v="158"/>
    <x v="1"/>
    <x v="168"/>
    <x v="1"/>
    <x v="1"/>
  </r>
  <r>
    <x v="53"/>
    <x v="3"/>
    <x v="102"/>
    <x v="155"/>
    <x v="0"/>
    <x v="249"/>
    <x v="0"/>
    <x v="0"/>
  </r>
  <r>
    <x v="53"/>
    <x v="3"/>
    <x v="102"/>
    <x v="155"/>
    <x v="0"/>
    <x v="150"/>
    <x v="0"/>
    <x v="0"/>
  </r>
  <r>
    <x v="53"/>
    <x v="3"/>
    <x v="102"/>
    <x v="163"/>
    <x v="0"/>
    <x v="732"/>
    <x v="0"/>
    <x v="0"/>
  </r>
  <r>
    <x v="53"/>
    <x v="3"/>
    <x v="102"/>
    <x v="26"/>
    <x v="0"/>
    <x v="733"/>
    <x v="7"/>
    <x v="3"/>
  </r>
  <r>
    <x v="53"/>
    <x v="3"/>
    <x v="102"/>
    <x v="161"/>
    <x v="0"/>
    <x v="746"/>
    <x v="3"/>
    <x v="0"/>
  </r>
  <r>
    <x v="53"/>
    <x v="3"/>
    <x v="102"/>
    <x v="158"/>
    <x v="0"/>
    <x v="153"/>
    <x v="1"/>
    <x v="1"/>
  </r>
  <r>
    <x v="53"/>
    <x v="3"/>
    <x v="103"/>
    <x v="155"/>
    <x v="0"/>
    <x v="150"/>
    <x v="0"/>
    <x v="0"/>
  </r>
  <r>
    <x v="53"/>
    <x v="3"/>
    <x v="103"/>
    <x v="154"/>
    <x v="0"/>
    <x v="737"/>
    <x v="3"/>
    <x v="0"/>
  </r>
  <r>
    <x v="53"/>
    <x v="3"/>
    <x v="103"/>
    <x v="161"/>
    <x v="0"/>
    <x v="733"/>
    <x v="3"/>
    <x v="0"/>
  </r>
  <r>
    <x v="53"/>
    <x v="3"/>
    <x v="103"/>
    <x v="158"/>
    <x v="0"/>
    <x v="746"/>
    <x v="1"/>
    <x v="1"/>
  </r>
  <r>
    <x v="53"/>
    <x v="3"/>
    <x v="103"/>
    <x v="162"/>
    <x v="1"/>
    <x v="164"/>
    <x v="0"/>
    <x v="0"/>
  </r>
  <r>
    <x v="53"/>
    <x v="3"/>
    <x v="103"/>
    <x v="155"/>
    <x v="1"/>
    <x v="249"/>
    <x v="0"/>
    <x v="0"/>
  </r>
  <r>
    <x v="53"/>
    <x v="3"/>
    <x v="103"/>
    <x v="26"/>
    <x v="1"/>
    <x v="318"/>
    <x v="7"/>
    <x v="3"/>
  </r>
  <r>
    <x v="53"/>
    <x v="3"/>
    <x v="103"/>
    <x v="27"/>
    <x v="1"/>
    <x v="345"/>
    <x v="5"/>
    <x v="3"/>
  </r>
  <r>
    <x v="53"/>
    <x v="3"/>
    <x v="103"/>
    <x v="160"/>
    <x v="1"/>
    <x v="347"/>
    <x v="2"/>
    <x v="2"/>
  </r>
  <r>
    <x v="53"/>
    <x v="3"/>
    <x v="103"/>
    <x v="154"/>
    <x v="1"/>
    <x v="737"/>
    <x v="3"/>
    <x v="0"/>
  </r>
  <r>
    <x v="53"/>
    <x v="3"/>
    <x v="103"/>
    <x v="158"/>
    <x v="1"/>
    <x v="807"/>
    <x v="1"/>
    <x v="1"/>
  </r>
  <r>
    <x v="53"/>
    <x v="3"/>
    <x v="104"/>
    <x v="156"/>
    <x v="0"/>
    <x v="255"/>
    <x v="8"/>
    <x v="0"/>
  </r>
  <r>
    <x v="53"/>
    <x v="3"/>
    <x v="104"/>
    <x v="155"/>
    <x v="0"/>
    <x v="747"/>
    <x v="0"/>
    <x v="0"/>
  </r>
  <r>
    <x v="53"/>
    <x v="3"/>
    <x v="104"/>
    <x v="155"/>
    <x v="0"/>
    <x v="4"/>
    <x v="0"/>
    <x v="0"/>
  </r>
  <r>
    <x v="53"/>
    <x v="3"/>
    <x v="104"/>
    <x v="26"/>
    <x v="0"/>
    <x v="11"/>
    <x v="7"/>
    <x v="3"/>
  </r>
  <r>
    <x v="53"/>
    <x v="3"/>
    <x v="104"/>
    <x v="155"/>
    <x v="1"/>
    <x v="276"/>
    <x v="0"/>
    <x v="0"/>
  </r>
  <r>
    <x v="53"/>
    <x v="3"/>
    <x v="104"/>
    <x v="26"/>
    <x v="1"/>
    <x v="253"/>
    <x v="7"/>
    <x v="3"/>
  </r>
  <r>
    <x v="53"/>
    <x v="3"/>
    <x v="104"/>
    <x v="158"/>
    <x v="1"/>
    <x v="732"/>
    <x v="1"/>
    <x v="1"/>
  </r>
  <r>
    <x v="53"/>
    <x v="3"/>
    <x v="106"/>
    <x v="155"/>
    <x v="0"/>
    <x v="150"/>
    <x v="0"/>
    <x v="0"/>
  </r>
  <r>
    <x v="53"/>
    <x v="3"/>
    <x v="106"/>
    <x v="26"/>
    <x v="0"/>
    <x v="746"/>
    <x v="7"/>
    <x v="3"/>
  </r>
  <r>
    <x v="53"/>
    <x v="3"/>
    <x v="106"/>
    <x v="26"/>
    <x v="1"/>
    <x v="412"/>
    <x v="7"/>
    <x v="3"/>
  </r>
  <r>
    <x v="53"/>
    <x v="3"/>
    <x v="107"/>
    <x v="155"/>
    <x v="0"/>
    <x v="11"/>
    <x v="0"/>
    <x v="0"/>
  </r>
  <r>
    <x v="53"/>
    <x v="3"/>
    <x v="107"/>
    <x v="155"/>
    <x v="1"/>
    <x v="178"/>
    <x v="0"/>
    <x v="0"/>
  </r>
  <r>
    <x v="53"/>
    <x v="3"/>
    <x v="107"/>
    <x v="158"/>
    <x v="1"/>
    <x v="47"/>
    <x v="1"/>
    <x v="1"/>
  </r>
  <r>
    <x v="53"/>
    <x v="3"/>
    <x v="108"/>
    <x v="155"/>
    <x v="0"/>
    <x v="4"/>
    <x v="0"/>
    <x v="0"/>
  </r>
  <r>
    <x v="53"/>
    <x v="3"/>
    <x v="108"/>
    <x v="155"/>
    <x v="0"/>
    <x v="421"/>
    <x v="0"/>
    <x v="0"/>
  </r>
  <r>
    <x v="53"/>
    <x v="3"/>
    <x v="108"/>
    <x v="158"/>
    <x v="0"/>
    <x v="780"/>
    <x v="1"/>
    <x v="1"/>
  </r>
  <r>
    <x v="53"/>
    <x v="3"/>
    <x v="108"/>
    <x v="26"/>
    <x v="1"/>
    <x v="311"/>
    <x v="7"/>
    <x v="3"/>
  </r>
  <r>
    <x v="53"/>
    <x v="3"/>
    <x v="108"/>
    <x v="159"/>
    <x v="1"/>
    <x v="226"/>
    <x v="7"/>
    <x v="3"/>
  </r>
  <r>
    <x v="53"/>
    <x v="3"/>
    <x v="108"/>
    <x v="158"/>
    <x v="1"/>
    <x v="155"/>
    <x v="1"/>
    <x v="1"/>
  </r>
  <r>
    <x v="53"/>
    <x v="3"/>
    <x v="109"/>
    <x v="156"/>
    <x v="0"/>
    <x v="732"/>
    <x v="8"/>
    <x v="0"/>
  </r>
  <r>
    <x v="53"/>
    <x v="3"/>
    <x v="109"/>
    <x v="156"/>
    <x v="1"/>
    <x v="4"/>
    <x v="8"/>
    <x v="0"/>
  </r>
  <r>
    <x v="53"/>
    <x v="3"/>
    <x v="110"/>
    <x v="155"/>
    <x v="0"/>
    <x v="4"/>
    <x v="0"/>
    <x v="0"/>
  </r>
  <r>
    <x v="53"/>
    <x v="3"/>
    <x v="110"/>
    <x v="158"/>
    <x v="0"/>
    <x v="154"/>
    <x v="1"/>
    <x v="1"/>
  </r>
  <r>
    <x v="53"/>
    <x v="3"/>
    <x v="111"/>
    <x v="155"/>
    <x v="0"/>
    <x v="6"/>
    <x v="0"/>
    <x v="0"/>
  </r>
  <r>
    <x v="53"/>
    <x v="3"/>
    <x v="117"/>
    <x v="155"/>
    <x v="1"/>
    <x v="30"/>
    <x v="0"/>
    <x v="0"/>
  </r>
  <r>
    <x v="53"/>
    <x v="3"/>
    <x v="112"/>
    <x v="162"/>
    <x v="0"/>
    <x v="16"/>
    <x v="0"/>
    <x v="0"/>
  </r>
  <r>
    <x v="53"/>
    <x v="3"/>
    <x v="112"/>
    <x v="162"/>
    <x v="1"/>
    <x v="30"/>
    <x v="0"/>
    <x v="0"/>
  </r>
  <r>
    <x v="53"/>
    <x v="3"/>
    <x v="113"/>
    <x v="155"/>
    <x v="0"/>
    <x v="4"/>
    <x v="0"/>
    <x v="0"/>
  </r>
  <r>
    <x v="53"/>
    <x v="3"/>
    <x v="114"/>
    <x v="162"/>
    <x v="0"/>
    <x v="267"/>
    <x v="0"/>
    <x v="0"/>
  </r>
  <r>
    <x v="53"/>
    <x v="3"/>
    <x v="114"/>
    <x v="155"/>
    <x v="0"/>
    <x v="154"/>
    <x v="0"/>
    <x v="0"/>
  </r>
  <r>
    <x v="53"/>
    <x v="1"/>
    <x v="19"/>
    <x v="154"/>
    <x v="0"/>
    <x v="11"/>
    <x v="3"/>
    <x v="0"/>
  </r>
  <r>
    <x v="53"/>
    <x v="1"/>
    <x v="19"/>
    <x v="155"/>
    <x v="1"/>
    <x v="34"/>
    <x v="0"/>
    <x v="0"/>
  </r>
  <r>
    <x v="53"/>
    <x v="2"/>
    <x v="39"/>
    <x v="155"/>
    <x v="0"/>
    <x v="262"/>
    <x v="0"/>
    <x v="0"/>
  </r>
  <r>
    <x v="53"/>
    <x v="2"/>
    <x v="39"/>
    <x v="26"/>
    <x v="0"/>
    <x v="255"/>
    <x v="7"/>
    <x v="3"/>
  </r>
  <r>
    <x v="53"/>
    <x v="2"/>
    <x v="39"/>
    <x v="161"/>
    <x v="0"/>
    <x v="746"/>
    <x v="3"/>
    <x v="0"/>
  </r>
  <r>
    <x v="53"/>
    <x v="2"/>
    <x v="39"/>
    <x v="158"/>
    <x v="0"/>
    <x v="770"/>
    <x v="1"/>
    <x v="1"/>
  </r>
  <r>
    <x v="53"/>
    <x v="2"/>
    <x v="39"/>
    <x v="155"/>
    <x v="1"/>
    <x v="737"/>
    <x v="0"/>
    <x v="0"/>
  </r>
  <r>
    <x v="53"/>
    <x v="2"/>
    <x v="39"/>
    <x v="26"/>
    <x v="1"/>
    <x v="732"/>
    <x v="7"/>
    <x v="3"/>
  </r>
  <r>
    <x v="53"/>
    <x v="2"/>
    <x v="39"/>
    <x v="158"/>
    <x v="1"/>
    <x v="746"/>
    <x v="1"/>
    <x v="1"/>
  </r>
  <r>
    <x v="53"/>
    <x v="2"/>
    <x v="40"/>
    <x v="155"/>
    <x v="0"/>
    <x v="253"/>
    <x v="0"/>
    <x v="0"/>
  </r>
  <r>
    <x v="53"/>
    <x v="2"/>
    <x v="40"/>
    <x v="26"/>
    <x v="0"/>
    <x v="733"/>
    <x v="7"/>
    <x v="3"/>
  </r>
  <r>
    <x v="53"/>
    <x v="2"/>
    <x v="40"/>
    <x v="26"/>
    <x v="0"/>
    <x v="732"/>
    <x v="7"/>
    <x v="3"/>
  </r>
  <r>
    <x v="53"/>
    <x v="2"/>
    <x v="40"/>
    <x v="155"/>
    <x v="1"/>
    <x v="318"/>
    <x v="0"/>
    <x v="0"/>
  </r>
  <r>
    <x v="53"/>
    <x v="2"/>
    <x v="40"/>
    <x v="26"/>
    <x v="1"/>
    <x v="34"/>
    <x v="7"/>
    <x v="3"/>
  </r>
  <r>
    <x v="53"/>
    <x v="2"/>
    <x v="40"/>
    <x v="160"/>
    <x v="1"/>
    <x v="746"/>
    <x v="2"/>
    <x v="2"/>
  </r>
  <r>
    <x v="53"/>
    <x v="2"/>
    <x v="40"/>
    <x v="158"/>
    <x v="1"/>
    <x v="257"/>
    <x v="1"/>
    <x v="1"/>
  </r>
  <r>
    <x v="53"/>
    <x v="2"/>
    <x v="41"/>
    <x v="155"/>
    <x v="1"/>
    <x v="153"/>
    <x v="0"/>
    <x v="0"/>
  </r>
  <r>
    <x v="53"/>
    <x v="2"/>
    <x v="50"/>
    <x v="155"/>
    <x v="0"/>
    <x v="10"/>
    <x v="0"/>
    <x v="0"/>
  </r>
  <r>
    <x v="53"/>
    <x v="2"/>
    <x v="50"/>
    <x v="26"/>
    <x v="0"/>
    <x v="34"/>
    <x v="7"/>
    <x v="3"/>
  </r>
  <r>
    <x v="53"/>
    <x v="2"/>
    <x v="43"/>
    <x v="155"/>
    <x v="0"/>
    <x v="150"/>
    <x v="0"/>
    <x v="0"/>
  </r>
  <r>
    <x v="53"/>
    <x v="2"/>
    <x v="43"/>
    <x v="158"/>
    <x v="0"/>
    <x v="153"/>
    <x v="1"/>
    <x v="1"/>
  </r>
  <r>
    <x v="53"/>
    <x v="2"/>
    <x v="43"/>
    <x v="155"/>
    <x v="1"/>
    <x v="11"/>
    <x v="0"/>
    <x v="0"/>
  </r>
  <r>
    <x v="53"/>
    <x v="2"/>
    <x v="46"/>
    <x v="26"/>
    <x v="0"/>
    <x v="11"/>
    <x v="7"/>
    <x v="3"/>
  </r>
  <r>
    <x v="53"/>
    <x v="2"/>
    <x v="46"/>
    <x v="158"/>
    <x v="0"/>
    <x v="34"/>
    <x v="1"/>
    <x v="1"/>
  </r>
  <r>
    <x v="53"/>
    <x v="2"/>
    <x v="47"/>
    <x v="155"/>
    <x v="0"/>
    <x v="150"/>
    <x v="0"/>
    <x v="0"/>
  </r>
  <r>
    <x v="53"/>
    <x v="2"/>
    <x v="48"/>
    <x v="154"/>
    <x v="0"/>
    <x v="737"/>
    <x v="3"/>
    <x v="0"/>
  </r>
  <r>
    <x v="53"/>
    <x v="2"/>
    <x v="48"/>
    <x v="154"/>
    <x v="1"/>
    <x v="180"/>
    <x v="3"/>
    <x v="0"/>
  </r>
  <r>
    <x v="53"/>
    <x v="2"/>
    <x v="49"/>
    <x v="154"/>
    <x v="0"/>
    <x v="34"/>
    <x v="3"/>
    <x v="0"/>
  </r>
  <r>
    <x v="53"/>
    <x v="2"/>
    <x v="49"/>
    <x v="162"/>
    <x v="1"/>
    <x v="8"/>
    <x v="0"/>
    <x v="0"/>
  </r>
  <r>
    <x v="53"/>
    <x v="2"/>
    <x v="55"/>
    <x v="155"/>
    <x v="0"/>
    <x v="732"/>
    <x v="0"/>
    <x v="0"/>
  </r>
  <r>
    <x v="53"/>
    <x v="2"/>
    <x v="55"/>
    <x v="164"/>
    <x v="0"/>
    <x v="746"/>
    <x v="0"/>
    <x v="0"/>
  </r>
  <r>
    <x v="53"/>
    <x v="2"/>
    <x v="55"/>
    <x v="26"/>
    <x v="0"/>
    <x v="273"/>
    <x v="7"/>
    <x v="3"/>
  </r>
  <r>
    <x v="53"/>
    <x v="2"/>
    <x v="55"/>
    <x v="160"/>
    <x v="0"/>
    <x v="178"/>
    <x v="2"/>
    <x v="2"/>
  </r>
  <r>
    <x v="53"/>
    <x v="2"/>
    <x v="55"/>
    <x v="161"/>
    <x v="0"/>
    <x v="215"/>
    <x v="3"/>
    <x v="0"/>
  </r>
  <r>
    <x v="53"/>
    <x v="2"/>
    <x v="55"/>
    <x v="154"/>
    <x v="0"/>
    <x v="779"/>
    <x v="3"/>
    <x v="0"/>
  </r>
  <r>
    <x v="53"/>
    <x v="2"/>
    <x v="55"/>
    <x v="158"/>
    <x v="0"/>
    <x v="808"/>
    <x v="1"/>
    <x v="1"/>
  </r>
  <r>
    <x v="53"/>
    <x v="2"/>
    <x v="55"/>
    <x v="155"/>
    <x v="1"/>
    <x v="756"/>
    <x v="0"/>
    <x v="0"/>
  </r>
  <r>
    <x v="53"/>
    <x v="2"/>
    <x v="55"/>
    <x v="26"/>
    <x v="1"/>
    <x v="396"/>
    <x v="7"/>
    <x v="3"/>
  </r>
  <r>
    <x v="53"/>
    <x v="2"/>
    <x v="55"/>
    <x v="27"/>
    <x v="1"/>
    <x v="421"/>
    <x v="5"/>
    <x v="3"/>
  </r>
  <r>
    <x v="53"/>
    <x v="2"/>
    <x v="55"/>
    <x v="160"/>
    <x v="1"/>
    <x v="205"/>
    <x v="2"/>
    <x v="2"/>
  </r>
  <r>
    <x v="53"/>
    <x v="2"/>
    <x v="55"/>
    <x v="154"/>
    <x v="1"/>
    <x v="24"/>
    <x v="3"/>
    <x v="0"/>
  </r>
  <r>
    <x v="53"/>
    <x v="2"/>
    <x v="55"/>
    <x v="161"/>
    <x v="1"/>
    <x v="199"/>
    <x v="3"/>
    <x v="0"/>
  </r>
  <r>
    <x v="53"/>
    <x v="2"/>
    <x v="55"/>
    <x v="158"/>
    <x v="1"/>
    <x v="809"/>
    <x v="1"/>
    <x v="1"/>
  </r>
  <r>
    <x v="53"/>
    <x v="2"/>
    <x v="56"/>
    <x v="155"/>
    <x v="0"/>
    <x v="152"/>
    <x v="0"/>
    <x v="0"/>
  </r>
  <r>
    <x v="53"/>
    <x v="2"/>
    <x v="56"/>
    <x v="161"/>
    <x v="0"/>
    <x v="11"/>
    <x v="3"/>
    <x v="0"/>
  </r>
  <r>
    <x v="53"/>
    <x v="2"/>
    <x v="56"/>
    <x v="158"/>
    <x v="0"/>
    <x v="104"/>
    <x v="1"/>
    <x v="1"/>
  </r>
  <r>
    <x v="53"/>
    <x v="2"/>
    <x v="56"/>
    <x v="155"/>
    <x v="1"/>
    <x v="180"/>
    <x v="0"/>
    <x v="0"/>
  </r>
  <r>
    <x v="53"/>
    <x v="2"/>
    <x v="56"/>
    <x v="26"/>
    <x v="1"/>
    <x v="4"/>
    <x v="7"/>
    <x v="3"/>
  </r>
  <r>
    <x v="53"/>
    <x v="2"/>
    <x v="56"/>
    <x v="158"/>
    <x v="1"/>
    <x v="31"/>
    <x v="1"/>
    <x v="1"/>
  </r>
  <r>
    <x v="53"/>
    <x v="2"/>
    <x v="57"/>
    <x v="155"/>
    <x v="0"/>
    <x v="161"/>
    <x v="0"/>
    <x v="0"/>
  </r>
  <r>
    <x v="53"/>
    <x v="2"/>
    <x v="57"/>
    <x v="155"/>
    <x v="0"/>
    <x v="345"/>
    <x v="0"/>
    <x v="0"/>
  </r>
  <r>
    <x v="53"/>
    <x v="2"/>
    <x v="57"/>
    <x v="26"/>
    <x v="0"/>
    <x v="506"/>
    <x v="7"/>
    <x v="3"/>
  </r>
  <r>
    <x v="53"/>
    <x v="2"/>
    <x v="57"/>
    <x v="160"/>
    <x v="0"/>
    <x v="311"/>
    <x v="2"/>
    <x v="2"/>
  </r>
  <r>
    <x v="53"/>
    <x v="2"/>
    <x v="57"/>
    <x v="157"/>
    <x v="0"/>
    <x v="148"/>
    <x v="3"/>
    <x v="0"/>
  </r>
  <r>
    <x v="53"/>
    <x v="2"/>
    <x v="57"/>
    <x v="161"/>
    <x v="0"/>
    <x v="180"/>
    <x v="3"/>
    <x v="0"/>
  </r>
  <r>
    <x v="53"/>
    <x v="2"/>
    <x v="57"/>
    <x v="158"/>
    <x v="0"/>
    <x v="180"/>
    <x v="1"/>
    <x v="1"/>
  </r>
  <r>
    <x v="53"/>
    <x v="2"/>
    <x v="57"/>
    <x v="155"/>
    <x v="1"/>
    <x v="404"/>
    <x v="0"/>
    <x v="0"/>
  </r>
  <r>
    <x v="53"/>
    <x v="2"/>
    <x v="57"/>
    <x v="26"/>
    <x v="1"/>
    <x v="150"/>
    <x v="7"/>
    <x v="3"/>
  </r>
  <r>
    <x v="53"/>
    <x v="2"/>
    <x v="57"/>
    <x v="154"/>
    <x v="1"/>
    <x v="810"/>
    <x v="3"/>
    <x v="0"/>
  </r>
  <r>
    <x v="53"/>
    <x v="0"/>
    <x v="21"/>
    <x v="158"/>
    <x v="0"/>
    <x v="4"/>
    <x v="1"/>
    <x v="1"/>
  </r>
  <r>
    <x v="53"/>
    <x v="2"/>
    <x v="58"/>
    <x v="152"/>
    <x v="0"/>
    <x v="811"/>
    <x v="9"/>
    <x v="4"/>
  </r>
  <r>
    <x v="53"/>
    <x v="2"/>
    <x v="58"/>
    <x v="10"/>
    <x v="0"/>
    <x v="272"/>
    <x v="4"/>
    <x v="3"/>
  </r>
  <r>
    <x v="53"/>
    <x v="2"/>
    <x v="58"/>
    <x v="152"/>
    <x v="1"/>
    <x v="812"/>
    <x v="9"/>
    <x v="4"/>
  </r>
  <r>
    <x v="53"/>
    <x v="2"/>
    <x v="59"/>
    <x v="154"/>
    <x v="0"/>
    <x v="29"/>
    <x v="3"/>
    <x v="0"/>
  </r>
  <r>
    <x v="53"/>
    <x v="2"/>
    <x v="59"/>
    <x v="154"/>
    <x v="1"/>
    <x v="72"/>
    <x v="3"/>
    <x v="0"/>
  </r>
  <r>
    <x v="53"/>
    <x v="2"/>
    <x v="59"/>
    <x v="152"/>
    <x v="0"/>
    <x v="813"/>
    <x v="9"/>
    <x v="4"/>
  </r>
  <r>
    <x v="53"/>
    <x v="2"/>
    <x v="59"/>
    <x v="155"/>
    <x v="1"/>
    <x v="30"/>
    <x v="0"/>
    <x v="0"/>
  </r>
  <r>
    <x v="53"/>
    <x v="2"/>
    <x v="59"/>
    <x v="152"/>
    <x v="1"/>
    <x v="814"/>
    <x v="9"/>
    <x v="4"/>
  </r>
  <r>
    <x v="53"/>
    <x v="2"/>
    <x v="56"/>
    <x v="155"/>
    <x v="0"/>
    <x v="258"/>
    <x v="0"/>
    <x v="0"/>
  </r>
  <r>
    <x v="53"/>
    <x v="2"/>
    <x v="56"/>
    <x v="161"/>
    <x v="0"/>
    <x v="4"/>
    <x v="3"/>
    <x v="0"/>
  </r>
  <r>
    <x v="53"/>
    <x v="2"/>
    <x v="56"/>
    <x v="158"/>
    <x v="0"/>
    <x v="129"/>
    <x v="1"/>
    <x v="1"/>
  </r>
  <r>
    <x v="53"/>
    <x v="2"/>
    <x v="60"/>
    <x v="152"/>
    <x v="0"/>
    <x v="815"/>
    <x v="9"/>
    <x v="4"/>
  </r>
  <r>
    <x v="53"/>
    <x v="2"/>
    <x v="60"/>
    <x v="158"/>
    <x v="0"/>
    <x v="1"/>
    <x v="1"/>
    <x v="1"/>
  </r>
  <r>
    <x v="53"/>
    <x v="2"/>
    <x v="60"/>
    <x v="152"/>
    <x v="1"/>
    <x v="816"/>
    <x v="9"/>
    <x v="4"/>
  </r>
  <r>
    <x v="53"/>
    <x v="0"/>
    <x v="61"/>
    <x v="156"/>
    <x v="0"/>
    <x v="508"/>
    <x v="8"/>
    <x v="0"/>
  </r>
  <r>
    <x v="53"/>
    <x v="0"/>
    <x v="62"/>
    <x v="156"/>
    <x v="0"/>
    <x v="249"/>
    <x v="8"/>
    <x v="0"/>
  </r>
  <r>
    <x v="53"/>
    <x v="0"/>
    <x v="62"/>
    <x v="155"/>
    <x v="0"/>
    <x v="817"/>
    <x v="0"/>
    <x v="0"/>
  </r>
  <r>
    <x v="53"/>
    <x v="0"/>
    <x v="62"/>
    <x v="26"/>
    <x v="0"/>
    <x v="180"/>
    <x v="7"/>
    <x v="3"/>
  </r>
  <r>
    <x v="53"/>
    <x v="0"/>
    <x v="62"/>
    <x v="161"/>
    <x v="0"/>
    <x v="746"/>
    <x v="3"/>
    <x v="0"/>
  </r>
  <r>
    <x v="53"/>
    <x v="0"/>
    <x v="62"/>
    <x v="154"/>
    <x v="0"/>
    <x v="746"/>
    <x v="3"/>
    <x v="0"/>
  </r>
  <r>
    <x v="53"/>
    <x v="0"/>
    <x v="62"/>
    <x v="158"/>
    <x v="0"/>
    <x v="818"/>
    <x v="1"/>
    <x v="1"/>
  </r>
  <r>
    <x v="53"/>
    <x v="0"/>
    <x v="62"/>
    <x v="10"/>
    <x v="0"/>
    <x v="186"/>
    <x v="4"/>
    <x v="3"/>
  </r>
  <r>
    <x v="53"/>
    <x v="0"/>
    <x v="62"/>
    <x v="156"/>
    <x v="1"/>
    <x v="746"/>
    <x v="8"/>
    <x v="0"/>
  </r>
  <r>
    <x v="53"/>
    <x v="0"/>
    <x v="62"/>
    <x v="155"/>
    <x v="1"/>
    <x v="819"/>
    <x v="0"/>
    <x v="0"/>
  </r>
  <r>
    <x v="53"/>
    <x v="0"/>
    <x v="62"/>
    <x v="26"/>
    <x v="1"/>
    <x v="62"/>
    <x v="7"/>
    <x v="3"/>
  </r>
  <r>
    <x v="53"/>
    <x v="0"/>
    <x v="62"/>
    <x v="158"/>
    <x v="1"/>
    <x v="820"/>
    <x v="1"/>
    <x v="1"/>
  </r>
  <r>
    <x v="53"/>
    <x v="0"/>
    <x v="63"/>
    <x v="161"/>
    <x v="0"/>
    <x v="421"/>
    <x v="3"/>
    <x v="0"/>
  </r>
  <r>
    <x v="53"/>
    <x v="0"/>
    <x v="63"/>
    <x v="158"/>
    <x v="0"/>
    <x v="34"/>
    <x v="1"/>
    <x v="1"/>
  </r>
  <r>
    <x v="53"/>
    <x v="0"/>
    <x v="64"/>
    <x v="158"/>
    <x v="0"/>
    <x v="150"/>
    <x v="1"/>
    <x v="1"/>
  </r>
  <r>
    <x v="53"/>
    <x v="0"/>
    <x v="70"/>
    <x v="10"/>
    <x v="0"/>
    <x v="6"/>
    <x v="4"/>
    <x v="3"/>
  </r>
  <r>
    <x v="53"/>
    <x v="0"/>
    <x v="65"/>
    <x v="158"/>
    <x v="0"/>
    <x v="433"/>
    <x v="1"/>
    <x v="1"/>
  </r>
  <r>
    <x v="53"/>
    <x v="0"/>
    <x v="65"/>
    <x v="155"/>
    <x v="0"/>
    <x v="385"/>
    <x v="0"/>
    <x v="0"/>
  </r>
  <r>
    <x v="53"/>
    <x v="0"/>
    <x v="65"/>
    <x v="157"/>
    <x v="0"/>
    <x v="438"/>
    <x v="3"/>
    <x v="0"/>
  </r>
  <r>
    <x v="53"/>
    <x v="0"/>
    <x v="66"/>
    <x v="155"/>
    <x v="1"/>
    <x v="11"/>
    <x v="0"/>
    <x v="0"/>
  </r>
  <r>
    <x v="53"/>
    <x v="0"/>
    <x v="67"/>
    <x v="154"/>
    <x v="0"/>
    <x v="195"/>
    <x v="3"/>
    <x v="0"/>
  </r>
  <r>
    <x v="53"/>
    <x v="0"/>
    <x v="67"/>
    <x v="154"/>
    <x v="1"/>
    <x v="747"/>
    <x v="3"/>
    <x v="0"/>
  </r>
  <r>
    <x v="54"/>
    <x v="0"/>
    <x v="61"/>
    <x v="161"/>
    <x v="0"/>
    <x v="821"/>
    <x v="3"/>
    <x v="0"/>
  </r>
  <r>
    <x v="54"/>
    <x v="0"/>
    <x v="61"/>
    <x v="156"/>
    <x v="0"/>
    <x v="4"/>
    <x v="8"/>
    <x v="0"/>
  </r>
  <r>
    <x v="54"/>
    <x v="0"/>
    <x v="61"/>
    <x v="155"/>
    <x v="0"/>
    <x v="180"/>
    <x v="0"/>
    <x v="0"/>
  </r>
  <r>
    <x v="54"/>
    <x v="0"/>
    <x v="61"/>
    <x v="159"/>
    <x v="0"/>
    <x v="821"/>
    <x v="7"/>
    <x v="3"/>
  </r>
  <r>
    <x v="54"/>
    <x v="0"/>
    <x v="61"/>
    <x v="165"/>
    <x v="0"/>
    <x v="821"/>
    <x v="3"/>
    <x v="0"/>
  </r>
  <r>
    <x v="54"/>
    <x v="0"/>
    <x v="61"/>
    <x v="162"/>
    <x v="0"/>
    <x v="821"/>
    <x v="0"/>
    <x v="0"/>
  </r>
  <r>
    <x v="54"/>
    <x v="0"/>
    <x v="61"/>
    <x v="27"/>
    <x v="0"/>
    <x v="821"/>
    <x v="5"/>
    <x v="3"/>
  </r>
  <r>
    <x v="54"/>
    <x v="0"/>
    <x v="61"/>
    <x v="26"/>
    <x v="0"/>
    <x v="821"/>
    <x v="7"/>
    <x v="3"/>
  </r>
  <r>
    <x v="54"/>
    <x v="0"/>
    <x v="61"/>
    <x v="160"/>
    <x v="0"/>
    <x v="821"/>
    <x v="2"/>
    <x v="2"/>
  </r>
  <r>
    <x v="54"/>
    <x v="0"/>
    <x v="61"/>
    <x v="164"/>
    <x v="0"/>
    <x v="821"/>
    <x v="0"/>
    <x v="0"/>
  </r>
  <r>
    <x v="54"/>
    <x v="0"/>
    <x v="61"/>
    <x v="163"/>
    <x v="0"/>
    <x v="821"/>
    <x v="0"/>
    <x v="0"/>
  </r>
  <r>
    <x v="54"/>
    <x v="0"/>
    <x v="61"/>
    <x v="154"/>
    <x v="0"/>
    <x v="821"/>
    <x v="3"/>
    <x v="0"/>
  </r>
  <r>
    <x v="54"/>
    <x v="0"/>
    <x v="61"/>
    <x v="157"/>
    <x v="0"/>
    <x v="821"/>
    <x v="3"/>
    <x v="0"/>
  </r>
  <r>
    <x v="54"/>
    <x v="0"/>
    <x v="61"/>
    <x v="158"/>
    <x v="0"/>
    <x v="821"/>
    <x v="1"/>
    <x v="1"/>
  </r>
  <r>
    <x v="54"/>
    <x v="0"/>
    <x v="61"/>
    <x v="10"/>
    <x v="0"/>
    <x v="821"/>
    <x v="4"/>
    <x v="3"/>
  </r>
  <r>
    <x v="54"/>
    <x v="0"/>
    <x v="61"/>
    <x v="161"/>
    <x v="1"/>
    <x v="821"/>
    <x v="3"/>
    <x v="0"/>
  </r>
  <r>
    <x v="54"/>
    <x v="0"/>
    <x v="61"/>
    <x v="156"/>
    <x v="1"/>
    <x v="821"/>
    <x v="8"/>
    <x v="0"/>
  </r>
  <r>
    <x v="54"/>
    <x v="0"/>
    <x v="61"/>
    <x v="155"/>
    <x v="1"/>
    <x v="821"/>
    <x v="0"/>
    <x v="0"/>
  </r>
  <r>
    <x v="54"/>
    <x v="0"/>
    <x v="61"/>
    <x v="159"/>
    <x v="1"/>
    <x v="821"/>
    <x v="7"/>
    <x v="3"/>
  </r>
  <r>
    <x v="54"/>
    <x v="0"/>
    <x v="61"/>
    <x v="165"/>
    <x v="1"/>
    <x v="821"/>
    <x v="3"/>
    <x v="0"/>
  </r>
  <r>
    <x v="54"/>
    <x v="0"/>
    <x v="61"/>
    <x v="162"/>
    <x v="1"/>
    <x v="821"/>
    <x v="0"/>
    <x v="0"/>
  </r>
  <r>
    <x v="54"/>
    <x v="0"/>
    <x v="61"/>
    <x v="27"/>
    <x v="1"/>
    <x v="821"/>
    <x v="5"/>
    <x v="3"/>
  </r>
  <r>
    <x v="54"/>
    <x v="0"/>
    <x v="61"/>
    <x v="26"/>
    <x v="1"/>
    <x v="821"/>
    <x v="7"/>
    <x v="3"/>
  </r>
  <r>
    <x v="54"/>
    <x v="0"/>
    <x v="61"/>
    <x v="160"/>
    <x v="1"/>
    <x v="821"/>
    <x v="2"/>
    <x v="2"/>
  </r>
  <r>
    <x v="54"/>
    <x v="0"/>
    <x v="61"/>
    <x v="164"/>
    <x v="1"/>
    <x v="821"/>
    <x v="0"/>
    <x v="0"/>
  </r>
  <r>
    <x v="54"/>
    <x v="0"/>
    <x v="61"/>
    <x v="163"/>
    <x v="1"/>
    <x v="821"/>
    <x v="0"/>
    <x v="0"/>
  </r>
  <r>
    <x v="54"/>
    <x v="0"/>
    <x v="61"/>
    <x v="154"/>
    <x v="1"/>
    <x v="821"/>
    <x v="3"/>
    <x v="0"/>
  </r>
  <r>
    <x v="54"/>
    <x v="0"/>
    <x v="61"/>
    <x v="157"/>
    <x v="1"/>
    <x v="821"/>
    <x v="3"/>
    <x v="0"/>
  </r>
  <r>
    <x v="54"/>
    <x v="0"/>
    <x v="61"/>
    <x v="158"/>
    <x v="1"/>
    <x v="821"/>
    <x v="1"/>
    <x v="1"/>
  </r>
  <r>
    <x v="54"/>
    <x v="0"/>
    <x v="61"/>
    <x v="10"/>
    <x v="1"/>
    <x v="821"/>
    <x v="4"/>
    <x v="3"/>
  </r>
  <r>
    <x v="54"/>
    <x v="0"/>
    <x v="67"/>
    <x v="161"/>
    <x v="0"/>
    <x v="821"/>
    <x v="3"/>
    <x v="0"/>
  </r>
  <r>
    <x v="54"/>
    <x v="0"/>
    <x v="67"/>
    <x v="156"/>
    <x v="0"/>
    <x v="821"/>
    <x v="8"/>
    <x v="0"/>
  </r>
  <r>
    <x v="54"/>
    <x v="0"/>
    <x v="67"/>
    <x v="155"/>
    <x v="0"/>
    <x v="821"/>
    <x v="0"/>
    <x v="0"/>
  </r>
  <r>
    <x v="54"/>
    <x v="0"/>
    <x v="67"/>
    <x v="159"/>
    <x v="0"/>
    <x v="821"/>
    <x v="7"/>
    <x v="3"/>
  </r>
  <r>
    <x v="54"/>
    <x v="0"/>
    <x v="67"/>
    <x v="165"/>
    <x v="0"/>
    <x v="821"/>
    <x v="3"/>
    <x v="0"/>
  </r>
  <r>
    <x v="54"/>
    <x v="0"/>
    <x v="67"/>
    <x v="162"/>
    <x v="0"/>
    <x v="821"/>
    <x v="0"/>
    <x v="0"/>
  </r>
  <r>
    <x v="54"/>
    <x v="0"/>
    <x v="67"/>
    <x v="27"/>
    <x v="0"/>
    <x v="821"/>
    <x v="5"/>
    <x v="3"/>
  </r>
  <r>
    <x v="54"/>
    <x v="0"/>
    <x v="67"/>
    <x v="26"/>
    <x v="0"/>
    <x v="821"/>
    <x v="7"/>
    <x v="3"/>
  </r>
  <r>
    <x v="54"/>
    <x v="0"/>
    <x v="67"/>
    <x v="160"/>
    <x v="0"/>
    <x v="821"/>
    <x v="2"/>
    <x v="2"/>
  </r>
  <r>
    <x v="54"/>
    <x v="0"/>
    <x v="67"/>
    <x v="164"/>
    <x v="0"/>
    <x v="821"/>
    <x v="0"/>
    <x v="0"/>
  </r>
  <r>
    <x v="54"/>
    <x v="0"/>
    <x v="67"/>
    <x v="163"/>
    <x v="0"/>
    <x v="821"/>
    <x v="0"/>
    <x v="0"/>
  </r>
  <r>
    <x v="54"/>
    <x v="0"/>
    <x v="67"/>
    <x v="154"/>
    <x v="0"/>
    <x v="821"/>
    <x v="3"/>
    <x v="0"/>
  </r>
  <r>
    <x v="54"/>
    <x v="0"/>
    <x v="67"/>
    <x v="157"/>
    <x v="0"/>
    <x v="821"/>
    <x v="3"/>
    <x v="0"/>
  </r>
  <r>
    <x v="54"/>
    <x v="0"/>
    <x v="67"/>
    <x v="158"/>
    <x v="0"/>
    <x v="821"/>
    <x v="1"/>
    <x v="1"/>
  </r>
  <r>
    <x v="54"/>
    <x v="0"/>
    <x v="67"/>
    <x v="10"/>
    <x v="0"/>
    <x v="821"/>
    <x v="4"/>
    <x v="3"/>
  </r>
  <r>
    <x v="54"/>
    <x v="0"/>
    <x v="67"/>
    <x v="161"/>
    <x v="1"/>
    <x v="821"/>
    <x v="3"/>
    <x v="0"/>
  </r>
  <r>
    <x v="54"/>
    <x v="0"/>
    <x v="67"/>
    <x v="156"/>
    <x v="1"/>
    <x v="821"/>
    <x v="8"/>
    <x v="0"/>
  </r>
  <r>
    <x v="54"/>
    <x v="0"/>
    <x v="67"/>
    <x v="155"/>
    <x v="1"/>
    <x v="821"/>
    <x v="0"/>
    <x v="0"/>
  </r>
  <r>
    <x v="54"/>
    <x v="0"/>
    <x v="67"/>
    <x v="159"/>
    <x v="1"/>
    <x v="821"/>
    <x v="7"/>
    <x v="3"/>
  </r>
  <r>
    <x v="54"/>
    <x v="0"/>
    <x v="67"/>
    <x v="165"/>
    <x v="1"/>
    <x v="821"/>
    <x v="3"/>
    <x v="0"/>
  </r>
  <r>
    <x v="54"/>
    <x v="0"/>
    <x v="67"/>
    <x v="162"/>
    <x v="1"/>
    <x v="821"/>
    <x v="0"/>
    <x v="0"/>
  </r>
  <r>
    <x v="54"/>
    <x v="0"/>
    <x v="67"/>
    <x v="27"/>
    <x v="1"/>
    <x v="821"/>
    <x v="5"/>
    <x v="3"/>
  </r>
  <r>
    <x v="54"/>
    <x v="0"/>
    <x v="67"/>
    <x v="26"/>
    <x v="1"/>
    <x v="821"/>
    <x v="7"/>
    <x v="3"/>
  </r>
  <r>
    <x v="54"/>
    <x v="0"/>
    <x v="67"/>
    <x v="160"/>
    <x v="1"/>
    <x v="821"/>
    <x v="2"/>
    <x v="2"/>
  </r>
  <r>
    <x v="54"/>
    <x v="0"/>
    <x v="67"/>
    <x v="164"/>
    <x v="1"/>
    <x v="821"/>
    <x v="0"/>
    <x v="0"/>
  </r>
  <r>
    <x v="54"/>
    <x v="0"/>
    <x v="67"/>
    <x v="163"/>
    <x v="1"/>
    <x v="821"/>
    <x v="0"/>
    <x v="0"/>
  </r>
  <r>
    <x v="54"/>
    <x v="0"/>
    <x v="67"/>
    <x v="154"/>
    <x v="1"/>
    <x v="821"/>
    <x v="3"/>
    <x v="0"/>
  </r>
  <r>
    <x v="54"/>
    <x v="0"/>
    <x v="67"/>
    <x v="157"/>
    <x v="1"/>
    <x v="821"/>
    <x v="3"/>
    <x v="0"/>
  </r>
  <r>
    <x v="54"/>
    <x v="0"/>
    <x v="67"/>
    <x v="158"/>
    <x v="1"/>
    <x v="821"/>
    <x v="1"/>
    <x v="1"/>
  </r>
  <r>
    <x v="54"/>
    <x v="0"/>
    <x v="67"/>
    <x v="10"/>
    <x v="1"/>
    <x v="821"/>
    <x v="4"/>
    <x v="3"/>
  </r>
  <r>
    <x v="54"/>
    <x v="0"/>
    <x v="62"/>
    <x v="161"/>
    <x v="0"/>
    <x v="733"/>
    <x v="3"/>
    <x v="0"/>
  </r>
  <r>
    <x v="54"/>
    <x v="0"/>
    <x v="62"/>
    <x v="156"/>
    <x v="0"/>
    <x v="199"/>
    <x v="8"/>
    <x v="0"/>
  </r>
  <r>
    <x v="54"/>
    <x v="0"/>
    <x v="62"/>
    <x v="155"/>
    <x v="0"/>
    <x v="760"/>
    <x v="0"/>
    <x v="0"/>
  </r>
  <r>
    <x v="54"/>
    <x v="0"/>
    <x v="62"/>
    <x v="159"/>
    <x v="0"/>
    <x v="821"/>
    <x v="7"/>
    <x v="3"/>
  </r>
  <r>
    <x v="54"/>
    <x v="0"/>
    <x v="62"/>
    <x v="165"/>
    <x v="0"/>
    <x v="821"/>
    <x v="3"/>
    <x v="0"/>
  </r>
  <r>
    <x v="54"/>
    <x v="0"/>
    <x v="62"/>
    <x v="162"/>
    <x v="0"/>
    <x v="746"/>
    <x v="0"/>
    <x v="0"/>
  </r>
  <r>
    <x v="54"/>
    <x v="0"/>
    <x v="62"/>
    <x v="27"/>
    <x v="0"/>
    <x v="821"/>
    <x v="5"/>
    <x v="3"/>
  </r>
  <r>
    <x v="54"/>
    <x v="0"/>
    <x v="62"/>
    <x v="26"/>
    <x v="0"/>
    <x v="345"/>
    <x v="7"/>
    <x v="3"/>
  </r>
  <r>
    <x v="54"/>
    <x v="0"/>
    <x v="62"/>
    <x v="160"/>
    <x v="0"/>
    <x v="821"/>
    <x v="2"/>
    <x v="2"/>
  </r>
  <r>
    <x v="54"/>
    <x v="0"/>
    <x v="62"/>
    <x v="164"/>
    <x v="0"/>
    <x v="821"/>
    <x v="0"/>
    <x v="0"/>
  </r>
  <r>
    <x v="54"/>
    <x v="0"/>
    <x v="62"/>
    <x v="163"/>
    <x v="0"/>
    <x v="821"/>
    <x v="0"/>
    <x v="0"/>
  </r>
  <r>
    <x v="54"/>
    <x v="0"/>
    <x v="62"/>
    <x v="154"/>
    <x v="0"/>
    <x v="821"/>
    <x v="3"/>
    <x v="0"/>
  </r>
  <r>
    <x v="54"/>
    <x v="0"/>
    <x v="62"/>
    <x v="157"/>
    <x v="0"/>
    <x v="821"/>
    <x v="3"/>
    <x v="0"/>
  </r>
  <r>
    <x v="54"/>
    <x v="0"/>
    <x v="62"/>
    <x v="158"/>
    <x v="0"/>
    <x v="754"/>
    <x v="1"/>
    <x v="1"/>
  </r>
  <r>
    <x v="54"/>
    <x v="0"/>
    <x v="62"/>
    <x v="10"/>
    <x v="0"/>
    <x v="28"/>
    <x v="4"/>
    <x v="3"/>
  </r>
  <r>
    <x v="54"/>
    <x v="0"/>
    <x v="62"/>
    <x v="161"/>
    <x v="1"/>
    <x v="177"/>
    <x v="3"/>
    <x v="0"/>
  </r>
  <r>
    <x v="54"/>
    <x v="0"/>
    <x v="62"/>
    <x v="156"/>
    <x v="1"/>
    <x v="821"/>
    <x v="8"/>
    <x v="0"/>
  </r>
  <r>
    <x v="54"/>
    <x v="0"/>
    <x v="62"/>
    <x v="155"/>
    <x v="1"/>
    <x v="822"/>
    <x v="0"/>
    <x v="0"/>
  </r>
  <r>
    <x v="54"/>
    <x v="0"/>
    <x v="62"/>
    <x v="159"/>
    <x v="1"/>
    <x v="746"/>
    <x v="7"/>
    <x v="3"/>
  </r>
  <r>
    <x v="54"/>
    <x v="0"/>
    <x v="62"/>
    <x v="165"/>
    <x v="1"/>
    <x v="821"/>
    <x v="3"/>
    <x v="0"/>
  </r>
  <r>
    <x v="54"/>
    <x v="0"/>
    <x v="62"/>
    <x v="162"/>
    <x v="1"/>
    <x v="821"/>
    <x v="0"/>
    <x v="0"/>
  </r>
  <r>
    <x v="54"/>
    <x v="0"/>
    <x v="62"/>
    <x v="27"/>
    <x v="1"/>
    <x v="821"/>
    <x v="5"/>
    <x v="3"/>
  </r>
  <r>
    <x v="54"/>
    <x v="0"/>
    <x v="62"/>
    <x v="26"/>
    <x v="1"/>
    <x v="802"/>
    <x v="7"/>
    <x v="3"/>
  </r>
  <r>
    <x v="54"/>
    <x v="0"/>
    <x v="62"/>
    <x v="160"/>
    <x v="1"/>
    <x v="821"/>
    <x v="2"/>
    <x v="2"/>
  </r>
  <r>
    <x v="54"/>
    <x v="0"/>
    <x v="62"/>
    <x v="164"/>
    <x v="1"/>
    <x v="821"/>
    <x v="0"/>
    <x v="0"/>
  </r>
  <r>
    <x v="54"/>
    <x v="0"/>
    <x v="62"/>
    <x v="163"/>
    <x v="1"/>
    <x v="354"/>
    <x v="0"/>
    <x v="0"/>
  </r>
  <r>
    <x v="54"/>
    <x v="0"/>
    <x v="62"/>
    <x v="154"/>
    <x v="1"/>
    <x v="821"/>
    <x v="3"/>
    <x v="0"/>
  </r>
  <r>
    <x v="54"/>
    <x v="0"/>
    <x v="62"/>
    <x v="157"/>
    <x v="1"/>
    <x v="821"/>
    <x v="3"/>
    <x v="0"/>
  </r>
  <r>
    <x v="54"/>
    <x v="0"/>
    <x v="62"/>
    <x v="158"/>
    <x v="1"/>
    <x v="176"/>
    <x v="1"/>
    <x v="1"/>
  </r>
  <r>
    <x v="54"/>
    <x v="0"/>
    <x v="62"/>
    <x v="10"/>
    <x v="1"/>
    <x v="821"/>
    <x v="4"/>
    <x v="3"/>
  </r>
  <r>
    <x v="54"/>
    <x v="0"/>
    <x v="63"/>
    <x v="161"/>
    <x v="0"/>
    <x v="821"/>
    <x v="3"/>
    <x v="0"/>
  </r>
  <r>
    <x v="54"/>
    <x v="0"/>
    <x v="63"/>
    <x v="156"/>
    <x v="0"/>
    <x v="821"/>
    <x v="8"/>
    <x v="0"/>
  </r>
  <r>
    <x v="54"/>
    <x v="0"/>
    <x v="63"/>
    <x v="155"/>
    <x v="0"/>
    <x v="47"/>
    <x v="0"/>
    <x v="0"/>
  </r>
  <r>
    <x v="54"/>
    <x v="0"/>
    <x v="63"/>
    <x v="159"/>
    <x v="0"/>
    <x v="821"/>
    <x v="7"/>
    <x v="3"/>
  </r>
  <r>
    <x v="54"/>
    <x v="0"/>
    <x v="63"/>
    <x v="165"/>
    <x v="0"/>
    <x v="821"/>
    <x v="3"/>
    <x v="0"/>
  </r>
  <r>
    <x v="54"/>
    <x v="0"/>
    <x v="63"/>
    <x v="162"/>
    <x v="0"/>
    <x v="821"/>
    <x v="0"/>
    <x v="0"/>
  </r>
  <r>
    <x v="54"/>
    <x v="0"/>
    <x v="63"/>
    <x v="27"/>
    <x v="0"/>
    <x v="821"/>
    <x v="5"/>
    <x v="3"/>
  </r>
  <r>
    <x v="54"/>
    <x v="0"/>
    <x v="63"/>
    <x v="26"/>
    <x v="0"/>
    <x v="821"/>
    <x v="7"/>
    <x v="3"/>
  </r>
  <r>
    <x v="54"/>
    <x v="0"/>
    <x v="63"/>
    <x v="160"/>
    <x v="0"/>
    <x v="821"/>
    <x v="2"/>
    <x v="2"/>
  </r>
  <r>
    <x v="54"/>
    <x v="0"/>
    <x v="63"/>
    <x v="164"/>
    <x v="0"/>
    <x v="821"/>
    <x v="0"/>
    <x v="0"/>
  </r>
  <r>
    <x v="54"/>
    <x v="0"/>
    <x v="63"/>
    <x v="163"/>
    <x v="0"/>
    <x v="821"/>
    <x v="0"/>
    <x v="0"/>
  </r>
  <r>
    <x v="54"/>
    <x v="0"/>
    <x v="63"/>
    <x v="154"/>
    <x v="0"/>
    <x v="821"/>
    <x v="3"/>
    <x v="0"/>
  </r>
  <r>
    <x v="54"/>
    <x v="0"/>
    <x v="63"/>
    <x v="157"/>
    <x v="0"/>
    <x v="821"/>
    <x v="3"/>
    <x v="0"/>
  </r>
  <r>
    <x v="54"/>
    <x v="0"/>
    <x v="63"/>
    <x v="158"/>
    <x v="0"/>
    <x v="781"/>
    <x v="1"/>
    <x v="1"/>
  </r>
  <r>
    <x v="54"/>
    <x v="0"/>
    <x v="63"/>
    <x v="10"/>
    <x v="0"/>
    <x v="821"/>
    <x v="4"/>
    <x v="3"/>
  </r>
  <r>
    <x v="54"/>
    <x v="0"/>
    <x v="63"/>
    <x v="161"/>
    <x v="1"/>
    <x v="821"/>
    <x v="3"/>
    <x v="0"/>
  </r>
  <r>
    <x v="54"/>
    <x v="0"/>
    <x v="63"/>
    <x v="156"/>
    <x v="1"/>
    <x v="821"/>
    <x v="8"/>
    <x v="0"/>
  </r>
  <r>
    <x v="54"/>
    <x v="0"/>
    <x v="63"/>
    <x v="155"/>
    <x v="1"/>
    <x v="821"/>
    <x v="0"/>
    <x v="0"/>
  </r>
  <r>
    <x v="54"/>
    <x v="0"/>
    <x v="63"/>
    <x v="159"/>
    <x v="1"/>
    <x v="821"/>
    <x v="7"/>
    <x v="3"/>
  </r>
  <r>
    <x v="54"/>
    <x v="0"/>
    <x v="63"/>
    <x v="165"/>
    <x v="1"/>
    <x v="821"/>
    <x v="3"/>
    <x v="0"/>
  </r>
  <r>
    <x v="54"/>
    <x v="0"/>
    <x v="63"/>
    <x v="162"/>
    <x v="1"/>
    <x v="821"/>
    <x v="0"/>
    <x v="0"/>
  </r>
  <r>
    <x v="54"/>
    <x v="0"/>
    <x v="63"/>
    <x v="27"/>
    <x v="1"/>
    <x v="821"/>
    <x v="5"/>
    <x v="3"/>
  </r>
  <r>
    <x v="54"/>
    <x v="0"/>
    <x v="63"/>
    <x v="26"/>
    <x v="1"/>
    <x v="821"/>
    <x v="7"/>
    <x v="3"/>
  </r>
  <r>
    <x v="54"/>
    <x v="0"/>
    <x v="63"/>
    <x v="160"/>
    <x v="1"/>
    <x v="821"/>
    <x v="2"/>
    <x v="2"/>
  </r>
  <r>
    <x v="54"/>
    <x v="0"/>
    <x v="63"/>
    <x v="164"/>
    <x v="1"/>
    <x v="821"/>
    <x v="0"/>
    <x v="0"/>
  </r>
  <r>
    <x v="54"/>
    <x v="0"/>
    <x v="63"/>
    <x v="163"/>
    <x v="1"/>
    <x v="821"/>
    <x v="0"/>
    <x v="0"/>
  </r>
  <r>
    <x v="54"/>
    <x v="0"/>
    <x v="63"/>
    <x v="154"/>
    <x v="1"/>
    <x v="821"/>
    <x v="3"/>
    <x v="0"/>
  </r>
  <r>
    <x v="54"/>
    <x v="0"/>
    <x v="63"/>
    <x v="157"/>
    <x v="1"/>
    <x v="821"/>
    <x v="3"/>
    <x v="0"/>
  </r>
  <r>
    <x v="54"/>
    <x v="0"/>
    <x v="63"/>
    <x v="158"/>
    <x v="1"/>
    <x v="821"/>
    <x v="1"/>
    <x v="1"/>
  </r>
  <r>
    <x v="54"/>
    <x v="0"/>
    <x v="63"/>
    <x v="10"/>
    <x v="1"/>
    <x v="821"/>
    <x v="4"/>
    <x v="3"/>
  </r>
  <r>
    <x v="54"/>
    <x v="0"/>
    <x v="64"/>
    <x v="161"/>
    <x v="0"/>
    <x v="821"/>
    <x v="3"/>
    <x v="0"/>
  </r>
  <r>
    <x v="54"/>
    <x v="0"/>
    <x v="64"/>
    <x v="156"/>
    <x v="0"/>
    <x v="821"/>
    <x v="8"/>
    <x v="0"/>
  </r>
  <r>
    <x v="54"/>
    <x v="0"/>
    <x v="64"/>
    <x v="155"/>
    <x v="0"/>
    <x v="821"/>
    <x v="0"/>
    <x v="0"/>
  </r>
  <r>
    <x v="54"/>
    <x v="0"/>
    <x v="64"/>
    <x v="159"/>
    <x v="0"/>
    <x v="821"/>
    <x v="7"/>
    <x v="3"/>
  </r>
  <r>
    <x v="54"/>
    <x v="0"/>
    <x v="64"/>
    <x v="165"/>
    <x v="0"/>
    <x v="821"/>
    <x v="3"/>
    <x v="0"/>
  </r>
  <r>
    <x v="54"/>
    <x v="0"/>
    <x v="64"/>
    <x v="162"/>
    <x v="0"/>
    <x v="821"/>
    <x v="0"/>
    <x v="0"/>
  </r>
  <r>
    <x v="54"/>
    <x v="0"/>
    <x v="64"/>
    <x v="27"/>
    <x v="0"/>
    <x v="821"/>
    <x v="5"/>
    <x v="3"/>
  </r>
  <r>
    <x v="54"/>
    <x v="0"/>
    <x v="64"/>
    <x v="26"/>
    <x v="0"/>
    <x v="821"/>
    <x v="7"/>
    <x v="3"/>
  </r>
  <r>
    <x v="54"/>
    <x v="0"/>
    <x v="64"/>
    <x v="160"/>
    <x v="0"/>
    <x v="821"/>
    <x v="2"/>
    <x v="2"/>
  </r>
  <r>
    <x v="54"/>
    <x v="0"/>
    <x v="64"/>
    <x v="164"/>
    <x v="0"/>
    <x v="821"/>
    <x v="0"/>
    <x v="0"/>
  </r>
  <r>
    <x v="54"/>
    <x v="0"/>
    <x v="64"/>
    <x v="163"/>
    <x v="0"/>
    <x v="821"/>
    <x v="0"/>
    <x v="0"/>
  </r>
  <r>
    <x v="54"/>
    <x v="0"/>
    <x v="64"/>
    <x v="154"/>
    <x v="0"/>
    <x v="821"/>
    <x v="3"/>
    <x v="0"/>
  </r>
  <r>
    <x v="54"/>
    <x v="0"/>
    <x v="64"/>
    <x v="157"/>
    <x v="0"/>
    <x v="821"/>
    <x v="3"/>
    <x v="0"/>
  </r>
  <r>
    <x v="54"/>
    <x v="0"/>
    <x v="64"/>
    <x v="158"/>
    <x v="0"/>
    <x v="821"/>
    <x v="1"/>
    <x v="1"/>
  </r>
  <r>
    <x v="54"/>
    <x v="0"/>
    <x v="64"/>
    <x v="10"/>
    <x v="0"/>
    <x v="821"/>
    <x v="4"/>
    <x v="3"/>
  </r>
  <r>
    <x v="54"/>
    <x v="0"/>
    <x v="64"/>
    <x v="161"/>
    <x v="1"/>
    <x v="821"/>
    <x v="3"/>
    <x v="0"/>
  </r>
  <r>
    <x v="54"/>
    <x v="0"/>
    <x v="64"/>
    <x v="156"/>
    <x v="1"/>
    <x v="821"/>
    <x v="8"/>
    <x v="0"/>
  </r>
  <r>
    <x v="54"/>
    <x v="0"/>
    <x v="64"/>
    <x v="155"/>
    <x v="1"/>
    <x v="821"/>
    <x v="0"/>
    <x v="0"/>
  </r>
  <r>
    <x v="54"/>
    <x v="0"/>
    <x v="64"/>
    <x v="159"/>
    <x v="1"/>
    <x v="821"/>
    <x v="7"/>
    <x v="3"/>
  </r>
  <r>
    <x v="54"/>
    <x v="0"/>
    <x v="64"/>
    <x v="165"/>
    <x v="1"/>
    <x v="821"/>
    <x v="3"/>
    <x v="0"/>
  </r>
  <r>
    <x v="54"/>
    <x v="0"/>
    <x v="64"/>
    <x v="162"/>
    <x v="1"/>
    <x v="821"/>
    <x v="0"/>
    <x v="0"/>
  </r>
  <r>
    <x v="54"/>
    <x v="0"/>
    <x v="64"/>
    <x v="27"/>
    <x v="1"/>
    <x v="821"/>
    <x v="5"/>
    <x v="3"/>
  </r>
  <r>
    <x v="54"/>
    <x v="0"/>
    <x v="64"/>
    <x v="26"/>
    <x v="1"/>
    <x v="821"/>
    <x v="7"/>
    <x v="3"/>
  </r>
  <r>
    <x v="54"/>
    <x v="0"/>
    <x v="64"/>
    <x v="160"/>
    <x v="1"/>
    <x v="821"/>
    <x v="2"/>
    <x v="2"/>
  </r>
  <r>
    <x v="54"/>
    <x v="0"/>
    <x v="64"/>
    <x v="164"/>
    <x v="1"/>
    <x v="821"/>
    <x v="0"/>
    <x v="0"/>
  </r>
  <r>
    <x v="54"/>
    <x v="0"/>
    <x v="64"/>
    <x v="163"/>
    <x v="1"/>
    <x v="821"/>
    <x v="0"/>
    <x v="0"/>
  </r>
  <r>
    <x v="54"/>
    <x v="0"/>
    <x v="64"/>
    <x v="154"/>
    <x v="1"/>
    <x v="821"/>
    <x v="3"/>
    <x v="0"/>
  </r>
  <r>
    <x v="54"/>
    <x v="0"/>
    <x v="64"/>
    <x v="157"/>
    <x v="1"/>
    <x v="821"/>
    <x v="3"/>
    <x v="0"/>
  </r>
  <r>
    <x v="54"/>
    <x v="0"/>
    <x v="64"/>
    <x v="158"/>
    <x v="1"/>
    <x v="821"/>
    <x v="1"/>
    <x v="1"/>
  </r>
  <r>
    <x v="54"/>
    <x v="0"/>
    <x v="64"/>
    <x v="10"/>
    <x v="1"/>
    <x v="821"/>
    <x v="4"/>
    <x v="3"/>
  </r>
  <r>
    <x v="54"/>
    <x v="0"/>
    <x v="70"/>
    <x v="161"/>
    <x v="0"/>
    <x v="821"/>
    <x v="3"/>
    <x v="0"/>
  </r>
  <r>
    <x v="54"/>
    <x v="0"/>
    <x v="70"/>
    <x v="156"/>
    <x v="0"/>
    <x v="821"/>
    <x v="8"/>
    <x v="0"/>
  </r>
  <r>
    <x v="54"/>
    <x v="0"/>
    <x v="70"/>
    <x v="155"/>
    <x v="0"/>
    <x v="11"/>
    <x v="0"/>
    <x v="0"/>
  </r>
  <r>
    <x v="54"/>
    <x v="0"/>
    <x v="70"/>
    <x v="159"/>
    <x v="0"/>
    <x v="821"/>
    <x v="7"/>
    <x v="3"/>
  </r>
  <r>
    <x v="54"/>
    <x v="0"/>
    <x v="70"/>
    <x v="165"/>
    <x v="0"/>
    <x v="821"/>
    <x v="3"/>
    <x v="0"/>
  </r>
  <r>
    <x v="54"/>
    <x v="0"/>
    <x v="70"/>
    <x v="162"/>
    <x v="0"/>
    <x v="821"/>
    <x v="0"/>
    <x v="0"/>
  </r>
  <r>
    <x v="54"/>
    <x v="0"/>
    <x v="70"/>
    <x v="27"/>
    <x v="0"/>
    <x v="821"/>
    <x v="5"/>
    <x v="3"/>
  </r>
  <r>
    <x v="54"/>
    <x v="0"/>
    <x v="70"/>
    <x v="26"/>
    <x v="0"/>
    <x v="821"/>
    <x v="7"/>
    <x v="3"/>
  </r>
  <r>
    <x v="54"/>
    <x v="0"/>
    <x v="70"/>
    <x v="160"/>
    <x v="0"/>
    <x v="821"/>
    <x v="2"/>
    <x v="2"/>
  </r>
  <r>
    <x v="54"/>
    <x v="0"/>
    <x v="70"/>
    <x v="164"/>
    <x v="0"/>
    <x v="821"/>
    <x v="0"/>
    <x v="0"/>
  </r>
  <r>
    <x v="54"/>
    <x v="0"/>
    <x v="70"/>
    <x v="163"/>
    <x v="0"/>
    <x v="821"/>
    <x v="0"/>
    <x v="0"/>
  </r>
  <r>
    <x v="54"/>
    <x v="0"/>
    <x v="70"/>
    <x v="154"/>
    <x v="0"/>
    <x v="821"/>
    <x v="3"/>
    <x v="0"/>
  </r>
  <r>
    <x v="54"/>
    <x v="0"/>
    <x v="70"/>
    <x v="157"/>
    <x v="0"/>
    <x v="821"/>
    <x v="3"/>
    <x v="0"/>
  </r>
  <r>
    <x v="54"/>
    <x v="0"/>
    <x v="70"/>
    <x v="158"/>
    <x v="0"/>
    <x v="821"/>
    <x v="1"/>
    <x v="1"/>
  </r>
  <r>
    <x v="54"/>
    <x v="0"/>
    <x v="70"/>
    <x v="10"/>
    <x v="0"/>
    <x v="821"/>
    <x v="4"/>
    <x v="3"/>
  </r>
  <r>
    <x v="54"/>
    <x v="0"/>
    <x v="70"/>
    <x v="161"/>
    <x v="1"/>
    <x v="821"/>
    <x v="3"/>
    <x v="0"/>
  </r>
  <r>
    <x v="54"/>
    <x v="0"/>
    <x v="70"/>
    <x v="156"/>
    <x v="1"/>
    <x v="821"/>
    <x v="8"/>
    <x v="0"/>
  </r>
  <r>
    <x v="54"/>
    <x v="0"/>
    <x v="70"/>
    <x v="155"/>
    <x v="1"/>
    <x v="821"/>
    <x v="0"/>
    <x v="0"/>
  </r>
  <r>
    <x v="54"/>
    <x v="0"/>
    <x v="70"/>
    <x v="159"/>
    <x v="1"/>
    <x v="821"/>
    <x v="7"/>
    <x v="3"/>
  </r>
  <r>
    <x v="54"/>
    <x v="0"/>
    <x v="70"/>
    <x v="165"/>
    <x v="1"/>
    <x v="821"/>
    <x v="3"/>
    <x v="0"/>
  </r>
  <r>
    <x v="54"/>
    <x v="0"/>
    <x v="70"/>
    <x v="162"/>
    <x v="1"/>
    <x v="821"/>
    <x v="0"/>
    <x v="0"/>
  </r>
  <r>
    <x v="54"/>
    <x v="0"/>
    <x v="70"/>
    <x v="27"/>
    <x v="1"/>
    <x v="821"/>
    <x v="5"/>
    <x v="3"/>
  </r>
  <r>
    <x v="54"/>
    <x v="0"/>
    <x v="70"/>
    <x v="26"/>
    <x v="1"/>
    <x v="821"/>
    <x v="7"/>
    <x v="3"/>
  </r>
  <r>
    <x v="54"/>
    <x v="0"/>
    <x v="70"/>
    <x v="160"/>
    <x v="1"/>
    <x v="821"/>
    <x v="2"/>
    <x v="2"/>
  </r>
  <r>
    <x v="54"/>
    <x v="0"/>
    <x v="70"/>
    <x v="164"/>
    <x v="1"/>
    <x v="821"/>
    <x v="0"/>
    <x v="0"/>
  </r>
  <r>
    <x v="54"/>
    <x v="0"/>
    <x v="70"/>
    <x v="163"/>
    <x v="1"/>
    <x v="821"/>
    <x v="0"/>
    <x v="0"/>
  </r>
  <r>
    <x v="54"/>
    <x v="0"/>
    <x v="70"/>
    <x v="154"/>
    <x v="1"/>
    <x v="821"/>
    <x v="3"/>
    <x v="0"/>
  </r>
  <r>
    <x v="54"/>
    <x v="0"/>
    <x v="70"/>
    <x v="157"/>
    <x v="1"/>
    <x v="821"/>
    <x v="3"/>
    <x v="0"/>
  </r>
  <r>
    <x v="54"/>
    <x v="0"/>
    <x v="70"/>
    <x v="158"/>
    <x v="1"/>
    <x v="821"/>
    <x v="1"/>
    <x v="1"/>
  </r>
  <r>
    <x v="54"/>
    <x v="0"/>
    <x v="70"/>
    <x v="10"/>
    <x v="1"/>
    <x v="821"/>
    <x v="4"/>
    <x v="3"/>
  </r>
  <r>
    <x v="54"/>
    <x v="0"/>
    <x v="72"/>
    <x v="161"/>
    <x v="0"/>
    <x v="821"/>
    <x v="3"/>
    <x v="0"/>
  </r>
  <r>
    <x v="54"/>
    <x v="0"/>
    <x v="72"/>
    <x v="156"/>
    <x v="0"/>
    <x v="821"/>
    <x v="8"/>
    <x v="0"/>
  </r>
  <r>
    <x v="54"/>
    <x v="0"/>
    <x v="72"/>
    <x v="155"/>
    <x v="0"/>
    <x v="821"/>
    <x v="0"/>
    <x v="0"/>
  </r>
  <r>
    <x v="54"/>
    <x v="0"/>
    <x v="72"/>
    <x v="159"/>
    <x v="0"/>
    <x v="821"/>
    <x v="7"/>
    <x v="3"/>
  </r>
  <r>
    <x v="54"/>
    <x v="0"/>
    <x v="72"/>
    <x v="165"/>
    <x v="0"/>
    <x v="821"/>
    <x v="3"/>
    <x v="0"/>
  </r>
  <r>
    <x v="54"/>
    <x v="0"/>
    <x v="72"/>
    <x v="162"/>
    <x v="0"/>
    <x v="821"/>
    <x v="0"/>
    <x v="0"/>
  </r>
  <r>
    <x v="54"/>
    <x v="0"/>
    <x v="72"/>
    <x v="27"/>
    <x v="0"/>
    <x v="821"/>
    <x v="5"/>
    <x v="3"/>
  </r>
  <r>
    <x v="54"/>
    <x v="0"/>
    <x v="72"/>
    <x v="26"/>
    <x v="0"/>
    <x v="821"/>
    <x v="7"/>
    <x v="3"/>
  </r>
  <r>
    <x v="54"/>
    <x v="0"/>
    <x v="72"/>
    <x v="160"/>
    <x v="0"/>
    <x v="821"/>
    <x v="2"/>
    <x v="2"/>
  </r>
  <r>
    <x v="54"/>
    <x v="0"/>
    <x v="72"/>
    <x v="164"/>
    <x v="0"/>
    <x v="821"/>
    <x v="0"/>
    <x v="0"/>
  </r>
  <r>
    <x v="54"/>
    <x v="0"/>
    <x v="72"/>
    <x v="163"/>
    <x v="0"/>
    <x v="821"/>
    <x v="0"/>
    <x v="0"/>
  </r>
  <r>
    <x v="54"/>
    <x v="0"/>
    <x v="72"/>
    <x v="154"/>
    <x v="0"/>
    <x v="821"/>
    <x v="3"/>
    <x v="0"/>
  </r>
  <r>
    <x v="54"/>
    <x v="0"/>
    <x v="72"/>
    <x v="157"/>
    <x v="0"/>
    <x v="821"/>
    <x v="3"/>
    <x v="0"/>
  </r>
  <r>
    <x v="54"/>
    <x v="0"/>
    <x v="72"/>
    <x v="158"/>
    <x v="0"/>
    <x v="821"/>
    <x v="1"/>
    <x v="1"/>
  </r>
  <r>
    <x v="54"/>
    <x v="0"/>
    <x v="72"/>
    <x v="10"/>
    <x v="0"/>
    <x v="821"/>
    <x v="4"/>
    <x v="3"/>
  </r>
  <r>
    <x v="54"/>
    <x v="0"/>
    <x v="72"/>
    <x v="161"/>
    <x v="1"/>
    <x v="821"/>
    <x v="3"/>
    <x v="0"/>
  </r>
  <r>
    <x v="54"/>
    <x v="0"/>
    <x v="72"/>
    <x v="156"/>
    <x v="1"/>
    <x v="821"/>
    <x v="8"/>
    <x v="0"/>
  </r>
  <r>
    <x v="54"/>
    <x v="0"/>
    <x v="72"/>
    <x v="155"/>
    <x v="1"/>
    <x v="821"/>
    <x v="0"/>
    <x v="0"/>
  </r>
  <r>
    <x v="54"/>
    <x v="0"/>
    <x v="72"/>
    <x v="159"/>
    <x v="1"/>
    <x v="821"/>
    <x v="7"/>
    <x v="3"/>
  </r>
  <r>
    <x v="54"/>
    <x v="0"/>
    <x v="72"/>
    <x v="165"/>
    <x v="1"/>
    <x v="821"/>
    <x v="3"/>
    <x v="0"/>
  </r>
  <r>
    <x v="54"/>
    <x v="0"/>
    <x v="72"/>
    <x v="162"/>
    <x v="1"/>
    <x v="821"/>
    <x v="0"/>
    <x v="0"/>
  </r>
  <r>
    <x v="54"/>
    <x v="0"/>
    <x v="72"/>
    <x v="27"/>
    <x v="1"/>
    <x v="821"/>
    <x v="5"/>
    <x v="3"/>
  </r>
  <r>
    <x v="54"/>
    <x v="0"/>
    <x v="72"/>
    <x v="26"/>
    <x v="1"/>
    <x v="821"/>
    <x v="7"/>
    <x v="3"/>
  </r>
  <r>
    <x v="54"/>
    <x v="0"/>
    <x v="72"/>
    <x v="160"/>
    <x v="1"/>
    <x v="821"/>
    <x v="2"/>
    <x v="2"/>
  </r>
  <r>
    <x v="54"/>
    <x v="0"/>
    <x v="72"/>
    <x v="164"/>
    <x v="1"/>
    <x v="821"/>
    <x v="0"/>
    <x v="0"/>
  </r>
  <r>
    <x v="54"/>
    <x v="0"/>
    <x v="72"/>
    <x v="163"/>
    <x v="1"/>
    <x v="821"/>
    <x v="0"/>
    <x v="0"/>
  </r>
  <r>
    <x v="54"/>
    <x v="0"/>
    <x v="72"/>
    <x v="154"/>
    <x v="1"/>
    <x v="821"/>
    <x v="3"/>
    <x v="0"/>
  </r>
  <r>
    <x v="54"/>
    <x v="0"/>
    <x v="72"/>
    <x v="157"/>
    <x v="1"/>
    <x v="821"/>
    <x v="3"/>
    <x v="0"/>
  </r>
  <r>
    <x v="54"/>
    <x v="0"/>
    <x v="72"/>
    <x v="158"/>
    <x v="1"/>
    <x v="821"/>
    <x v="1"/>
    <x v="1"/>
  </r>
  <r>
    <x v="54"/>
    <x v="0"/>
    <x v="72"/>
    <x v="10"/>
    <x v="1"/>
    <x v="821"/>
    <x v="4"/>
    <x v="3"/>
  </r>
  <r>
    <x v="54"/>
    <x v="0"/>
    <x v="7"/>
    <x v="161"/>
    <x v="0"/>
    <x v="821"/>
    <x v="3"/>
    <x v="0"/>
  </r>
  <r>
    <x v="54"/>
    <x v="0"/>
    <x v="7"/>
    <x v="156"/>
    <x v="0"/>
    <x v="821"/>
    <x v="8"/>
    <x v="0"/>
  </r>
  <r>
    <x v="54"/>
    <x v="0"/>
    <x v="7"/>
    <x v="155"/>
    <x v="0"/>
    <x v="821"/>
    <x v="0"/>
    <x v="0"/>
  </r>
  <r>
    <x v="54"/>
    <x v="0"/>
    <x v="7"/>
    <x v="159"/>
    <x v="0"/>
    <x v="821"/>
    <x v="7"/>
    <x v="3"/>
  </r>
  <r>
    <x v="54"/>
    <x v="0"/>
    <x v="7"/>
    <x v="165"/>
    <x v="0"/>
    <x v="821"/>
    <x v="3"/>
    <x v="0"/>
  </r>
  <r>
    <x v="54"/>
    <x v="0"/>
    <x v="7"/>
    <x v="162"/>
    <x v="0"/>
    <x v="821"/>
    <x v="0"/>
    <x v="0"/>
  </r>
  <r>
    <x v="54"/>
    <x v="0"/>
    <x v="7"/>
    <x v="27"/>
    <x v="0"/>
    <x v="821"/>
    <x v="5"/>
    <x v="3"/>
  </r>
  <r>
    <x v="54"/>
    <x v="0"/>
    <x v="7"/>
    <x v="26"/>
    <x v="0"/>
    <x v="821"/>
    <x v="7"/>
    <x v="3"/>
  </r>
  <r>
    <x v="54"/>
    <x v="0"/>
    <x v="7"/>
    <x v="160"/>
    <x v="0"/>
    <x v="821"/>
    <x v="2"/>
    <x v="2"/>
  </r>
  <r>
    <x v="54"/>
    <x v="0"/>
    <x v="7"/>
    <x v="164"/>
    <x v="0"/>
    <x v="821"/>
    <x v="0"/>
    <x v="0"/>
  </r>
  <r>
    <x v="54"/>
    <x v="0"/>
    <x v="7"/>
    <x v="163"/>
    <x v="0"/>
    <x v="821"/>
    <x v="0"/>
    <x v="0"/>
  </r>
  <r>
    <x v="54"/>
    <x v="0"/>
    <x v="7"/>
    <x v="154"/>
    <x v="0"/>
    <x v="821"/>
    <x v="3"/>
    <x v="0"/>
  </r>
  <r>
    <x v="54"/>
    <x v="0"/>
    <x v="7"/>
    <x v="157"/>
    <x v="0"/>
    <x v="821"/>
    <x v="3"/>
    <x v="0"/>
  </r>
  <r>
    <x v="54"/>
    <x v="0"/>
    <x v="7"/>
    <x v="158"/>
    <x v="0"/>
    <x v="821"/>
    <x v="1"/>
    <x v="1"/>
  </r>
  <r>
    <x v="54"/>
    <x v="0"/>
    <x v="7"/>
    <x v="10"/>
    <x v="0"/>
    <x v="821"/>
    <x v="4"/>
    <x v="3"/>
  </r>
  <r>
    <x v="54"/>
    <x v="0"/>
    <x v="7"/>
    <x v="161"/>
    <x v="1"/>
    <x v="821"/>
    <x v="3"/>
    <x v="0"/>
  </r>
  <r>
    <x v="54"/>
    <x v="0"/>
    <x v="7"/>
    <x v="156"/>
    <x v="1"/>
    <x v="821"/>
    <x v="8"/>
    <x v="0"/>
  </r>
  <r>
    <x v="54"/>
    <x v="0"/>
    <x v="7"/>
    <x v="155"/>
    <x v="1"/>
    <x v="821"/>
    <x v="0"/>
    <x v="0"/>
  </r>
  <r>
    <x v="54"/>
    <x v="0"/>
    <x v="7"/>
    <x v="159"/>
    <x v="1"/>
    <x v="821"/>
    <x v="7"/>
    <x v="3"/>
  </r>
  <r>
    <x v="54"/>
    <x v="0"/>
    <x v="7"/>
    <x v="165"/>
    <x v="1"/>
    <x v="821"/>
    <x v="3"/>
    <x v="0"/>
  </r>
  <r>
    <x v="54"/>
    <x v="0"/>
    <x v="7"/>
    <x v="162"/>
    <x v="1"/>
    <x v="821"/>
    <x v="0"/>
    <x v="0"/>
  </r>
  <r>
    <x v="54"/>
    <x v="0"/>
    <x v="7"/>
    <x v="27"/>
    <x v="1"/>
    <x v="821"/>
    <x v="5"/>
    <x v="3"/>
  </r>
  <r>
    <x v="54"/>
    <x v="0"/>
    <x v="7"/>
    <x v="26"/>
    <x v="1"/>
    <x v="821"/>
    <x v="7"/>
    <x v="3"/>
  </r>
  <r>
    <x v="54"/>
    <x v="0"/>
    <x v="7"/>
    <x v="160"/>
    <x v="1"/>
    <x v="821"/>
    <x v="2"/>
    <x v="2"/>
  </r>
  <r>
    <x v="54"/>
    <x v="0"/>
    <x v="7"/>
    <x v="164"/>
    <x v="1"/>
    <x v="821"/>
    <x v="0"/>
    <x v="0"/>
  </r>
  <r>
    <x v="54"/>
    <x v="0"/>
    <x v="7"/>
    <x v="163"/>
    <x v="1"/>
    <x v="821"/>
    <x v="0"/>
    <x v="0"/>
  </r>
  <r>
    <x v="54"/>
    <x v="0"/>
    <x v="7"/>
    <x v="154"/>
    <x v="1"/>
    <x v="821"/>
    <x v="3"/>
    <x v="0"/>
  </r>
  <r>
    <x v="54"/>
    <x v="0"/>
    <x v="7"/>
    <x v="157"/>
    <x v="1"/>
    <x v="821"/>
    <x v="3"/>
    <x v="0"/>
  </r>
  <r>
    <x v="54"/>
    <x v="0"/>
    <x v="7"/>
    <x v="158"/>
    <x v="1"/>
    <x v="821"/>
    <x v="1"/>
    <x v="1"/>
  </r>
  <r>
    <x v="54"/>
    <x v="0"/>
    <x v="7"/>
    <x v="10"/>
    <x v="1"/>
    <x v="821"/>
    <x v="4"/>
    <x v="3"/>
  </r>
  <r>
    <x v="54"/>
    <x v="0"/>
    <x v="65"/>
    <x v="161"/>
    <x v="0"/>
    <x v="821"/>
    <x v="3"/>
    <x v="0"/>
  </r>
  <r>
    <x v="54"/>
    <x v="0"/>
    <x v="65"/>
    <x v="156"/>
    <x v="0"/>
    <x v="821"/>
    <x v="8"/>
    <x v="0"/>
  </r>
  <r>
    <x v="54"/>
    <x v="0"/>
    <x v="65"/>
    <x v="155"/>
    <x v="0"/>
    <x v="821"/>
    <x v="0"/>
    <x v="0"/>
  </r>
  <r>
    <x v="54"/>
    <x v="0"/>
    <x v="65"/>
    <x v="159"/>
    <x v="0"/>
    <x v="821"/>
    <x v="7"/>
    <x v="3"/>
  </r>
  <r>
    <x v="54"/>
    <x v="0"/>
    <x v="65"/>
    <x v="165"/>
    <x v="0"/>
    <x v="821"/>
    <x v="3"/>
    <x v="0"/>
  </r>
  <r>
    <x v="54"/>
    <x v="0"/>
    <x v="65"/>
    <x v="162"/>
    <x v="0"/>
    <x v="821"/>
    <x v="0"/>
    <x v="0"/>
  </r>
  <r>
    <x v="54"/>
    <x v="0"/>
    <x v="65"/>
    <x v="27"/>
    <x v="0"/>
    <x v="821"/>
    <x v="5"/>
    <x v="3"/>
  </r>
  <r>
    <x v="54"/>
    <x v="0"/>
    <x v="65"/>
    <x v="26"/>
    <x v="0"/>
    <x v="821"/>
    <x v="7"/>
    <x v="3"/>
  </r>
  <r>
    <x v="54"/>
    <x v="0"/>
    <x v="65"/>
    <x v="160"/>
    <x v="0"/>
    <x v="821"/>
    <x v="2"/>
    <x v="2"/>
  </r>
  <r>
    <x v="54"/>
    <x v="0"/>
    <x v="65"/>
    <x v="164"/>
    <x v="0"/>
    <x v="821"/>
    <x v="0"/>
    <x v="0"/>
  </r>
  <r>
    <x v="54"/>
    <x v="0"/>
    <x v="65"/>
    <x v="163"/>
    <x v="0"/>
    <x v="821"/>
    <x v="0"/>
    <x v="0"/>
  </r>
  <r>
    <x v="54"/>
    <x v="0"/>
    <x v="65"/>
    <x v="154"/>
    <x v="0"/>
    <x v="821"/>
    <x v="3"/>
    <x v="0"/>
  </r>
  <r>
    <x v="54"/>
    <x v="0"/>
    <x v="65"/>
    <x v="157"/>
    <x v="0"/>
    <x v="821"/>
    <x v="3"/>
    <x v="0"/>
  </r>
  <r>
    <x v="54"/>
    <x v="0"/>
    <x v="65"/>
    <x v="158"/>
    <x v="0"/>
    <x v="821"/>
    <x v="1"/>
    <x v="1"/>
  </r>
  <r>
    <x v="54"/>
    <x v="0"/>
    <x v="65"/>
    <x v="10"/>
    <x v="0"/>
    <x v="821"/>
    <x v="4"/>
    <x v="3"/>
  </r>
  <r>
    <x v="54"/>
    <x v="0"/>
    <x v="65"/>
    <x v="161"/>
    <x v="1"/>
    <x v="821"/>
    <x v="3"/>
    <x v="0"/>
  </r>
  <r>
    <x v="54"/>
    <x v="0"/>
    <x v="65"/>
    <x v="156"/>
    <x v="1"/>
    <x v="821"/>
    <x v="8"/>
    <x v="0"/>
  </r>
  <r>
    <x v="54"/>
    <x v="0"/>
    <x v="65"/>
    <x v="155"/>
    <x v="1"/>
    <x v="821"/>
    <x v="0"/>
    <x v="0"/>
  </r>
  <r>
    <x v="54"/>
    <x v="0"/>
    <x v="65"/>
    <x v="159"/>
    <x v="1"/>
    <x v="821"/>
    <x v="7"/>
    <x v="3"/>
  </r>
  <r>
    <x v="54"/>
    <x v="0"/>
    <x v="65"/>
    <x v="165"/>
    <x v="1"/>
    <x v="821"/>
    <x v="3"/>
    <x v="0"/>
  </r>
  <r>
    <x v="54"/>
    <x v="0"/>
    <x v="65"/>
    <x v="162"/>
    <x v="1"/>
    <x v="821"/>
    <x v="0"/>
    <x v="0"/>
  </r>
  <r>
    <x v="54"/>
    <x v="0"/>
    <x v="65"/>
    <x v="27"/>
    <x v="1"/>
    <x v="821"/>
    <x v="5"/>
    <x v="3"/>
  </r>
  <r>
    <x v="54"/>
    <x v="0"/>
    <x v="65"/>
    <x v="26"/>
    <x v="1"/>
    <x v="821"/>
    <x v="7"/>
    <x v="3"/>
  </r>
  <r>
    <x v="54"/>
    <x v="0"/>
    <x v="65"/>
    <x v="160"/>
    <x v="1"/>
    <x v="821"/>
    <x v="2"/>
    <x v="2"/>
  </r>
  <r>
    <x v="54"/>
    <x v="0"/>
    <x v="65"/>
    <x v="164"/>
    <x v="1"/>
    <x v="821"/>
    <x v="0"/>
    <x v="0"/>
  </r>
  <r>
    <x v="54"/>
    <x v="0"/>
    <x v="65"/>
    <x v="163"/>
    <x v="1"/>
    <x v="821"/>
    <x v="0"/>
    <x v="0"/>
  </r>
  <r>
    <x v="54"/>
    <x v="0"/>
    <x v="65"/>
    <x v="154"/>
    <x v="1"/>
    <x v="821"/>
    <x v="3"/>
    <x v="0"/>
  </r>
  <r>
    <x v="54"/>
    <x v="0"/>
    <x v="65"/>
    <x v="157"/>
    <x v="1"/>
    <x v="821"/>
    <x v="3"/>
    <x v="0"/>
  </r>
  <r>
    <x v="54"/>
    <x v="0"/>
    <x v="65"/>
    <x v="158"/>
    <x v="1"/>
    <x v="821"/>
    <x v="1"/>
    <x v="1"/>
  </r>
  <r>
    <x v="54"/>
    <x v="0"/>
    <x v="65"/>
    <x v="10"/>
    <x v="1"/>
    <x v="821"/>
    <x v="4"/>
    <x v="3"/>
  </r>
  <r>
    <x v="54"/>
    <x v="0"/>
    <x v="65"/>
    <x v="161"/>
    <x v="0"/>
    <x v="821"/>
    <x v="3"/>
    <x v="0"/>
  </r>
  <r>
    <x v="54"/>
    <x v="0"/>
    <x v="65"/>
    <x v="156"/>
    <x v="0"/>
    <x v="821"/>
    <x v="8"/>
    <x v="0"/>
  </r>
  <r>
    <x v="54"/>
    <x v="0"/>
    <x v="65"/>
    <x v="155"/>
    <x v="0"/>
    <x v="821"/>
    <x v="0"/>
    <x v="0"/>
  </r>
  <r>
    <x v="54"/>
    <x v="0"/>
    <x v="65"/>
    <x v="159"/>
    <x v="0"/>
    <x v="821"/>
    <x v="7"/>
    <x v="3"/>
  </r>
  <r>
    <x v="54"/>
    <x v="0"/>
    <x v="65"/>
    <x v="165"/>
    <x v="0"/>
    <x v="821"/>
    <x v="3"/>
    <x v="0"/>
  </r>
  <r>
    <x v="54"/>
    <x v="0"/>
    <x v="65"/>
    <x v="162"/>
    <x v="0"/>
    <x v="821"/>
    <x v="0"/>
    <x v="0"/>
  </r>
  <r>
    <x v="54"/>
    <x v="0"/>
    <x v="65"/>
    <x v="27"/>
    <x v="0"/>
    <x v="821"/>
    <x v="5"/>
    <x v="3"/>
  </r>
  <r>
    <x v="54"/>
    <x v="0"/>
    <x v="65"/>
    <x v="26"/>
    <x v="0"/>
    <x v="821"/>
    <x v="7"/>
    <x v="3"/>
  </r>
  <r>
    <x v="54"/>
    <x v="0"/>
    <x v="65"/>
    <x v="160"/>
    <x v="0"/>
    <x v="821"/>
    <x v="2"/>
    <x v="2"/>
  </r>
  <r>
    <x v="54"/>
    <x v="0"/>
    <x v="65"/>
    <x v="164"/>
    <x v="0"/>
    <x v="821"/>
    <x v="0"/>
    <x v="0"/>
  </r>
  <r>
    <x v="54"/>
    <x v="0"/>
    <x v="65"/>
    <x v="163"/>
    <x v="0"/>
    <x v="821"/>
    <x v="0"/>
    <x v="0"/>
  </r>
  <r>
    <x v="54"/>
    <x v="0"/>
    <x v="65"/>
    <x v="154"/>
    <x v="0"/>
    <x v="821"/>
    <x v="3"/>
    <x v="0"/>
  </r>
  <r>
    <x v="54"/>
    <x v="0"/>
    <x v="65"/>
    <x v="157"/>
    <x v="0"/>
    <x v="821"/>
    <x v="3"/>
    <x v="0"/>
  </r>
  <r>
    <x v="54"/>
    <x v="0"/>
    <x v="65"/>
    <x v="158"/>
    <x v="0"/>
    <x v="821"/>
    <x v="1"/>
    <x v="1"/>
  </r>
  <r>
    <x v="54"/>
    <x v="0"/>
    <x v="65"/>
    <x v="10"/>
    <x v="0"/>
    <x v="821"/>
    <x v="4"/>
    <x v="3"/>
  </r>
  <r>
    <x v="54"/>
    <x v="0"/>
    <x v="65"/>
    <x v="161"/>
    <x v="1"/>
    <x v="821"/>
    <x v="3"/>
    <x v="0"/>
  </r>
  <r>
    <x v="54"/>
    <x v="0"/>
    <x v="65"/>
    <x v="156"/>
    <x v="1"/>
    <x v="821"/>
    <x v="8"/>
    <x v="0"/>
  </r>
  <r>
    <x v="54"/>
    <x v="0"/>
    <x v="65"/>
    <x v="155"/>
    <x v="1"/>
    <x v="821"/>
    <x v="0"/>
    <x v="0"/>
  </r>
  <r>
    <x v="54"/>
    <x v="0"/>
    <x v="65"/>
    <x v="159"/>
    <x v="1"/>
    <x v="821"/>
    <x v="7"/>
    <x v="3"/>
  </r>
  <r>
    <x v="54"/>
    <x v="0"/>
    <x v="65"/>
    <x v="165"/>
    <x v="1"/>
    <x v="821"/>
    <x v="3"/>
    <x v="0"/>
  </r>
  <r>
    <x v="54"/>
    <x v="0"/>
    <x v="65"/>
    <x v="162"/>
    <x v="1"/>
    <x v="821"/>
    <x v="0"/>
    <x v="0"/>
  </r>
  <r>
    <x v="54"/>
    <x v="0"/>
    <x v="65"/>
    <x v="27"/>
    <x v="1"/>
    <x v="821"/>
    <x v="5"/>
    <x v="3"/>
  </r>
  <r>
    <x v="54"/>
    <x v="0"/>
    <x v="65"/>
    <x v="26"/>
    <x v="1"/>
    <x v="821"/>
    <x v="7"/>
    <x v="3"/>
  </r>
  <r>
    <x v="54"/>
    <x v="0"/>
    <x v="65"/>
    <x v="160"/>
    <x v="1"/>
    <x v="821"/>
    <x v="2"/>
    <x v="2"/>
  </r>
  <r>
    <x v="54"/>
    <x v="0"/>
    <x v="65"/>
    <x v="164"/>
    <x v="1"/>
    <x v="821"/>
    <x v="0"/>
    <x v="0"/>
  </r>
  <r>
    <x v="54"/>
    <x v="0"/>
    <x v="65"/>
    <x v="163"/>
    <x v="1"/>
    <x v="821"/>
    <x v="0"/>
    <x v="0"/>
  </r>
  <r>
    <x v="54"/>
    <x v="0"/>
    <x v="65"/>
    <x v="154"/>
    <x v="1"/>
    <x v="821"/>
    <x v="3"/>
    <x v="0"/>
  </r>
  <r>
    <x v="54"/>
    <x v="0"/>
    <x v="65"/>
    <x v="157"/>
    <x v="1"/>
    <x v="821"/>
    <x v="3"/>
    <x v="0"/>
  </r>
  <r>
    <x v="54"/>
    <x v="0"/>
    <x v="65"/>
    <x v="158"/>
    <x v="1"/>
    <x v="821"/>
    <x v="1"/>
    <x v="1"/>
  </r>
  <r>
    <x v="54"/>
    <x v="0"/>
    <x v="65"/>
    <x v="10"/>
    <x v="1"/>
    <x v="821"/>
    <x v="4"/>
    <x v="3"/>
  </r>
  <r>
    <x v="54"/>
    <x v="0"/>
    <x v="65"/>
    <x v="161"/>
    <x v="0"/>
    <x v="821"/>
    <x v="3"/>
    <x v="0"/>
  </r>
  <r>
    <x v="54"/>
    <x v="0"/>
    <x v="65"/>
    <x v="156"/>
    <x v="0"/>
    <x v="821"/>
    <x v="8"/>
    <x v="0"/>
  </r>
  <r>
    <x v="54"/>
    <x v="0"/>
    <x v="65"/>
    <x v="155"/>
    <x v="0"/>
    <x v="821"/>
    <x v="0"/>
    <x v="0"/>
  </r>
  <r>
    <x v="54"/>
    <x v="0"/>
    <x v="65"/>
    <x v="159"/>
    <x v="0"/>
    <x v="821"/>
    <x v="7"/>
    <x v="3"/>
  </r>
  <r>
    <x v="54"/>
    <x v="0"/>
    <x v="65"/>
    <x v="165"/>
    <x v="0"/>
    <x v="821"/>
    <x v="3"/>
    <x v="0"/>
  </r>
  <r>
    <x v="54"/>
    <x v="0"/>
    <x v="65"/>
    <x v="162"/>
    <x v="0"/>
    <x v="821"/>
    <x v="0"/>
    <x v="0"/>
  </r>
  <r>
    <x v="54"/>
    <x v="0"/>
    <x v="65"/>
    <x v="27"/>
    <x v="0"/>
    <x v="821"/>
    <x v="5"/>
    <x v="3"/>
  </r>
  <r>
    <x v="54"/>
    <x v="0"/>
    <x v="65"/>
    <x v="26"/>
    <x v="0"/>
    <x v="821"/>
    <x v="7"/>
    <x v="3"/>
  </r>
  <r>
    <x v="54"/>
    <x v="0"/>
    <x v="65"/>
    <x v="160"/>
    <x v="0"/>
    <x v="821"/>
    <x v="2"/>
    <x v="2"/>
  </r>
  <r>
    <x v="54"/>
    <x v="0"/>
    <x v="65"/>
    <x v="164"/>
    <x v="0"/>
    <x v="821"/>
    <x v="0"/>
    <x v="0"/>
  </r>
  <r>
    <x v="54"/>
    <x v="0"/>
    <x v="65"/>
    <x v="163"/>
    <x v="0"/>
    <x v="821"/>
    <x v="0"/>
    <x v="0"/>
  </r>
  <r>
    <x v="54"/>
    <x v="0"/>
    <x v="65"/>
    <x v="154"/>
    <x v="0"/>
    <x v="127"/>
    <x v="3"/>
    <x v="0"/>
  </r>
  <r>
    <x v="54"/>
    <x v="0"/>
    <x v="65"/>
    <x v="157"/>
    <x v="0"/>
    <x v="821"/>
    <x v="3"/>
    <x v="0"/>
  </r>
  <r>
    <x v="54"/>
    <x v="0"/>
    <x v="65"/>
    <x v="158"/>
    <x v="0"/>
    <x v="821"/>
    <x v="1"/>
    <x v="1"/>
  </r>
  <r>
    <x v="54"/>
    <x v="0"/>
    <x v="65"/>
    <x v="10"/>
    <x v="0"/>
    <x v="821"/>
    <x v="4"/>
    <x v="3"/>
  </r>
  <r>
    <x v="54"/>
    <x v="0"/>
    <x v="65"/>
    <x v="161"/>
    <x v="1"/>
    <x v="821"/>
    <x v="3"/>
    <x v="0"/>
  </r>
  <r>
    <x v="54"/>
    <x v="0"/>
    <x v="65"/>
    <x v="156"/>
    <x v="1"/>
    <x v="821"/>
    <x v="8"/>
    <x v="0"/>
  </r>
  <r>
    <x v="54"/>
    <x v="0"/>
    <x v="65"/>
    <x v="155"/>
    <x v="1"/>
    <x v="821"/>
    <x v="0"/>
    <x v="0"/>
  </r>
  <r>
    <x v="54"/>
    <x v="0"/>
    <x v="65"/>
    <x v="159"/>
    <x v="1"/>
    <x v="821"/>
    <x v="7"/>
    <x v="3"/>
  </r>
  <r>
    <x v="54"/>
    <x v="0"/>
    <x v="65"/>
    <x v="165"/>
    <x v="1"/>
    <x v="821"/>
    <x v="3"/>
    <x v="0"/>
  </r>
  <r>
    <x v="54"/>
    <x v="0"/>
    <x v="65"/>
    <x v="162"/>
    <x v="1"/>
    <x v="821"/>
    <x v="0"/>
    <x v="0"/>
  </r>
  <r>
    <x v="54"/>
    <x v="0"/>
    <x v="65"/>
    <x v="27"/>
    <x v="1"/>
    <x v="821"/>
    <x v="5"/>
    <x v="3"/>
  </r>
  <r>
    <x v="54"/>
    <x v="0"/>
    <x v="65"/>
    <x v="26"/>
    <x v="1"/>
    <x v="821"/>
    <x v="7"/>
    <x v="3"/>
  </r>
  <r>
    <x v="54"/>
    <x v="0"/>
    <x v="65"/>
    <x v="160"/>
    <x v="1"/>
    <x v="821"/>
    <x v="2"/>
    <x v="2"/>
  </r>
  <r>
    <x v="54"/>
    <x v="0"/>
    <x v="65"/>
    <x v="164"/>
    <x v="1"/>
    <x v="821"/>
    <x v="0"/>
    <x v="0"/>
  </r>
  <r>
    <x v="54"/>
    <x v="0"/>
    <x v="65"/>
    <x v="163"/>
    <x v="1"/>
    <x v="821"/>
    <x v="0"/>
    <x v="0"/>
  </r>
  <r>
    <x v="54"/>
    <x v="0"/>
    <x v="65"/>
    <x v="154"/>
    <x v="1"/>
    <x v="821"/>
    <x v="3"/>
    <x v="0"/>
  </r>
  <r>
    <x v="54"/>
    <x v="0"/>
    <x v="65"/>
    <x v="157"/>
    <x v="1"/>
    <x v="821"/>
    <x v="3"/>
    <x v="0"/>
  </r>
  <r>
    <x v="54"/>
    <x v="0"/>
    <x v="65"/>
    <x v="158"/>
    <x v="1"/>
    <x v="821"/>
    <x v="1"/>
    <x v="1"/>
  </r>
  <r>
    <x v="54"/>
    <x v="0"/>
    <x v="65"/>
    <x v="10"/>
    <x v="1"/>
    <x v="821"/>
    <x v="4"/>
    <x v="3"/>
  </r>
  <r>
    <x v="54"/>
    <x v="0"/>
    <x v="65"/>
    <x v="161"/>
    <x v="0"/>
    <x v="821"/>
    <x v="3"/>
    <x v="0"/>
  </r>
  <r>
    <x v="54"/>
    <x v="0"/>
    <x v="65"/>
    <x v="156"/>
    <x v="0"/>
    <x v="821"/>
    <x v="8"/>
    <x v="0"/>
  </r>
  <r>
    <x v="54"/>
    <x v="0"/>
    <x v="65"/>
    <x v="155"/>
    <x v="0"/>
    <x v="821"/>
    <x v="0"/>
    <x v="0"/>
  </r>
  <r>
    <x v="54"/>
    <x v="0"/>
    <x v="65"/>
    <x v="159"/>
    <x v="0"/>
    <x v="821"/>
    <x v="7"/>
    <x v="3"/>
  </r>
  <r>
    <x v="54"/>
    <x v="0"/>
    <x v="65"/>
    <x v="165"/>
    <x v="0"/>
    <x v="821"/>
    <x v="3"/>
    <x v="0"/>
  </r>
  <r>
    <x v="54"/>
    <x v="0"/>
    <x v="65"/>
    <x v="162"/>
    <x v="0"/>
    <x v="821"/>
    <x v="0"/>
    <x v="0"/>
  </r>
  <r>
    <x v="54"/>
    <x v="0"/>
    <x v="65"/>
    <x v="27"/>
    <x v="0"/>
    <x v="821"/>
    <x v="5"/>
    <x v="3"/>
  </r>
  <r>
    <x v="54"/>
    <x v="0"/>
    <x v="65"/>
    <x v="26"/>
    <x v="0"/>
    <x v="821"/>
    <x v="7"/>
    <x v="3"/>
  </r>
  <r>
    <x v="54"/>
    <x v="0"/>
    <x v="65"/>
    <x v="160"/>
    <x v="0"/>
    <x v="821"/>
    <x v="2"/>
    <x v="2"/>
  </r>
  <r>
    <x v="54"/>
    <x v="0"/>
    <x v="65"/>
    <x v="164"/>
    <x v="0"/>
    <x v="821"/>
    <x v="0"/>
    <x v="0"/>
  </r>
  <r>
    <x v="54"/>
    <x v="0"/>
    <x v="65"/>
    <x v="163"/>
    <x v="0"/>
    <x v="821"/>
    <x v="0"/>
    <x v="0"/>
  </r>
  <r>
    <x v="54"/>
    <x v="0"/>
    <x v="65"/>
    <x v="154"/>
    <x v="0"/>
    <x v="821"/>
    <x v="3"/>
    <x v="0"/>
  </r>
  <r>
    <x v="54"/>
    <x v="0"/>
    <x v="65"/>
    <x v="157"/>
    <x v="0"/>
    <x v="821"/>
    <x v="3"/>
    <x v="0"/>
  </r>
  <r>
    <x v="54"/>
    <x v="0"/>
    <x v="65"/>
    <x v="158"/>
    <x v="0"/>
    <x v="821"/>
    <x v="1"/>
    <x v="1"/>
  </r>
  <r>
    <x v="54"/>
    <x v="0"/>
    <x v="65"/>
    <x v="10"/>
    <x v="0"/>
    <x v="821"/>
    <x v="4"/>
    <x v="3"/>
  </r>
  <r>
    <x v="54"/>
    <x v="0"/>
    <x v="65"/>
    <x v="161"/>
    <x v="1"/>
    <x v="821"/>
    <x v="3"/>
    <x v="0"/>
  </r>
  <r>
    <x v="54"/>
    <x v="0"/>
    <x v="65"/>
    <x v="156"/>
    <x v="1"/>
    <x v="821"/>
    <x v="8"/>
    <x v="0"/>
  </r>
  <r>
    <x v="54"/>
    <x v="0"/>
    <x v="65"/>
    <x v="155"/>
    <x v="1"/>
    <x v="821"/>
    <x v="0"/>
    <x v="0"/>
  </r>
  <r>
    <x v="54"/>
    <x v="0"/>
    <x v="65"/>
    <x v="159"/>
    <x v="1"/>
    <x v="821"/>
    <x v="7"/>
    <x v="3"/>
  </r>
  <r>
    <x v="54"/>
    <x v="0"/>
    <x v="65"/>
    <x v="165"/>
    <x v="1"/>
    <x v="821"/>
    <x v="3"/>
    <x v="0"/>
  </r>
  <r>
    <x v="54"/>
    <x v="0"/>
    <x v="65"/>
    <x v="162"/>
    <x v="1"/>
    <x v="821"/>
    <x v="0"/>
    <x v="0"/>
  </r>
  <r>
    <x v="54"/>
    <x v="0"/>
    <x v="65"/>
    <x v="27"/>
    <x v="1"/>
    <x v="821"/>
    <x v="5"/>
    <x v="3"/>
  </r>
  <r>
    <x v="54"/>
    <x v="0"/>
    <x v="65"/>
    <x v="26"/>
    <x v="1"/>
    <x v="821"/>
    <x v="7"/>
    <x v="3"/>
  </r>
  <r>
    <x v="54"/>
    <x v="0"/>
    <x v="65"/>
    <x v="160"/>
    <x v="1"/>
    <x v="821"/>
    <x v="2"/>
    <x v="2"/>
  </r>
  <r>
    <x v="54"/>
    <x v="0"/>
    <x v="65"/>
    <x v="164"/>
    <x v="1"/>
    <x v="821"/>
    <x v="0"/>
    <x v="0"/>
  </r>
  <r>
    <x v="54"/>
    <x v="0"/>
    <x v="65"/>
    <x v="163"/>
    <x v="1"/>
    <x v="821"/>
    <x v="0"/>
    <x v="0"/>
  </r>
  <r>
    <x v="54"/>
    <x v="0"/>
    <x v="65"/>
    <x v="154"/>
    <x v="1"/>
    <x v="821"/>
    <x v="3"/>
    <x v="0"/>
  </r>
  <r>
    <x v="54"/>
    <x v="0"/>
    <x v="65"/>
    <x v="157"/>
    <x v="1"/>
    <x v="821"/>
    <x v="3"/>
    <x v="0"/>
  </r>
  <r>
    <x v="54"/>
    <x v="0"/>
    <x v="65"/>
    <x v="158"/>
    <x v="1"/>
    <x v="821"/>
    <x v="1"/>
    <x v="1"/>
  </r>
  <r>
    <x v="54"/>
    <x v="0"/>
    <x v="65"/>
    <x v="10"/>
    <x v="1"/>
    <x v="821"/>
    <x v="4"/>
    <x v="3"/>
  </r>
  <r>
    <x v="54"/>
    <x v="0"/>
    <x v="73"/>
    <x v="161"/>
    <x v="0"/>
    <x v="821"/>
    <x v="3"/>
    <x v="0"/>
  </r>
  <r>
    <x v="54"/>
    <x v="0"/>
    <x v="73"/>
    <x v="156"/>
    <x v="0"/>
    <x v="11"/>
    <x v="8"/>
    <x v="0"/>
  </r>
  <r>
    <x v="54"/>
    <x v="0"/>
    <x v="73"/>
    <x v="155"/>
    <x v="0"/>
    <x v="11"/>
    <x v="0"/>
    <x v="0"/>
  </r>
  <r>
    <x v="54"/>
    <x v="0"/>
    <x v="73"/>
    <x v="159"/>
    <x v="0"/>
    <x v="821"/>
    <x v="7"/>
    <x v="3"/>
  </r>
  <r>
    <x v="54"/>
    <x v="0"/>
    <x v="73"/>
    <x v="165"/>
    <x v="0"/>
    <x v="821"/>
    <x v="3"/>
    <x v="0"/>
  </r>
  <r>
    <x v="54"/>
    <x v="0"/>
    <x v="73"/>
    <x v="162"/>
    <x v="0"/>
    <x v="821"/>
    <x v="0"/>
    <x v="0"/>
  </r>
  <r>
    <x v="54"/>
    <x v="0"/>
    <x v="73"/>
    <x v="27"/>
    <x v="0"/>
    <x v="821"/>
    <x v="5"/>
    <x v="3"/>
  </r>
  <r>
    <x v="54"/>
    <x v="0"/>
    <x v="73"/>
    <x v="26"/>
    <x v="0"/>
    <x v="821"/>
    <x v="7"/>
    <x v="3"/>
  </r>
  <r>
    <x v="54"/>
    <x v="0"/>
    <x v="73"/>
    <x v="160"/>
    <x v="0"/>
    <x v="821"/>
    <x v="2"/>
    <x v="2"/>
  </r>
  <r>
    <x v="54"/>
    <x v="0"/>
    <x v="73"/>
    <x v="164"/>
    <x v="0"/>
    <x v="821"/>
    <x v="0"/>
    <x v="0"/>
  </r>
  <r>
    <x v="54"/>
    <x v="0"/>
    <x v="73"/>
    <x v="163"/>
    <x v="0"/>
    <x v="821"/>
    <x v="0"/>
    <x v="0"/>
  </r>
  <r>
    <x v="54"/>
    <x v="0"/>
    <x v="73"/>
    <x v="154"/>
    <x v="0"/>
    <x v="821"/>
    <x v="3"/>
    <x v="0"/>
  </r>
  <r>
    <x v="54"/>
    <x v="0"/>
    <x v="73"/>
    <x v="157"/>
    <x v="0"/>
    <x v="821"/>
    <x v="3"/>
    <x v="0"/>
  </r>
  <r>
    <x v="54"/>
    <x v="0"/>
    <x v="73"/>
    <x v="158"/>
    <x v="0"/>
    <x v="821"/>
    <x v="1"/>
    <x v="1"/>
  </r>
  <r>
    <x v="54"/>
    <x v="0"/>
    <x v="73"/>
    <x v="10"/>
    <x v="0"/>
    <x v="821"/>
    <x v="4"/>
    <x v="3"/>
  </r>
  <r>
    <x v="54"/>
    <x v="0"/>
    <x v="73"/>
    <x v="161"/>
    <x v="1"/>
    <x v="821"/>
    <x v="3"/>
    <x v="0"/>
  </r>
  <r>
    <x v="54"/>
    <x v="0"/>
    <x v="73"/>
    <x v="156"/>
    <x v="1"/>
    <x v="821"/>
    <x v="8"/>
    <x v="0"/>
  </r>
  <r>
    <x v="54"/>
    <x v="0"/>
    <x v="73"/>
    <x v="155"/>
    <x v="1"/>
    <x v="16"/>
    <x v="0"/>
    <x v="0"/>
  </r>
  <r>
    <x v="54"/>
    <x v="0"/>
    <x v="73"/>
    <x v="159"/>
    <x v="1"/>
    <x v="821"/>
    <x v="7"/>
    <x v="3"/>
  </r>
  <r>
    <x v="54"/>
    <x v="0"/>
    <x v="73"/>
    <x v="165"/>
    <x v="1"/>
    <x v="821"/>
    <x v="3"/>
    <x v="0"/>
  </r>
  <r>
    <x v="54"/>
    <x v="0"/>
    <x v="73"/>
    <x v="162"/>
    <x v="1"/>
    <x v="821"/>
    <x v="0"/>
    <x v="0"/>
  </r>
  <r>
    <x v="54"/>
    <x v="0"/>
    <x v="73"/>
    <x v="27"/>
    <x v="1"/>
    <x v="821"/>
    <x v="5"/>
    <x v="3"/>
  </r>
  <r>
    <x v="54"/>
    <x v="0"/>
    <x v="73"/>
    <x v="26"/>
    <x v="1"/>
    <x v="199"/>
    <x v="7"/>
    <x v="3"/>
  </r>
  <r>
    <x v="54"/>
    <x v="0"/>
    <x v="73"/>
    <x v="160"/>
    <x v="1"/>
    <x v="821"/>
    <x v="2"/>
    <x v="2"/>
  </r>
  <r>
    <x v="54"/>
    <x v="0"/>
    <x v="73"/>
    <x v="164"/>
    <x v="1"/>
    <x v="821"/>
    <x v="0"/>
    <x v="0"/>
  </r>
  <r>
    <x v="54"/>
    <x v="0"/>
    <x v="73"/>
    <x v="163"/>
    <x v="1"/>
    <x v="821"/>
    <x v="0"/>
    <x v="0"/>
  </r>
  <r>
    <x v="54"/>
    <x v="0"/>
    <x v="73"/>
    <x v="154"/>
    <x v="1"/>
    <x v="821"/>
    <x v="3"/>
    <x v="0"/>
  </r>
  <r>
    <x v="54"/>
    <x v="0"/>
    <x v="73"/>
    <x v="157"/>
    <x v="1"/>
    <x v="733"/>
    <x v="3"/>
    <x v="0"/>
  </r>
  <r>
    <x v="54"/>
    <x v="0"/>
    <x v="73"/>
    <x v="158"/>
    <x v="1"/>
    <x v="221"/>
    <x v="1"/>
    <x v="1"/>
  </r>
  <r>
    <x v="54"/>
    <x v="0"/>
    <x v="73"/>
    <x v="10"/>
    <x v="1"/>
    <x v="821"/>
    <x v="4"/>
    <x v="3"/>
  </r>
  <r>
    <x v="54"/>
    <x v="0"/>
    <x v="71"/>
    <x v="161"/>
    <x v="0"/>
    <x v="821"/>
    <x v="3"/>
    <x v="0"/>
  </r>
  <r>
    <x v="54"/>
    <x v="0"/>
    <x v="71"/>
    <x v="156"/>
    <x v="0"/>
    <x v="821"/>
    <x v="8"/>
    <x v="0"/>
  </r>
  <r>
    <x v="54"/>
    <x v="0"/>
    <x v="71"/>
    <x v="155"/>
    <x v="0"/>
    <x v="150"/>
    <x v="0"/>
    <x v="0"/>
  </r>
  <r>
    <x v="54"/>
    <x v="0"/>
    <x v="71"/>
    <x v="159"/>
    <x v="0"/>
    <x v="821"/>
    <x v="7"/>
    <x v="3"/>
  </r>
  <r>
    <x v="54"/>
    <x v="0"/>
    <x v="71"/>
    <x v="165"/>
    <x v="0"/>
    <x v="821"/>
    <x v="3"/>
    <x v="0"/>
  </r>
  <r>
    <x v="54"/>
    <x v="0"/>
    <x v="71"/>
    <x v="162"/>
    <x v="0"/>
    <x v="821"/>
    <x v="0"/>
    <x v="0"/>
  </r>
  <r>
    <x v="54"/>
    <x v="0"/>
    <x v="71"/>
    <x v="27"/>
    <x v="0"/>
    <x v="821"/>
    <x v="5"/>
    <x v="3"/>
  </r>
  <r>
    <x v="54"/>
    <x v="0"/>
    <x v="71"/>
    <x v="26"/>
    <x v="0"/>
    <x v="821"/>
    <x v="7"/>
    <x v="3"/>
  </r>
  <r>
    <x v="54"/>
    <x v="0"/>
    <x v="71"/>
    <x v="160"/>
    <x v="0"/>
    <x v="821"/>
    <x v="2"/>
    <x v="2"/>
  </r>
  <r>
    <x v="54"/>
    <x v="0"/>
    <x v="71"/>
    <x v="164"/>
    <x v="0"/>
    <x v="821"/>
    <x v="0"/>
    <x v="0"/>
  </r>
  <r>
    <x v="54"/>
    <x v="0"/>
    <x v="71"/>
    <x v="163"/>
    <x v="0"/>
    <x v="821"/>
    <x v="0"/>
    <x v="0"/>
  </r>
  <r>
    <x v="54"/>
    <x v="0"/>
    <x v="71"/>
    <x v="154"/>
    <x v="0"/>
    <x v="821"/>
    <x v="3"/>
    <x v="0"/>
  </r>
  <r>
    <x v="54"/>
    <x v="0"/>
    <x v="71"/>
    <x v="157"/>
    <x v="0"/>
    <x v="821"/>
    <x v="3"/>
    <x v="0"/>
  </r>
  <r>
    <x v="54"/>
    <x v="0"/>
    <x v="71"/>
    <x v="158"/>
    <x v="0"/>
    <x v="821"/>
    <x v="1"/>
    <x v="1"/>
  </r>
  <r>
    <x v="54"/>
    <x v="0"/>
    <x v="71"/>
    <x v="10"/>
    <x v="0"/>
    <x v="821"/>
    <x v="4"/>
    <x v="3"/>
  </r>
  <r>
    <x v="54"/>
    <x v="0"/>
    <x v="71"/>
    <x v="161"/>
    <x v="1"/>
    <x v="821"/>
    <x v="3"/>
    <x v="0"/>
  </r>
  <r>
    <x v="54"/>
    <x v="0"/>
    <x v="71"/>
    <x v="156"/>
    <x v="1"/>
    <x v="821"/>
    <x v="8"/>
    <x v="0"/>
  </r>
  <r>
    <x v="54"/>
    <x v="0"/>
    <x v="71"/>
    <x v="155"/>
    <x v="1"/>
    <x v="11"/>
    <x v="0"/>
    <x v="0"/>
  </r>
  <r>
    <x v="54"/>
    <x v="0"/>
    <x v="71"/>
    <x v="159"/>
    <x v="1"/>
    <x v="821"/>
    <x v="7"/>
    <x v="3"/>
  </r>
  <r>
    <x v="54"/>
    <x v="0"/>
    <x v="71"/>
    <x v="165"/>
    <x v="1"/>
    <x v="821"/>
    <x v="3"/>
    <x v="0"/>
  </r>
  <r>
    <x v="54"/>
    <x v="0"/>
    <x v="71"/>
    <x v="162"/>
    <x v="1"/>
    <x v="821"/>
    <x v="0"/>
    <x v="0"/>
  </r>
  <r>
    <x v="54"/>
    <x v="0"/>
    <x v="71"/>
    <x v="27"/>
    <x v="1"/>
    <x v="821"/>
    <x v="5"/>
    <x v="3"/>
  </r>
  <r>
    <x v="54"/>
    <x v="0"/>
    <x v="71"/>
    <x v="26"/>
    <x v="1"/>
    <x v="821"/>
    <x v="7"/>
    <x v="3"/>
  </r>
  <r>
    <x v="54"/>
    <x v="0"/>
    <x v="71"/>
    <x v="160"/>
    <x v="1"/>
    <x v="821"/>
    <x v="2"/>
    <x v="2"/>
  </r>
  <r>
    <x v="54"/>
    <x v="0"/>
    <x v="71"/>
    <x v="164"/>
    <x v="1"/>
    <x v="821"/>
    <x v="0"/>
    <x v="0"/>
  </r>
  <r>
    <x v="54"/>
    <x v="0"/>
    <x v="71"/>
    <x v="163"/>
    <x v="1"/>
    <x v="821"/>
    <x v="0"/>
    <x v="0"/>
  </r>
  <r>
    <x v="54"/>
    <x v="0"/>
    <x v="71"/>
    <x v="154"/>
    <x v="1"/>
    <x v="821"/>
    <x v="3"/>
    <x v="0"/>
  </r>
  <r>
    <x v="54"/>
    <x v="0"/>
    <x v="71"/>
    <x v="157"/>
    <x v="1"/>
    <x v="821"/>
    <x v="3"/>
    <x v="0"/>
  </r>
  <r>
    <x v="54"/>
    <x v="0"/>
    <x v="71"/>
    <x v="158"/>
    <x v="1"/>
    <x v="150"/>
    <x v="1"/>
    <x v="1"/>
  </r>
  <r>
    <x v="54"/>
    <x v="0"/>
    <x v="71"/>
    <x v="10"/>
    <x v="1"/>
    <x v="821"/>
    <x v="4"/>
    <x v="3"/>
  </r>
  <r>
    <x v="54"/>
    <x v="0"/>
    <x v="66"/>
    <x v="161"/>
    <x v="0"/>
    <x v="821"/>
    <x v="3"/>
    <x v="0"/>
  </r>
  <r>
    <x v="54"/>
    <x v="0"/>
    <x v="66"/>
    <x v="156"/>
    <x v="0"/>
    <x v="746"/>
    <x v="8"/>
    <x v="0"/>
  </r>
  <r>
    <x v="54"/>
    <x v="0"/>
    <x v="66"/>
    <x v="155"/>
    <x v="0"/>
    <x v="821"/>
    <x v="0"/>
    <x v="0"/>
  </r>
  <r>
    <x v="54"/>
    <x v="0"/>
    <x v="66"/>
    <x v="159"/>
    <x v="0"/>
    <x v="821"/>
    <x v="7"/>
    <x v="3"/>
  </r>
  <r>
    <x v="54"/>
    <x v="0"/>
    <x v="66"/>
    <x v="165"/>
    <x v="0"/>
    <x v="821"/>
    <x v="3"/>
    <x v="0"/>
  </r>
  <r>
    <x v="54"/>
    <x v="0"/>
    <x v="66"/>
    <x v="162"/>
    <x v="0"/>
    <x v="821"/>
    <x v="0"/>
    <x v="0"/>
  </r>
  <r>
    <x v="54"/>
    <x v="0"/>
    <x v="66"/>
    <x v="27"/>
    <x v="0"/>
    <x v="821"/>
    <x v="5"/>
    <x v="3"/>
  </r>
  <r>
    <x v="54"/>
    <x v="0"/>
    <x v="66"/>
    <x v="26"/>
    <x v="0"/>
    <x v="821"/>
    <x v="7"/>
    <x v="3"/>
  </r>
  <r>
    <x v="54"/>
    <x v="0"/>
    <x v="66"/>
    <x v="160"/>
    <x v="0"/>
    <x v="821"/>
    <x v="2"/>
    <x v="2"/>
  </r>
  <r>
    <x v="54"/>
    <x v="0"/>
    <x v="66"/>
    <x v="164"/>
    <x v="0"/>
    <x v="821"/>
    <x v="0"/>
    <x v="0"/>
  </r>
  <r>
    <x v="54"/>
    <x v="0"/>
    <x v="66"/>
    <x v="163"/>
    <x v="0"/>
    <x v="821"/>
    <x v="0"/>
    <x v="0"/>
  </r>
  <r>
    <x v="54"/>
    <x v="0"/>
    <x v="66"/>
    <x v="154"/>
    <x v="0"/>
    <x v="821"/>
    <x v="3"/>
    <x v="0"/>
  </r>
  <r>
    <x v="54"/>
    <x v="0"/>
    <x v="66"/>
    <x v="157"/>
    <x v="0"/>
    <x v="779"/>
    <x v="3"/>
    <x v="0"/>
  </r>
  <r>
    <x v="54"/>
    <x v="0"/>
    <x v="66"/>
    <x v="158"/>
    <x v="0"/>
    <x v="153"/>
    <x v="1"/>
    <x v="1"/>
  </r>
  <r>
    <x v="54"/>
    <x v="0"/>
    <x v="66"/>
    <x v="10"/>
    <x v="0"/>
    <x v="821"/>
    <x v="4"/>
    <x v="3"/>
  </r>
  <r>
    <x v="54"/>
    <x v="0"/>
    <x v="66"/>
    <x v="161"/>
    <x v="1"/>
    <x v="821"/>
    <x v="3"/>
    <x v="0"/>
  </r>
  <r>
    <x v="54"/>
    <x v="0"/>
    <x v="66"/>
    <x v="156"/>
    <x v="1"/>
    <x v="821"/>
    <x v="8"/>
    <x v="0"/>
  </r>
  <r>
    <x v="54"/>
    <x v="0"/>
    <x v="66"/>
    <x v="155"/>
    <x v="1"/>
    <x v="821"/>
    <x v="0"/>
    <x v="0"/>
  </r>
  <r>
    <x v="54"/>
    <x v="0"/>
    <x v="66"/>
    <x v="159"/>
    <x v="1"/>
    <x v="821"/>
    <x v="7"/>
    <x v="3"/>
  </r>
  <r>
    <x v="54"/>
    <x v="0"/>
    <x v="66"/>
    <x v="165"/>
    <x v="1"/>
    <x v="821"/>
    <x v="3"/>
    <x v="0"/>
  </r>
  <r>
    <x v="54"/>
    <x v="0"/>
    <x v="66"/>
    <x v="162"/>
    <x v="1"/>
    <x v="821"/>
    <x v="0"/>
    <x v="0"/>
  </r>
  <r>
    <x v="54"/>
    <x v="0"/>
    <x v="66"/>
    <x v="27"/>
    <x v="1"/>
    <x v="821"/>
    <x v="5"/>
    <x v="3"/>
  </r>
  <r>
    <x v="54"/>
    <x v="0"/>
    <x v="66"/>
    <x v="26"/>
    <x v="1"/>
    <x v="821"/>
    <x v="7"/>
    <x v="3"/>
  </r>
  <r>
    <x v="54"/>
    <x v="0"/>
    <x v="66"/>
    <x v="160"/>
    <x v="1"/>
    <x v="821"/>
    <x v="2"/>
    <x v="2"/>
  </r>
  <r>
    <x v="54"/>
    <x v="0"/>
    <x v="66"/>
    <x v="164"/>
    <x v="1"/>
    <x v="821"/>
    <x v="0"/>
    <x v="0"/>
  </r>
  <r>
    <x v="54"/>
    <x v="0"/>
    <x v="66"/>
    <x v="163"/>
    <x v="1"/>
    <x v="821"/>
    <x v="0"/>
    <x v="0"/>
  </r>
  <r>
    <x v="54"/>
    <x v="0"/>
    <x v="66"/>
    <x v="154"/>
    <x v="1"/>
    <x v="821"/>
    <x v="3"/>
    <x v="0"/>
  </r>
  <r>
    <x v="54"/>
    <x v="0"/>
    <x v="66"/>
    <x v="157"/>
    <x v="1"/>
    <x v="821"/>
    <x v="3"/>
    <x v="0"/>
  </r>
  <r>
    <x v="54"/>
    <x v="0"/>
    <x v="66"/>
    <x v="158"/>
    <x v="1"/>
    <x v="821"/>
    <x v="1"/>
    <x v="1"/>
  </r>
  <r>
    <x v="54"/>
    <x v="0"/>
    <x v="66"/>
    <x v="10"/>
    <x v="1"/>
    <x v="821"/>
    <x v="4"/>
    <x v="3"/>
  </r>
  <r>
    <x v="54"/>
    <x v="0"/>
    <x v="67"/>
    <x v="161"/>
    <x v="0"/>
    <x v="821"/>
    <x v="3"/>
    <x v="0"/>
  </r>
  <r>
    <x v="54"/>
    <x v="0"/>
    <x v="67"/>
    <x v="156"/>
    <x v="0"/>
    <x v="255"/>
    <x v="8"/>
    <x v="0"/>
  </r>
  <r>
    <x v="54"/>
    <x v="0"/>
    <x v="67"/>
    <x v="155"/>
    <x v="0"/>
    <x v="821"/>
    <x v="0"/>
    <x v="0"/>
  </r>
  <r>
    <x v="54"/>
    <x v="0"/>
    <x v="67"/>
    <x v="159"/>
    <x v="0"/>
    <x v="821"/>
    <x v="7"/>
    <x v="3"/>
  </r>
  <r>
    <x v="54"/>
    <x v="0"/>
    <x v="67"/>
    <x v="165"/>
    <x v="0"/>
    <x v="821"/>
    <x v="3"/>
    <x v="0"/>
  </r>
  <r>
    <x v="54"/>
    <x v="0"/>
    <x v="67"/>
    <x v="162"/>
    <x v="0"/>
    <x v="821"/>
    <x v="0"/>
    <x v="0"/>
  </r>
  <r>
    <x v="54"/>
    <x v="0"/>
    <x v="67"/>
    <x v="27"/>
    <x v="0"/>
    <x v="821"/>
    <x v="5"/>
    <x v="3"/>
  </r>
  <r>
    <x v="54"/>
    <x v="0"/>
    <x v="67"/>
    <x v="26"/>
    <x v="0"/>
    <x v="175"/>
    <x v="7"/>
    <x v="3"/>
  </r>
  <r>
    <x v="54"/>
    <x v="0"/>
    <x v="67"/>
    <x v="160"/>
    <x v="0"/>
    <x v="821"/>
    <x v="2"/>
    <x v="2"/>
  </r>
  <r>
    <x v="54"/>
    <x v="0"/>
    <x v="67"/>
    <x v="164"/>
    <x v="0"/>
    <x v="821"/>
    <x v="0"/>
    <x v="0"/>
  </r>
  <r>
    <x v="54"/>
    <x v="0"/>
    <x v="67"/>
    <x v="163"/>
    <x v="0"/>
    <x v="821"/>
    <x v="0"/>
    <x v="0"/>
  </r>
  <r>
    <x v="54"/>
    <x v="0"/>
    <x v="67"/>
    <x v="154"/>
    <x v="0"/>
    <x v="823"/>
    <x v="3"/>
    <x v="0"/>
  </r>
  <r>
    <x v="54"/>
    <x v="0"/>
    <x v="67"/>
    <x v="157"/>
    <x v="0"/>
    <x v="821"/>
    <x v="3"/>
    <x v="0"/>
  </r>
  <r>
    <x v="54"/>
    <x v="0"/>
    <x v="67"/>
    <x v="158"/>
    <x v="0"/>
    <x v="295"/>
    <x v="1"/>
    <x v="1"/>
  </r>
  <r>
    <x v="54"/>
    <x v="0"/>
    <x v="67"/>
    <x v="10"/>
    <x v="0"/>
    <x v="821"/>
    <x v="4"/>
    <x v="3"/>
  </r>
  <r>
    <x v="54"/>
    <x v="0"/>
    <x v="67"/>
    <x v="161"/>
    <x v="1"/>
    <x v="821"/>
    <x v="3"/>
    <x v="0"/>
  </r>
  <r>
    <x v="54"/>
    <x v="0"/>
    <x v="67"/>
    <x v="156"/>
    <x v="1"/>
    <x v="821"/>
    <x v="8"/>
    <x v="0"/>
  </r>
  <r>
    <x v="54"/>
    <x v="0"/>
    <x v="67"/>
    <x v="155"/>
    <x v="1"/>
    <x v="821"/>
    <x v="0"/>
    <x v="0"/>
  </r>
  <r>
    <x v="54"/>
    <x v="0"/>
    <x v="67"/>
    <x v="159"/>
    <x v="1"/>
    <x v="821"/>
    <x v="7"/>
    <x v="3"/>
  </r>
  <r>
    <x v="54"/>
    <x v="0"/>
    <x v="67"/>
    <x v="165"/>
    <x v="1"/>
    <x v="821"/>
    <x v="3"/>
    <x v="0"/>
  </r>
  <r>
    <x v="54"/>
    <x v="0"/>
    <x v="67"/>
    <x v="162"/>
    <x v="1"/>
    <x v="821"/>
    <x v="0"/>
    <x v="0"/>
  </r>
  <r>
    <x v="54"/>
    <x v="0"/>
    <x v="67"/>
    <x v="27"/>
    <x v="1"/>
    <x v="821"/>
    <x v="5"/>
    <x v="3"/>
  </r>
  <r>
    <x v="54"/>
    <x v="0"/>
    <x v="67"/>
    <x v="26"/>
    <x v="1"/>
    <x v="821"/>
    <x v="7"/>
    <x v="3"/>
  </r>
  <r>
    <x v="54"/>
    <x v="0"/>
    <x v="67"/>
    <x v="160"/>
    <x v="1"/>
    <x v="821"/>
    <x v="2"/>
    <x v="2"/>
  </r>
  <r>
    <x v="54"/>
    <x v="0"/>
    <x v="67"/>
    <x v="164"/>
    <x v="1"/>
    <x v="821"/>
    <x v="0"/>
    <x v="0"/>
  </r>
  <r>
    <x v="54"/>
    <x v="0"/>
    <x v="67"/>
    <x v="163"/>
    <x v="1"/>
    <x v="821"/>
    <x v="0"/>
    <x v="0"/>
  </r>
  <r>
    <x v="54"/>
    <x v="0"/>
    <x v="67"/>
    <x v="154"/>
    <x v="1"/>
    <x v="821"/>
    <x v="3"/>
    <x v="0"/>
  </r>
  <r>
    <x v="54"/>
    <x v="0"/>
    <x v="67"/>
    <x v="157"/>
    <x v="1"/>
    <x v="821"/>
    <x v="3"/>
    <x v="0"/>
  </r>
  <r>
    <x v="54"/>
    <x v="0"/>
    <x v="67"/>
    <x v="158"/>
    <x v="1"/>
    <x v="821"/>
    <x v="1"/>
    <x v="1"/>
  </r>
  <r>
    <x v="54"/>
    <x v="0"/>
    <x v="67"/>
    <x v="10"/>
    <x v="1"/>
    <x v="821"/>
    <x v="4"/>
    <x v="3"/>
  </r>
  <r>
    <x v="54"/>
    <x v="0"/>
    <x v="68"/>
    <x v="161"/>
    <x v="0"/>
    <x v="821"/>
    <x v="3"/>
    <x v="0"/>
  </r>
  <r>
    <x v="54"/>
    <x v="0"/>
    <x v="68"/>
    <x v="156"/>
    <x v="0"/>
    <x v="821"/>
    <x v="8"/>
    <x v="0"/>
  </r>
  <r>
    <x v="54"/>
    <x v="0"/>
    <x v="68"/>
    <x v="155"/>
    <x v="0"/>
    <x v="821"/>
    <x v="0"/>
    <x v="0"/>
  </r>
  <r>
    <x v="54"/>
    <x v="0"/>
    <x v="68"/>
    <x v="159"/>
    <x v="0"/>
    <x v="821"/>
    <x v="7"/>
    <x v="3"/>
  </r>
  <r>
    <x v="54"/>
    <x v="0"/>
    <x v="68"/>
    <x v="165"/>
    <x v="0"/>
    <x v="821"/>
    <x v="3"/>
    <x v="0"/>
  </r>
  <r>
    <x v="54"/>
    <x v="0"/>
    <x v="68"/>
    <x v="162"/>
    <x v="0"/>
    <x v="821"/>
    <x v="0"/>
    <x v="0"/>
  </r>
  <r>
    <x v="54"/>
    <x v="0"/>
    <x v="68"/>
    <x v="27"/>
    <x v="0"/>
    <x v="821"/>
    <x v="5"/>
    <x v="3"/>
  </r>
  <r>
    <x v="54"/>
    <x v="0"/>
    <x v="68"/>
    <x v="26"/>
    <x v="0"/>
    <x v="821"/>
    <x v="7"/>
    <x v="3"/>
  </r>
  <r>
    <x v="54"/>
    <x v="0"/>
    <x v="68"/>
    <x v="160"/>
    <x v="0"/>
    <x v="821"/>
    <x v="2"/>
    <x v="2"/>
  </r>
  <r>
    <x v="54"/>
    <x v="0"/>
    <x v="68"/>
    <x v="164"/>
    <x v="0"/>
    <x v="821"/>
    <x v="0"/>
    <x v="0"/>
  </r>
  <r>
    <x v="54"/>
    <x v="0"/>
    <x v="68"/>
    <x v="163"/>
    <x v="0"/>
    <x v="821"/>
    <x v="0"/>
    <x v="0"/>
  </r>
  <r>
    <x v="54"/>
    <x v="0"/>
    <x v="68"/>
    <x v="154"/>
    <x v="0"/>
    <x v="821"/>
    <x v="3"/>
    <x v="0"/>
  </r>
  <r>
    <x v="54"/>
    <x v="0"/>
    <x v="68"/>
    <x v="157"/>
    <x v="0"/>
    <x v="821"/>
    <x v="3"/>
    <x v="0"/>
  </r>
  <r>
    <x v="54"/>
    <x v="0"/>
    <x v="68"/>
    <x v="158"/>
    <x v="0"/>
    <x v="276"/>
    <x v="1"/>
    <x v="1"/>
  </r>
  <r>
    <x v="54"/>
    <x v="0"/>
    <x v="68"/>
    <x v="10"/>
    <x v="0"/>
    <x v="821"/>
    <x v="4"/>
    <x v="3"/>
  </r>
  <r>
    <x v="54"/>
    <x v="0"/>
    <x v="68"/>
    <x v="161"/>
    <x v="1"/>
    <x v="821"/>
    <x v="3"/>
    <x v="0"/>
  </r>
  <r>
    <x v="54"/>
    <x v="0"/>
    <x v="68"/>
    <x v="156"/>
    <x v="1"/>
    <x v="821"/>
    <x v="8"/>
    <x v="0"/>
  </r>
  <r>
    <x v="54"/>
    <x v="0"/>
    <x v="68"/>
    <x v="155"/>
    <x v="1"/>
    <x v="821"/>
    <x v="0"/>
    <x v="0"/>
  </r>
  <r>
    <x v="54"/>
    <x v="0"/>
    <x v="68"/>
    <x v="159"/>
    <x v="1"/>
    <x v="821"/>
    <x v="7"/>
    <x v="3"/>
  </r>
  <r>
    <x v="54"/>
    <x v="0"/>
    <x v="68"/>
    <x v="165"/>
    <x v="1"/>
    <x v="821"/>
    <x v="3"/>
    <x v="0"/>
  </r>
  <r>
    <x v="54"/>
    <x v="0"/>
    <x v="68"/>
    <x v="162"/>
    <x v="1"/>
    <x v="821"/>
    <x v="0"/>
    <x v="0"/>
  </r>
  <r>
    <x v="54"/>
    <x v="0"/>
    <x v="68"/>
    <x v="27"/>
    <x v="1"/>
    <x v="821"/>
    <x v="5"/>
    <x v="3"/>
  </r>
  <r>
    <x v="54"/>
    <x v="0"/>
    <x v="68"/>
    <x v="26"/>
    <x v="1"/>
    <x v="821"/>
    <x v="7"/>
    <x v="3"/>
  </r>
  <r>
    <x v="54"/>
    <x v="0"/>
    <x v="68"/>
    <x v="160"/>
    <x v="1"/>
    <x v="821"/>
    <x v="2"/>
    <x v="2"/>
  </r>
  <r>
    <x v="54"/>
    <x v="0"/>
    <x v="68"/>
    <x v="164"/>
    <x v="1"/>
    <x v="821"/>
    <x v="0"/>
    <x v="0"/>
  </r>
  <r>
    <x v="54"/>
    <x v="0"/>
    <x v="68"/>
    <x v="163"/>
    <x v="1"/>
    <x v="821"/>
    <x v="0"/>
    <x v="0"/>
  </r>
  <r>
    <x v="54"/>
    <x v="0"/>
    <x v="68"/>
    <x v="154"/>
    <x v="1"/>
    <x v="821"/>
    <x v="3"/>
    <x v="0"/>
  </r>
  <r>
    <x v="54"/>
    <x v="0"/>
    <x v="68"/>
    <x v="157"/>
    <x v="1"/>
    <x v="821"/>
    <x v="3"/>
    <x v="0"/>
  </r>
  <r>
    <x v="54"/>
    <x v="0"/>
    <x v="68"/>
    <x v="158"/>
    <x v="1"/>
    <x v="821"/>
    <x v="1"/>
    <x v="1"/>
  </r>
  <r>
    <x v="54"/>
    <x v="0"/>
    <x v="68"/>
    <x v="10"/>
    <x v="1"/>
    <x v="821"/>
    <x v="4"/>
    <x v="3"/>
  </r>
  <r>
    <x v="54"/>
    <x v="0"/>
    <x v="65"/>
    <x v="161"/>
    <x v="0"/>
    <x v="821"/>
    <x v="3"/>
    <x v="0"/>
  </r>
  <r>
    <x v="54"/>
    <x v="0"/>
    <x v="65"/>
    <x v="156"/>
    <x v="0"/>
    <x v="221"/>
    <x v="8"/>
    <x v="0"/>
  </r>
  <r>
    <x v="54"/>
    <x v="0"/>
    <x v="65"/>
    <x v="155"/>
    <x v="0"/>
    <x v="821"/>
    <x v="0"/>
    <x v="0"/>
  </r>
  <r>
    <x v="54"/>
    <x v="0"/>
    <x v="65"/>
    <x v="159"/>
    <x v="0"/>
    <x v="821"/>
    <x v="7"/>
    <x v="3"/>
  </r>
  <r>
    <x v="54"/>
    <x v="0"/>
    <x v="65"/>
    <x v="165"/>
    <x v="0"/>
    <x v="821"/>
    <x v="3"/>
    <x v="0"/>
  </r>
  <r>
    <x v="54"/>
    <x v="0"/>
    <x v="65"/>
    <x v="162"/>
    <x v="0"/>
    <x v="821"/>
    <x v="0"/>
    <x v="0"/>
  </r>
  <r>
    <x v="54"/>
    <x v="0"/>
    <x v="65"/>
    <x v="27"/>
    <x v="0"/>
    <x v="821"/>
    <x v="5"/>
    <x v="3"/>
  </r>
  <r>
    <x v="54"/>
    <x v="0"/>
    <x v="65"/>
    <x v="26"/>
    <x v="0"/>
    <x v="821"/>
    <x v="7"/>
    <x v="3"/>
  </r>
  <r>
    <x v="54"/>
    <x v="0"/>
    <x v="65"/>
    <x v="160"/>
    <x v="0"/>
    <x v="821"/>
    <x v="2"/>
    <x v="2"/>
  </r>
  <r>
    <x v="54"/>
    <x v="0"/>
    <x v="65"/>
    <x v="164"/>
    <x v="0"/>
    <x v="821"/>
    <x v="0"/>
    <x v="0"/>
  </r>
  <r>
    <x v="54"/>
    <x v="0"/>
    <x v="65"/>
    <x v="163"/>
    <x v="0"/>
    <x v="821"/>
    <x v="0"/>
    <x v="0"/>
  </r>
  <r>
    <x v="54"/>
    <x v="0"/>
    <x v="65"/>
    <x v="154"/>
    <x v="0"/>
    <x v="821"/>
    <x v="3"/>
    <x v="0"/>
  </r>
  <r>
    <x v="54"/>
    <x v="0"/>
    <x v="65"/>
    <x v="157"/>
    <x v="0"/>
    <x v="821"/>
    <x v="3"/>
    <x v="0"/>
  </r>
  <r>
    <x v="54"/>
    <x v="0"/>
    <x v="65"/>
    <x v="158"/>
    <x v="0"/>
    <x v="821"/>
    <x v="1"/>
    <x v="1"/>
  </r>
  <r>
    <x v="54"/>
    <x v="0"/>
    <x v="65"/>
    <x v="10"/>
    <x v="0"/>
    <x v="821"/>
    <x v="4"/>
    <x v="3"/>
  </r>
  <r>
    <x v="54"/>
    <x v="0"/>
    <x v="65"/>
    <x v="161"/>
    <x v="1"/>
    <x v="821"/>
    <x v="3"/>
    <x v="0"/>
  </r>
  <r>
    <x v="54"/>
    <x v="0"/>
    <x v="65"/>
    <x v="156"/>
    <x v="1"/>
    <x v="821"/>
    <x v="8"/>
    <x v="0"/>
  </r>
  <r>
    <x v="54"/>
    <x v="0"/>
    <x v="65"/>
    <x v="155"/>
    <x v="1"/>
    <x v="821"/>
    <x v="0"/>
    <x v="0"/>
  </r>
  <r>
    <x v="54"/>
    <x v="0"/>
    <x v="65"/>
    <x v="159"/>
    <x v="1"/>
    <x v="821"/>
    <x v="7"/>
    <x v="3"/>
  </r>
  <r>
    <x v="54"/>
    <x v="0"/>
    <x v="65"/>
    <x v="165"/>
    <x v="1"/>
    <x v="821"/>
    <x v="3"/>
    <x v="0"/>
  </r>
  <r>
    <x v="54"/>
    <x v="0"/>
    <x v="65"/>
    <x v="162"/>
    <x v="1"/>
    <x v="821"/>
    <x v="0"/>
    <x v="0"/>
  </r>
  <r>
    <x v="54"/>
    <x v="0"/>
    <x v="65"/>
    <x v="27"/>
    <x v="1"/>
    <x v="821"/>
    <x v="5"/>
    <x v="3"/>
  </r>
  <r>
    <x v="54"/>
    <x v="0"/>
    <x v="65"/>
    <x v="26"/>
    <x v="1"/>
    <x v="821"/>
    <x v="7"/>
    <x v="3"/>
  </r>
  <r>
    <x v="54"/>
    <x v="0"/>
    <x v="65"/>
    <x v="160"/>
    <x v="1"/>
    <x v="821"/>
    <x v="2"/>
    <x v="2"/>
  </r>
  <r>
    <x v="54"/>
    <x v="0"/>
    <x v="65"/>
    <x v="164"/>
    <x v="1"/>
    <x v="821"/>
    <x v="0"/>
    <x v="0"/>
  </r>
  <r>
    <x v="54"/>
    <x v="0"/>
    <x v="65"/>
    <x v="163"/>
    <x v="1"/>
    <x v="821"/>
    <x v="0"/>
    <x v="0"/>
  </r>
  <r>
    <x v="54"/>
    <x v="0"/>
    <x v="65"/>
    <x v="154"/>
    <x v="1"/>
    <x v="821"/>
    <x v="3"/>
    <x v="0"/>
  </r>
  <r>
    <x v="54"/>
    <x v="0"/>
    <x v="65"/>
    <x v="157"/>
    <x v="1"/>
    <x v="821"/>
    <x v="3"/>
    <x v="0"/>
  </r>
  <r>
    <x v="54"/>
    <x v="0"/>
    <x v="65"/>
    <x v="158"/>
    <x v="1"/>
    <x v="821"/>
    <x v="1"/>
    <x v="1"/>
  </r>
  <r>
    <x v="54"/>
    <x v="0"/>
    <x v="65"/>
    <x v="10"/>
    <x v="1"/>
    <x v="821"/>
    <x v="4"/>
    <x v="3"/>
  </r>
  <r>
    <x v="54"/>
    <x v="0"/>
    <x v="0"/>
    <x v="161"/>
    <x v="0"/>
    <x v="821"/>
    <x v="3"/>
    <x v="0"/>
  </r>
  <r>
    <x v="54"/>
    <x v="0"/>
    <x v="0"/>
    <x v="156"/>
    <x v="0"/>
    <x v="821"/>
    <x v="8"/>
    <x v="0"/>
  </r>
  <r>
    <x v="54"/>
    <x v="0"/>
    <x v="0"/>
    <x v="155"/>
    <x v="0"/>
    <x v="821"/>
    <x v="0"/>
    <x v="0"/>
  </r>
  <r>
    <x v="54"/>
    <x v="0"/>
    <x v="0"/>
    <x v="159"/>
    <x v="0"/>
    <x v="821"/>
    <x v="7"/>
    <x v="3"/>
  </r>
  <r>
    <x v="54"/>
    <x v="0"/>
    <x v="0"/>
    <x v="165"/>
    <x v="0"/>
    <x v="821"/>
    <x v="3"/>
    <x v="0"/>
  </r>
  <r>
    <x v="54"/>
    <x v="0"/>
    <x v="0"/>
    <x v="162"/>
    <x v="0"/>
    <x v="821"/>
    <x v="0"/>
    <x v="0"/>
  </r>
  <r>
    <x v="54"/>
    <x v="0"/>
    <x v="0"/>
    <x v="27"/>
    <x v="0"/>
    <x v="821"/>
    <x v="5"/>
    <x v="3"/>
  </r>
  <r>
    <x v="54"/>
    <x v="0"/>
    <x v="0"/>
    <x v="26"/>
    <x v="0"/>
    <x v="821"/>
    <x v="7"/>
    <x v="3"/>
  </r>
  <r>
    <x v="54"/>
    <x v="0"/>
    <x v="0"/>
    <x v="160"/>
    <x v="0"/>
    <x v="821"/>
    <x v="2"/>
    <x v="2"/>
  </r>
  <r>
    <x v="54"/>
    <x v="0"/>
    <x v="0"/>
    <x v="164"/>
    <x v="0"/>
    <x v="821"/>
    <x v="0"/>
    <x v="0"/>
  </r>
  <r>
    <x v="54"/>
    <x v="0"/>
    <x v="0"/>
    <x v="163"/>
    <x v="0"/>
    <x v="821"/>
    <x v="0"/>
    <x v="0"/>
  </r>
  <r>
    <x v="54"/>
    <x v="0"/>
    <x v="0"/>
    <x v="154"/>
    <x v="0"/>
    <x v="821"/>
    <x v="3"/>
    <x v="0"/>
  </r>
  <r>
    <x v="54"/>
    <x v="0"/>
    <x v="0"/>
    <x v="157"/>
    <x v="0"/>
    <x v="821"/>
    <x v="3"/>
    <x v="0"/>
  </r>
  <r>
    <x v="54"/>
    <x v="0"/>
    <x v="0"/>
    <x v="158"/>
    <x v="0"/>
    <x v="821"/>
    <x v="1"/>
    <x v="1"/>
  </r>
  <r>
    <x v="54"/>
    <x v="0"/>
    <x v="0"/>
    <x v="10"/>
    <x v="0"/>
    <x v="821"/>
    <x v="4"/>
    <x v="3"/>
  </r>
  <r>
    <x v="54"/>
    <x v="0"/>
    <x v="0"/>
    <x v="161"/>
    <x v="1"/>
    <x v="821"/>
    <x v="3"/>
    <x v="0"/>
  </r>
  <r>
    <x v="54"/>
    <x v="0"/>
    <x v="0"/>
    <x v="156"/>
    <x v="1"/>
    <x v="821"/>
    <x v="8"/>
    <x v="0"/>
  </r>
  <r>
    <x v="54"/>
    <x v="0"/>
    <x v="0"/>
    <x v="155"/>
    <x v="1"/>
    <x v="821"/>
    <x v="0"/>
    <x v="0"/>
  </r>
  <r>
    <x v="54"/>
    <x v="0"/>
    <x v="0"/>
    <x v="159"/>
    <x v="1"/>
    <x v="821"/>
    <x v="7"/>
    <x v="3"/>
  </r>
  <r>
    <x v="54"/>
    <x v="0"/>
    <x v="0"/>
    <x v="165"/>
    <x v="1"/>
    <x v="821"/>
    <x v="3"/>
    <x v="0"/>
  </r>
  <r>
    <x v="54"/>
    <x v="0"/>
    <x v="0"/>
    <x v="162"/>
    <x v="1"/>
    <x v="821"/>
    <x v="0"/>
    <x v="0"/>
  </r>
  <r>
    <x v="54"/>
    <x v="0"/>
    <x v="0"/>
    <x v="27"/>
    <x v="1"/>
    <x v="821"/>
    <x v="5"/>
    <x v="3"/>
  </r>
  <r>
    <x v="54"/>
    <x v="0"/>
    <x v="0"/>
    <x v="26"/>
    <x v="1"/>
    <x v="821"/>
    <x v="7"/>
    <x v="3"/>
  </r>
  <r>
    <x v="54"/>
    <x v="0"/>
    <x v="0"/>
    <x v="160"/>
    <x v="1"/>
    <x v="821"/>
    <x v="2"/>
    <x v="2"/>
  </r>
  <r>
    <x v="54"/>
    <x v="0"/>
    <x v="0"/>
    <x v="164"/>
    <x v="1"/>
    <x v="821"/>
    <x v="0"/>
    <x v="0"/>
  </r>
  <r>
    <x v="54"/>
    <x v="0"/>
    <x v="0"/>
    <x v="163"/>
    <x v="1"/>
    <x v="821"/>
    <x v="0"/>
    <x v="0"/>
  </r>
  <r>
    <x v="54"/>
    <x v="0"/>
    <x v="0"/>
    <x v="154"/>
    <x v="1"/>
    <x v="821"/>
    <x v="3"/>
    <x v="0"/>
  </r>
  <r>
    <x v="54"/>
    <x v="0"/>
    <x v="0"/>
    <x v="157"/>
    <x v="1"/>
    <x v="821"/>
    <x v="3"/>
    <x v="0"/>
  </r>
  <r>
    <x v="54"/>
    <x v="0"/>
    <x v="0"/>
    <x v="158"/>
    <x v="1"/>
    <x v="821"/>
    <x v="1"/>
    <x v="1"/>
  </r>
  <r>
    <x v="54"/>
    <x v="0"/>
    <x v="0"/>
    <x v="10"/>
    <x v="1"/>
    <x v="821"/>
    <x v="4"/>
    <x v="3"/>
  </r>
  <r>
    <x v="54"/>
    <x v="0"/>
    <x v="1"/>
    <x v="161"/>
    <x v="0"/>
    <x v="821"/>
    <x v="3"/>
    <x v="0"/>
  </r>
  <r>
    <x v="54"/>
    <x v="0"/>
    <x v="1"/>
    <x v="156"/>
    <x v="0"/>
    <x v="821"/>
    <x v="8"/>
    <x v="0"/>
  </r>
  <r>
    <x v="54"/>
    <x v="0"/>
    <x v="1"/>
    <x v="155"/>
    <x v="0"/>
    <x v="733"/>
    <x v="0"/>
    <x v="0"/>
  </r>
  <r>
    <x v="54"/>
    <x v="0"/>
    <x v="1"/>
    <x v="159"/>
    <x v="0"/>
    <x v="821"/>
    <x v="7"/>
    <x v="3"/>
  </r>
  <r>
    <x v="54"/>
    <x v="0"/>
    <x v="1"/>
    <x v="165"/>
    <x v="0"/>
    <x v="821"/>
    <x v="3"/>
    <x v="0"/>
  </r>
  <r>
    <x v="54"/>
    <x v="0"/>
    <x v="1"/>
    <x v="162"/>
    <x v="0"/>
    <x v="821"/>
    <x v="0"/>
    <x v="0"/>
  </r>
  <r>
    <x v="54"/>
    <x v="0"/>
    <x v="1"/>
    <x v="27"/>
    <x v="0"/>
    <x v="821"/>
    <x v="5"/>
    <x v="3"/>
  </r>
  <r>
    <x v="54"/>
    <x v="0"/>
    <x v="1"/>
    <x v="26"/>
    <x v="0"/>
    <x v="821"/>
    <x v="7"/>
    <x v="3"/>
  </r>
  <r>
    <x v="54"/>
    <x v="0"/>
    <x v="1"/>
    <x v="160"/>
    <x v="0"/>
    <x v="821"/>
    <x v="2"/>
    <x v="2"/>
  </r>
  <r>
    <x v="54"/>
    <x v="0"/>
    <x v="1"/>
    <x v="164"/>
    <x v="0"/>
    <x v="821"/>
    <x v="0"/>
    <x v="0"/>
  </r>
  <r>
    <x v="54"/>
    <x v="0"/>
    <x v="1"/>
    <x v="163"/>
    <x v="0"/>
    <x v="821"/>
    <x v="0"/>
    <x v="0"/>
  </r>
  <r>
    <x v="54"/>
    <x v="0"/>
    <x v="1"/>
    <x v="154"/>
    <x v="0"/>
    <x v="821"/>
    <x v="3"/>
    <x v="0"/>
  </r>
  <r>
    <x v="54"/>
    <x v="0"/>
    <x v="1"/>
    <x v="157"/>
    <x v="0"/>
    <x v="821"/>
    <x v="3"/>
    <x v="0"/>
  </r>
  <r>
    <x v="54"/>
    <x v="0"/>
    <x v="1"/>
    <x v="158"/>
    <x v="0"/>
    <x v="153"/>
    <x v="1"/>
    <x v="1"/>
  </r>
  <r>
    <x v="54"/>
    <x v="0"/>
    <x v="1"/>
    <x v="10"/>
    <x v="0"/>
    <x v="821"/>
    <x v="4"/>
    <x v="3"/>
  </r>
  <r>
    <x v="54"/>
    <x v="0"/>
    <x v="1"/>
    <x v="161"/>
    <x v="1"/>
    <x v="148"/>
    <x v="3"/>
    <x v="0"/>
  </r>
  <r>
    <x v="54"/>
    <x v="0"/>
    <x v="1"/>
    <x v="156"/>
    <x v="1"/>
    <x v="821"/>
    <x v="8"/>
    <x v="0"/>
  </r>
  <r>
    <x v="54"/>
    <x v="0"/>
    <x v="1"/>
    <x v="155"/>
    <x v="1"/>
    <x v="277"/>
    <x v="0"/>
    <x v="0"/>
  </r>
  <r>
    <x v="54"/>
    <x v="0"/>
    <x v="1"/>
    <x v="159"/>
    <x v="1"/>
    <x v="821"/>
    <x v="7"/>
    <x v="3"/>
  </r>
  <r>
    <x v="54"/>
    <x v="0"/>
    <x v="1"/>
    <x v="165"/>
    <x v="1"/>
    <x v="821"/>
    <x v="3"/>
    <x v="0"/>
  </r>
  <r>
    <x v="54"/>
    <x v="0"/>
    <x v="1"/>
    <x v="162"/>
    <x v="1"/>
    <x v="821"/>
    <x v="0"/>
    <x v="0"/>
  </r>
  <r>
    <x v="54"/>
    <x v="0"/>
    <x v="1"/>
    <x v="27"/>
    <x v="1"/>
    <x v="821"/>
    <x v="5"/>
    <x v="3"/>
  </r>
  <r>
    <x v="54"/>
    <x v="0"/>
    <x v="1"/>
    <x v="26"/>
    <x v="1"/>
    <x v="154"/>
    <x v="7"/>
    <x v="3"/>
  </r>
  <r>
    <x v="54"/>
    <x v="0"/>
    <x v="1"/>
    <x v="160"/>
    <x v="1"/>
    <x v="821"/>
    <x v="2"/>
    <x v="2"/>
  </r>
  <r>
    <x v="54"/>
    <x v="0"/>
    <x v="1"/>
    <x v="164"/>
    <x v="1"/>
    <x v="821"/>
    <x v="0"/>
    <x v="0"/>
  </r>
  <r>
    <x v="54"/>
    <x v="0"/>
    <x v="1"/>
    <x v="163"/>
    <x v="1"/>
    <x v="821"/>
    <x v="0"/>
    <x v="0"/>
  </r>
  <r>
    <x v="54"/>
    <x v="0"/>
    <x v="1"/>
    <x v="154"/>
    <x v="1"/>
    <x v="821"/>
    <x v="3"/>
    <x v="0"/>
  </r>
  <r>
    <x v="54"/>
    <x v="0"/>
    <x v="1"/>
    <x v="157"/>
    <x v="1"/>
    <x v="821"/>
    <x v="3"/>
    <x v="0"/>
  </r>
  <r>
    <x v="54"/>
    <x v="0"/>
    <x v="1"/>
    <x v="158"/>
    <x v="1"/>
    <x v="11"/>
    <x v="1"/>
    <x v="1"/>
  </r>
  <r>
    <x v="54"/>
    <x v="0"/>
    <x v="1"/>
    <x v="10"/>
    <x v="1"/>
    <x v="821"/>
    <x v="4"/>
    <x v="3"/>
  </r>
  <r>
    <x v="54"/>
    <x v="0"/>
    <x v="2"/>
    <x v="161"/>
    <x v="0"/>
    <x v="821"/>
    <x v="3"/>
    <x v="0"/>
  </r>
  <r>
    <x v="54"/>
    <x v="0"/>
    <x v="2"/>
    <x v="156"/>
    <x v="0"/>
    <x v="821"/>
    <x v="8"/>
    <x v="0"/>
  </r>
  <r>
    <x v="54"/>
    <x v="0"/>
    <x v="2"/>
    <x v="155"/>
    <x v="0"/>
    <x v="737"/>
    <x v="0"/>
    <x v="0"/>
  </r>
  <r>
    <x v="54"/>
    <x v="0"/>
    <x v="2"/>
    <x v="159"/>
    <x v="0"/>
    <x v="821"/>
    <x v="7"/>
    <x v="3"/>
  </r>
  <r>
    <x v="54"/>
    <x v="0"/>
    <x v="2"/>
    <x v="165"/>
    <x v="0"/>
    <x v="821"/>
    <x v="3"/>
    <x v="0"/>
  </r>
  <r>
    <x v="54"/>
    <x v="0"/>
    <x v="2"/>
    <x v="162"/>
    <x v="0"/>
    <x v="821"/>
    <x v="0"/>
    <x v="0"/>
  </r>
  <r>
    <x v="54"/>
    <x v="0"/>
    <x v="2"/>
    <x v="27"/>
    <x v="0"/>
    <x v="821"/>
    <x v="5"/>
    <x v="3"/>
  </r>
  <r>
    <x v="54"/>
    <x v="0"/>
    <x v="2"/>
    <x v="26"/>
    <x v="0"/>
    <x v="821"/>
    <x v="7"/>
    <x v="3"/>
  </r>
  <r>
    <x v="54"/>
    <x v="0"/>
    <x v="2"/>
    <x v="160"/>
    <x v="0"/>
    <x v="821"/>
    <x v="2"/>
    <x v="2"/>
  </r>
  <r>
    <x v="54"/>
    <x v="0"/>
    <x v="2"/>
    <x v="164"/>
    <x v="0"/>
    <x v="821"/>
    <x v="0"/>
    <x v="0"/>
  </r>
  <r>
    <x v="54"/>
    <x v="0"/>
    <x v="2"/>
    <x v="163"/>
    <x v="0"/>
    <x v="821"/>
    <x v="0"/>
    <x v="0"/>
  </r>
  <r>
    <x v="54"/>
    <x v="0"/>
    <x v="2"/>
    <x v="154"/>
    <x v="0"/>
    <x v="821"/>
    <x v="3"/>
    <x v="0"/>
  </r>
  <r>
    <x v="54"/>
    <x v="0"/>
    <x v="2"/>
    <x v="157"/>
    <x v="0"/>
    <x v="162"/>
    <x v="3"/>
    <x v="0"/>
  </r>
  <r>
    <x v="54"/>
    <x v="0"/>
    <x v="2"/>
    <x v="158"/>
    <x v="0"/>
    <x v="371"/>
    <x v="1"/>
    <x v="1"/>
  </r>
  <r>
    <x v="54"/>
    <x v="0"/>
    <x v="2"/>
    <x v="10"/>
    <x v="0"/>
    <x v="821"/>
    <x v="4"/>
    <x v="3"/>
  </r>
  <r>
    <x v="54"/>
    <x v="0"/>
    <x v="2"/>
    <x v="161"/>
    <x v="1"/>
    <x v="732"/>
    <x v="3"/>
    <x v="0"/>
  </r>
  <r>
    <x v="54"/>
    <x v="0"/>
    <x v="2"/>
    <x v="156"/>
    <x v="1"/>
    <x v="821"/>
    <x v="8"/>
    <x v="0"/>
  </r>
  <r>
    <x v="54"/>
    <x v="0"/>
    <x v="2"/>
    <x v="155"/>
    <x v="1"/>
    <x v="451"/>
    <x v="0"/>
    <x v="0"/>
  </r>
  <r>
    <x v="54"/>
    <x v="0"/>
    <x v="2"/>
    <x v="159"/>
    <x v="1"/>
    <x v="821"/>
    <x v="7"/>
    <x v="3"/>
  </r>
  <r>
    <x v="54"/>
    <x v="0"/>
    <x v="2"/>
    <x v="165"/>
    <x v="1"/>
    <x v="821"/>
    <x v="3"/>
    <x v="0"/>
  </r>
  <r>
    <x v="54"/>
    <x v="0"/>
    <x v="2"/>
    <x v="162"/>
    <x v="1"/>
    <x v="821"/>
    <x v="0"/>
    <x v="0"/>
  </r>
  <r>
    <x v="54"/>
    <x v="0"/>
    <x v="2"/>
    <x v="27"/>
    <x v="1"/>
    <x v="821"/>
    <x v="5"/>
    <x v="3"/>
  </r>
  <r>
    <x v="54"/>
    <x v="0"/>
    <x v="2"/>
    <x v="26"/>
    <x v="1"/>
    <x v="821"/>
    <x v="7"/>
    <x v="3"/>
  </r>
  <r>
    <x v="54"/>
    <x v="0"/>
    <x v="2"/>
    <x v="160"/>
    <x v="1"/>
    <x v="821"/>
    <x v="2"/>
    <x v="2"/>
  </r>
  <r>
    <x v="54"/>
    <x v="0"/>
    <x v="2"/>
    <x v="164"/>
    <x v="1"/>
    <x v="821"/>
    <x v="0"/>
    <x v="0"/>
  </r>
  <r>
    <x v="54"/>
    <x v="0"/>
    <x v="2"/>
    <x v="163"/>
    <x v="1"/>
    <x v="821"/>
    <x v="0"/>
    <x v="0"/>
  </r>
  <r>
    <x v="54"/>
    <x v="0"/>
    <x v="2"/>
    <x v="154"/>
    <x v="1"/>
    <x v="821"/>
    <x v="3"/>
    <x v="0"/>
  </r>
  <r>
    <x v="54"/>
    <x v="0"/>
    <x v="2"/>
    <x v="157"/>
    <x v="1"/>
    <x v="821"/>
    <x v="3"/>
    <x v="0"/>
  </r>
  <r>
    <x v="54"/>
    <x v="0"/>
    <x v="2"/>
    <x v="158"/>
    <x v="1"/>
    <x v="420"/>
    <x v="1"/>
    <x v="1"/>
  </r>
  <r>
    <x v="54"/>
    <x v="0"/>
    <x v="2"/>
    <x v="10"/>
    <x v="1"/>
    <x v="821"/>
    <x v="4"/>
    <x v="3"/>
  </r>
  <r>
    <x v="54"/>
    <x v="0"/>
    <x v="3"/>
    <x v="161"/>
    <x v="0"/>
    <x v="821"/>
    <x v="3"/>
    <x v="0"/>
  </r>
  <r>
    <x v="54"/>
    <x v="0"/>
    <x v="3"/>
    <x v="156"/>
    <x v="0"/>
    <x v="821"/>
    <x v="8"/>
    <x v="0"/>
  </r>
  <r>
    <x v="54"/>
    <x v="0"/>
    <x v="3"/>
    <x v="155"/>
    <x v="0"/>
    <x v="732"/>
    <x v="0"/>
    <x v="0"/>
  </r>
  <r>
    <x v="54"/>
    <x v="0"/>
    <x v="3"/>
    <x v="159"/>
    <x v="0"/>
    <x v="821"/>
    <x v="7"/>
    <x v="3"/>
  </r>
  <r>
    <x v="54"/>
    <x v="0"/>
    <x v="3"/>
    <x v="165"/>
    <x v="0"/>
    <x v="821"/>
    <x v="3"/>
    <x v="0"/>
  </r>
  <r>
    <x v="54"/>
    <x v="0"/>
    <x v="3"/>
    <x v="162"/>
    <x v="0"/>
    <x v="821"/>
    <x v="0"/>
    <x v="0"/>
  </r>
  <r>
    <x v="54"/>
    <x v="0"/>
    <x v="3"/>
    <x v="27"/>
    <x v="0"/>
    <x v="821"/>
    <x v="5"/>
    <x v="3"/>
  </r>
  <r>
    <x v="54"/>
    <x v="0"/>
    <x v="3"/>
    <x v="26"/>
    <x v="0"/>
    <x v="821"/>
    <x v="7"/>
    <x v="3"/>
  </r>
  <r>
    <x v="54"/>
    <x v="0"/>
    <x v="3"/>
    <x v="160"/>
    <x v="0"/>
    <x v="821"/>
    <x v="2"/>
    <x v="2"/>
  </r>
  <r>
    <x v="54"/>
    <x v="0"/>
    <x v="3"/>
    <x v="164"/>
    <x v="0"/>
    <x v="821"/>
    <x v="0"/>
    <x v="0"/>
  </r>
  <r>
    <x v="54"/>
    <x v="0"/>
    <x v="3"/>
    <x v="163"/>
    <x v="0"/>
    <x v="821"/>
    <x v="0"/>
    <x v="0"/>
  </r>
  <r>
    <x v="54"/>
    <x v="0"/>
    <x v="3"/>
    <x v="154"/>
    <x v="0"/>
    <x v="821"/>
    <x v="3"/>
    <x v="0"/>
  </r>
  <r>
    <x v="54"/>
    <x v="0"/>
    <x v="3"/>
    <x v="157"/>
    <x v="0"/>
    <x v="821"/>
    <x v="3"/>
    <x v="0"/>
  </r>
  <r>
    <x v="54"/>
    <x v="0"/>
    <x v="3"/>
    <x v="158"/>
    <x v="0"/>
    <x v="821"/>
    <x v="1"/>
    <x v="1"/>
  </r>
  <r>
    <x v="54"/>
    <x v="0"/>
    <x v="3"/>
    <x v="10"/>
    <x v="0"/>
    <x v="821"/>
    <x v="4"/>
    <x v="3"/>
  </r>
  <r>
    <x v="54"/>
    <x v="0"/>
    <x v="3"/>
    <x v="161"/>
    <x v="1"/>
    <x v="821"/>
    <x v="3"/>
    <x v="0"/>
  </r>
  <r>
    <x v="54"/>
    <x v="0"/>
    <x v="3"/>
    <x v="156"/>
    <x v="1"/>
    <x v="821"/>
    <x v="8"/>
    <x v="0"/>
  </r>
  <r>
    <x v="54"/>
    <x v="0"/>
    <x v="3"/>
    <x v="155"/>
    <x v="1"/>
    <x v="821"/>
    <x v="0"/>
    <x v="0"/>
  </r>
  <r>
    <x v="54"/>
    <x v="0"/>
    <x v="3"/>
    <x v="159"/>
    <x v="1"/>
    <x v="821"/>
    <x v="7"/>
    <x v="3"/>
  </r>
  <r>
    <x v="54"/>
    <x v="0"/>
    <x v="3"/>
    <x v="165"/>
    <x v="1"/>
    <x v="821"/>
    <x v="3"/>
    <x v="0"/>
  </r>
  <r>
    <x v="54"/>
    <x v="0"/>
    <x v="3"/>
    <x v="162"/>
    <x v="1"/>
    <x v="821"/>
    <x v="0"/>
    <x v="0"/>
  </r>
  <r>
    <x v="54"/>
    <x v="0"/>
    <x v="3"/>
    <x v="27"/>
    <x v="1"/>
    <x v="821"/>
    <x v="5"/>
    <x v="3"/>
  </r>
  <r>
    <x v="54"/>
    <x v="0"/>
    <x v="3"/>
    <x v="26"/>
    <x v="1"/>
    <x v="821"/>
    <x v="7"/>
    <x v="3"/>
  </r>
  <r>
    <x v="54"/>
    <x v="0"/>
    <x v="3"/>
    <x v="160"/>
    <x v="1"/>
    <x v="821"/>
    <x v="2"/>
    <x v="2"/>
  </r>
  <r>
    <x v="54"/>
    <x v="0"/>
    <x v="3"/>
    <x v="164"/>
    <x v="1"/>
    <x v="821"/>
    <x v="0"/>
    <x v="0"/>
  </r>
  <r>
    <x v="54"/>
    <x v="0"/>
    <x v="3"/>
    <x v="163"/>
    <x v="1"/>
    <x v="821"/>
    <x v="0"/>
    <x v="0"/>
  </r>
  <r>
    <x v="54"/>
    <x v="0"/>
    <x v="3"/>
    <x v="154"/>
    <x v="1"/>
    <x v="821"/>
    <x v="3"/>
    <x v="0"/>
  </r>
  <r>
    <x v="54"/>
    <x v="0"/>
    <x v="3"/>
    <x v="157"/>
    <x v="1"/>
    <x v="821"/>
    <x v="3"/>
    <x v="0"/>
  </r>
  <r>
    <x v="54"/>
    <x v="0"/>
    <x v="3"/>
    <x v="158"/>
    <x v="1"/>
    <x v="821"/>
    <x v="1"/>
    <x v="1"/>
  </r>
  <r>
    <x v="54"/>
    <x v="0"/>
    <x v="3"/>
    <x v="10"/>
    <x v="1"/>
    <x v="821"/>
    <x v="4"/>
    <x v="3"/>
  </r>
  <r>
    <x v="54"/>
    <x v="0"/>
    <x v="4"/>
    <x v="161"/>
    <x v="0"/>
    <x v="821"/>
    <x v="3"/>
    <x v="0"/>
  </r>
  <r>
    <x v="54"/>
    <x v="0"/>
    <x v="4"/>
    <x v="156"/>
    <x v="0"/>
    <x v="821"/>
    <x v="8"/>
    <x v="0"/>
  </r>
  <r>
    <x v="54"/>
    <x v="0"/>
    <x v="4"/>
    <x v="155"/>
    <x v="0"/>
    <x v="821"/>
    <x v="0"/>
    <x v="0"/>
  </r>
  <r>
    <x v="54"/>
    <x v="0"/>
    <x v="4"/>
    <x v="159"/>
    <x v="0"/>
    <x v="821"/>
    <x v="7"/>
    <x v="3"/>
  </r>
  <r>
    <x v="54"/>
    <x v="0"/>
    <x v="4"/>
    <x v="165"/>
    <x v="0"/>
    <x v="821"/>
    <x v="3"/>
    <x v="0"/>
  </r>
  <r>
    <x v="54"/>
    <x v="0"/>
    <x v="4"/>
    <x v="162"/>
    <x v="0"/>
    <x v="821"/>
    <x v="0"/>
    <x v="0"/>
  </r>
  <r>
    <x v="54"/>
    <x v="0"/>
    <x v="4"/>
    <x v="27"/>
    <x v="0"/>
    <x v="821"/>
    <x v="5"/>
    <x v="3"/>
  </r>
  <r>
    <x v="54"/>
    <x v="0"/>
    <x v="4"/>
    <x v="26"/>
    <x v="0"/>
    <x v="821"/>
    <x v="7"/>
    <x v="3"/>
  </r>
  <r>
    <x v="54"/>
    <x v="0"/>
    <x v="4"/>
    <x v="160"/>
    <x v="0"/>
    <x v="821"/>
    <x v="2"/>
    <x v="2"/>
  </r>
  <r>
    <x v="54"/>
    <x v="0"/>
    <x v="4"/>
    <x v="164"/>
    <x v="0"/>
    <x v="821"/>
    <x v="0"/>
    <x v="0"/>
  </r>
  <r>
    <x v="54"/>
    <x v="0"/>
    <x v="4"/>
    <x v="163"/>
    <x v="0"/>
    <x v="821"/>
    <x v="0"/>
    <x v="0"/>
  </r>
  <r>
    <x v="54"/>
    <x v="0"/>
    <x v="4"/>
    <x v="154"/>
    <x v="0"/>
    <x v="821"/>
    <x v="3"/>
    <x v="0"/>
  </r>
  <r>
    <x v="54"/>
    <x v="0"/>
    <x v="4"/>
    <x v="157"/>
    <x v="0"/>
    <x v="821"/>
    <x v="3"/>
    <x v="0"/>
  </r>
  <r>
    <x v="54"/>
    <x v="0"/>
    <x v="4"/>
    <x v="158"/>
    <x v="0"/>
    <x v="821"/>
    <x v="1"/>
    <x v="1"/>
  </r>
  <r>
    <x v="54"/>
    <x v="0"/>
    <x v="4"/>
    <x v="10"/>
    <x v="0"/>
    <x v="821"/>
    <x v="4"/>
    <x v="3"/>
  </r>
  <r>
    <x v="54"/>
    <x v="0"/>
    <x v="4"/>
    <x v="161"/>
    <x v="1"/>
    <x v="821"/>
    <x v="3"/>
    <x v="0"/>
  </r>
  <r>
    <x v="54"/>
    <x v="0"/>
    <x v="4"/>
    <x v="156"/>
    <x v="1"/>
    <x v="821"/>
    <x v="8"/>
    <x v="0"/>
  </r>
  <r>
    <x v="54"/>
    <x v="0"/>
    <x v="4"/>
    <x v="155"/>
    <x v="1"/>
    <x v="821"/>
    <x v="0"/>
    <x v="0"/>
  </r>
  <r>
    <x v="54"/>
    <x v="0"/>
    <x v="4"/>
    <x v="159"/>
    <x v="1"/>
    <x v="821"/>
    <x v="7"/>
    <x v="3"/>
  </r>
  <r>
    <x v="54"/>
    <x v="0"/>
    <x v="4"/>
    <x v="165"/>
    <x v="1"/>
    <x v="821"/>
    <x v="3"/>
    <x v="0"/>
  </r>
  <r>
    <x v="54"/>
    <x v="0"/>
    <x v="4"/>
    <x v="162"/>
    <x v="1"/>
    <x v="821"/>
    <x v="0"/>
    <x v="0"/>
  </r>
  <r>
    <x v="54"/>
    <x v="0"/>
    <x v="4"/>
    <x v="27"/>
    <x v="1"/>
    <x v="821"/>
    <x v="5"/>
    <x v="3"/>
  </r>
  <r>
    <x v="54"/>
    <x v="0"/>
    <x v="4"/>
    <x v="26"/>
    <x v="1"/>
    <x v="821"/>
    <x v="7"/>
    <x v="3"/>
  </r>
  <r>
    <x v="54"/>
    <x v="0"/>
    <x v="4"/>
    <x v="160"/>
    <x v="1"/>
    <x v="821"/>
    <x v="2"/>
    <x v="2"/>
  </r>
  <r>
    <x v="54"/>
    <x v="0"/>
    <x v="4"/>
    <x v="164"/>
    <x v="1"/>
    <x v="821"/>
    <x v="0"/>
    <x v="0"/>
  </r>
  <r>
    <x v="54"/>
    <x v="0"/>
    <x v="4"/>
    <x v="163"/>
    <x v="1"/>
    <x v="821"/>
    <x v="0"/>
    <x v="0"/>
  </r>
  <r>
    <x v="54"/>
    <x v="0"/>
    <x v="4"/>
    <x v="154"/>
    <x v="1"/>
    <x v="821"/>
    <x v="3"/>
    <x v="0"/>
  </r>
  <r>
    <x v="54"/>
    <x v="0"/>
    <x v="4"/>
    <x v="157"/>
    <x v="1"/>
    <x v="821"/>
    <x v="3"/>
    <x v="0"/>
  </r>
  <r>
    <x v="54"/>
    <x v="0"/>
    <x v="4"/>
    <x v="158"/>
    <x v="1"/>
    <x v="821"/>
    <x v="1"/>
    <x v="1"/>
  </r>
  <r>
    <x v="54"/>
    <x v="0"/>
    <x v="4"/>
    <x v="10"/>
    <x v="1"/>
    <x v="821"/>
    <x v="4"/>
    <x v="3"/>
  </r>
  <r>
    <x v="54"/>
    <x v="0"/>
    <x v="1"/>
    <x v="161"/>
    <x v="0"/>
    <x v="821"/>
    <x v="3"/>
    <x v="0"/>
  </r>
  <r>
    <x v="54"/>
    <x v="0"/>
    <x v="1"/>
    <x v="156"/>
    <x v="0"/>
    <x v="821"/>
    <x v="8"/>
    <x v="0"/>
  </r>
  <r>
    <x v="54"/>
    <x v="0"/>
    <x v="1"/>
    <x v="155"/>
    <x v="0"/>
    <x v="821"/>
    <x v="0"/>
    <x v="0"/>
  </r>
  <r>
    <x v="54"/>
    <x v="0"/>
    <x v="1"/>
    <x v="159"/>
    <x v="0"/>
    <x v="821"/>
    <x v="7"/>
    <x v="3"/>
  </r>
  <r>
    <x v="54"/>
    <x v="0"/>
    <x v="1"/>
    <x v="165"/>
    <x v="0"/>
    <x v="821"/>
    <x v="3"/>
    <x v="0"/>
  </r>
  <r>
    <x v="54"/>
    <x v="0"/>
    <x v="1"/>
    <x v="162"/>
    <x v="0"/>
    <x v="821"/>
    <x v="0"/>
    <x v="0"/>
  </r>
  <r>
    <x v="54"/>
    <x v="0"/>
    <x v="1"/>
    <x v="27"/>
    <x v="0"/>
    <x v="821"/>
    <x v="5"/>
    <x v="3"/>
  </r>
  <r>
    <x v="54"/>
    <x v="0"/>
    <x v="1"/>
    <x v="26"/>
    <x v="0"/>
    <x v="821"/>
    <x v="7"/>
    <x v="3"/>
  </r>
  <r>
    <x v="54"/>
    <x v="0"/>
    <x v="1"/>
    <x v="160"/>
    <x v="0"/>
    <x v="821"/>
    <x v="2"/>
    <x v="2"/>
  </r>
  <r>
    <x v="54"/>
    <x v="0"/>
    <x v="1"/>
    <x v="164"/>
    <x v="0"/>
    <x v="821"/>
    <x v="0"/>
    <x v="0"/>
  </r>
  <r>
    <x v="54"/>
    <x v="0"/>
    <x v="1"/>
    <x v="163"/>
    <x v="0"/>
    <x v="821"/>
    <x v="0"/>
    <x v="0"/>
  </r>
  <r>
    <x v="54"/>
    <x v="0"/>
    <x v="1"/>
    <x v="154"/>
    <x v="0"/>
    <x v="821"/>
    <x v="3"/>
    <x v="0"/>
  </r>
  <r>
    <x v="54"/>
    <x v="0"/>
    <x v="1"/>
    <x v="157"/>
    <x v="0"/>
    <x v="821"/>
    <x v="3"/>
    <x v="0"/>
  </r>
  <r>
    <x v="54"/>
    <x v="0"/>
    <x v="1"/>
    <x v="158"/>
    <x v="0"/>
    <x v="821"/>
    <x v="1"/>
    <x v="1"/>
  </r>
  <r>
    <x v="54"/>
    <x v="0"/>
    <x v="1"/>
    <x v="10"/>
    <x v="0"/>
    <x v="821"/>
    <x v="4"/>
    <x v="3"/>
  </r>
  <r>
    <x v="54"/>
    <x v="0"/>
    <x v="1"/>
    <x v="161"/>
    <x v="1"/>
    <x v="821"/>
    <x v="3"/>
    <x v="0"/>
  </r>
  <r>
    <x v="54"/>
    <x v="0"/>
    <x v="1"/>
    <x v="156"/>
    <x v="1"/>
    <x v="821"/>
    <x v="8"/>
    <x v="0"/>
  </r>
  <r>
    <x v="54"/>
    <x v="0"/>
    <x v="1"/>
    <x v="155"/>
    <x v="1"/>
    <x v="821"/>
    <x v="0"/>
    <x v="0"/>
  </r>
  <r>
    <x v="54"/>
    <x v="0"/>
    <x v="1"/>
    <x v="159"/>
    <x v="1"/>
    <x v="821"/>
    <x v="7"/>
    <x v="3"/>
  </r>
  <r>
    <x v="54"/>
    <x v="0"/>
    <x v="1"/>
    <x v="165"/>
    <x v="1"/>
    <x v="821"/>
    <x v="3"/>
    <x v="0"/>
  </r>
  <r>
    <x v="54"/>
    <x v="0"/>
    <x v="1"/>
    <x v="162"/>
    <x v="1"/>
    <x v="821"/>
    <x v="0"/>
    <x v="0"/>
  </r>
  <r>
    <x v="54"/>
    <x v="0"/>
    <x v="1"/>
    <x v="27"/>
    <x v="1"/>
    <x v="821"/>
    <x v="5"/>
    <x v="3"/>
  </r>
  <r>
    <x v="54"/>
    <x v="0"/>
    <x v="1"/>
    <x v="26"/>
    <x v="1"/>
    <x v="821"/>
    <x v="7"/>
    <x v="3"/>
  </r>
  <r>
    <x v="54"/>
    <x v="0"/>
    <x v="1"/>
    <x v="160"/>
    <x v="1"/>
    <x v="821"/>
    <x v="2"/>
    <x v="2"/>
  </r>
  <r>
    <x v="54"/>
    <x v="0"/>
    <x v="1"/>
    <x v="164"/>
    <x v="1"/>
    <x v="821"/>
    <x v="0"/>
    <x v="0"/>
  </r>
  <r>
    <x v="54"/>
    <x v="0"/>
    <x v="1"/>
    <x v="163"/>
    <x v="1"/>
    <x v="821"/>
    <x v="0"/>
    <x v="0"/>
  </r>
  <r>
    <x v="54"/>
    <x v="0"/>
    <x v="1"/>
    <x v="154"/>
    <x v="1"/>
    <x v="821"/>
    <x v="3"/>
    <x v="0"/>
  </r>
  <r>
    <x v="54"/>
    <x v="0"/>
    <x v="1"/>
    <x v="157"/>
    <x v="1"/>
    <x v="821"/>
    <x v="3"/>
    <x v="0"/>
  </r>
  <r>
    <x v="54"/>
    <x v="0"/>
    <x v="1"/>
    <x v="158"/>
    <x v="1"/>
    <x v="821"/>
    <x v="1"/>
    <x v="1"/>
  </r>
  <r>
    <x v="54"/>
    <x v="0"/>
    <x v="1"/>
    <x v="10"/>
    <x v="1"/>
    <x v="821"/>
    <x v="4"/>
    <x v="3"/>
  </r>
  <r>
    <x v="54"/>
    <x v="0"/>
    <x v="5"/>
    <x v="161"/>
    <x v="0"/>
    <x v="824"/>
    <x v="3"/>
    <x v="0"/>
  </r>
  <r>
    <x v="54"/>
    <x v="0"/>
    <x v="5"/>
    <x v="156"/>
    <x v="0"/>
    <x v="199"/>
    <x v="8"/>
    <x v="0"/>
  </r>
  <r>
    <x v="54"/>
    <x v="0"/>
    <x v="5"/>
    <x v="155"/>
    <x v="0"/>
    <x v="821"/>
    <x v="0"/>
    <x v="0"/>
  </r>
  <r>
    <x v="54"/>
    <x v="0"/>
    <x v="5"/>
    <x v="159"/>
    <x v="0"/>
    <x v="821"/>
    <x v="7"/>
    <x v="3"/>
  </r>
  <r>
    <x v="54"/>
    <x v="0"/>
    <x v="5"/>
    <x v="165"/>
    <x v="0"/>
    <x v="821"/>
    <x v="3"/>
    <x v="0"/>
  </r>
  <r>
    <x v="54"/>
    <x v="0"/>
    <x v="5"/>
    <x v="162"/>
    <x v="0"/>
    <x v="821"/>
    <x v="0"/>
    <x v="0"/>
  </r>
  <r>
    <x v="54"/>
    <x v="0"/>
    <x v="5"/>
    <x v="27"/>
    <x v="0"/>
    <x v="821"/>
    <x v="5"/>
    <x v="3"/>
  </r>
  <r>
    <x v="54"/>
    <x v="0"/>
    <x v="5"/>
    <x v="26"/>
    <x v="0"/>
    <x v="821"/>
    <x v="7"/>
    <x v="3"/>
  </r>
  <r>
    <x v="54"/>
    <x v="0"/>
    <x v="5"/>
    <x v="160"/>
    <x v="0"/>
    <x v="821"/>
    <x v="2"/>
    <x v="2"/>
  </r>
  <r>
    <x v="54"/>
    <x v="0"/>
    <x v="5"/>
    <x v="164"/>
    <x v="0"/>
    <x v="821"/>
    <x v="0"/>
    <x v="0"/>
  </r>
  <r>
    <x v="54"/>
    <x v="0"/>
    <x v="5"/>
    <x v="163"/>
    <x v="0"/>
    <x v="821"/>
    <x v="0"/>
    <x v="0"/>
  </r>
  <r>
    <x v="54"/>
    <x v="0"/>
    <x v="5"/>
    <x v="154"/>
    <x v="0"/>
    <x v="821"/>
    <x v="3"/>
    <x v="0"/>
  </r>
  <r>
    <x v="54"/>
    <x v="0"/>
    <x v="5"/>
    <x v="157"/>
    <x v="0"/>
    <x v="821"/>
    <x v="3"/>
    <x v="0"/>
  </r>
  <r>
    <x v="54"/>
    <x v="0"/>
    <x v="5"/>
    <x v="158"/>
    <x v="0"/>
    <x v="821"/>
    <x v="1"/>
    <x v="1"/>
  </r>
  <r>
    <x v="54"/>
    <x v="0"/>
    <x v="5"/>
    <x v="10"/>
    <x v="0"/>
    <x v="821"/>
    <x v="4"/>
    <x v="3"/>
  </r>
  <r>
    <x v="54"/>
    <x v="0"/>
    <x v="5"/>
    <x v="161"/>
    <x v="1"/>
    <x v="821"/>
    <x v="3"/>
    <x v="0"/>
  </r>
  <r>
    <x v="54"/>
    <x v="0"/>
    <x v="5"/>
    <x v="156"/>
    <x v="1"/>
    <x v="821"/>
    <x v="8"/>
    <x v="0"/>
  </r>
  <r>
    <x v="54"/>
    <x v="0"/>
    <x v="5"/>
    <x v="155"/>
    <x v="1"/>
    <x v="821"/>
    <x v="0"/>
    <x v="0"/>
  </r>
  <r>
    <x v="54"/>
    <x v="0"/>
    <x v="5"/>
    <x v="159"/>
    <x v="1"/>
    <x v="821"/>
    <x v="7"/>
    <x v="3"/>
  </r>
  <r>
    <x v="54"/>
    <x v="0"/>
    <x v="5"/>
    <x v="165"/>
    <x v="1"/>
    <x v="821"/>
    <x v="3"/>
    <x v="0"/>
  </r>
  <r>
    <x v="54"/>
    <x v="0"/>
    <x v="5"/>
    <x v="162"/>
    <x v="1"/>
    <x v="821"/>
    <x v="0"/>
    <x v="0"/>
  </r>
  <r>
    <x v="54"/>
    <x v="0"/>
    <x v="5"/>
    <x v="27"/>
    <x v="1"/>
    <x v="821"/>
    <x v="5"/>
    <x v="3"/>
  </r>
  <r>
    <x v="54"/>
    <x v="0"/>
    <x v="5"/>
    <x v="26"/>
    <x v="1"/>
    <x v="821"/>
    <x v="7"/>
    <x v="3"/>
  </r>
  <r>
    <x v="54"/>
    <x v="0"/>
    <x v="5"/>
    <x v="160"/>
    <x v="1"/>
    <x v="821"/>
    <x v="2"/>
    <x v="2"/>
  </r>
  <r>
    <x v="54"/>
    <x v="0"/>
    <x v="5"/>
    <x v="164"/>
    <x v="1"/>
    <x v="821"/>
    <x v="0"/>
    <x v="0"/>
  </r>
  <r>
    <x v="54"/>
    <x v="0"/>
    <x v="5"/>
    <x v="163"/>
    <x v="1"/>
    <x v="821"/>
    <x v="0"/>
    <x v="0"/>
  </r>
  <r>
    <x v="54"/>
    <x v="0"/>
    <x v="5"/>
    <x v="154"/>
    <x v="1"/>
    <x v="821"/>
    <x v="3"/>
    <x v="0"/>
  </r>
  <r>
    <x v="54"/>
    <x v="0"/>
    <x v="5"/>
    <x v="157"/>
    <x v="1"/>
    <x v="821"/>
    <x v="3"/>
    <x v="0"/>
  </r>
  <r>
    <x v="54"/>
    <x v="0"/>
    <x v="5"/>
    <x v="158"/>
    <x v="1"/>
    <x v="821"/>
    <x v="1"/>
    <x v="1"/>
  </r>
  <r>
    <x v="54"/>
    <x v="0"/>
    <x v="5"/>
    <x v="10"/>
    <x v="1"/>
    <x v="821"/>
    <x v="4"/>
    <x v="3"/>
  </r>
  <r>
    <x v="54"/>
    <x v="0"/>
    <x v="6"/>
    <x v="161"/>
    <x v="0"/>
    <x v="165"/>
    <x v="3"/>
    <x v="0"/>
  </r>
  <r>
    <x v="54"/>
    <x v="0"/>
    <x v="6"/>
    <x v="156"/>
    <x v="0"/>
    <x v="821"/>
    <x v="8"/>
    <x v="0"/>
  </r>
  <r>
    <x v="54"/>
    <x v="0"/>
    <x v="6"/>
    <x v="155"/>
    <x v="0"/>
    <x v="158"/>
    <x v="0"/>
    <x v="0"/>
  </r>
  <r>
    <x v="54"/>
    <x v="0"/>
    <x v="6"/>
    <x v="159"/>
    <x v="0"/>
    <x v="821"/>
    <x v="7"/>
    <x v="3"/>
  </r>
  <r>
    <x v="54"/>
    <x v="0"/>
    <x v="6"/>
    <x v="165"/>
    <x v="0"/>
    <x v="821"/>
    <x v="3"/>
    <x v="0"/>
  </r>
  <r>
    <x v="54"/>
    <x v="0"/>
    <x v="6"/>
    <x v="162"/>
    <x v="0"/>
    <x v="821"/>
    <x v="0"/>
    <x v="0"/>
  </r>
  <r>
    <x v="54"/>
    <x v="0"/>
    <x v="6"/>
    <x v="27"/>
    <x v="0"/>
    <x v="821"/>
    <x v="5"/>
    <x v="3"/>
  </r>
  <r>
    <x v="54"/>
    <x v="0"/>
    <x v="6"/>
    <x v="26"/>
    <x v="0"/>
    <x v="825"/>
    <x v="7"/>
    <x v="3"/>
  </r>
  <r>
    <x v="54"/>
    <x v="0"/>
    <x v="6"/>
    <x v="160"/>
    <x v="0"/>
    <x v="821"/>
    <x v="2"/>
    <x v="2"/>
  </r>
  <r>
    <x v="54"/>
    <x v="0"/>
    <x v="6"/>
    <x v="164"/>
    <x v="0"/>
    <x v="821"/>
    <x v="0"/>
    <x v="0"/>
  </r>
  <r>
    <x v="54"/>
    <x v="0"/>
    <x v="6"/>
    <x v="163"/>
    <x v="0"/>
    <x v="821"/>
    <x v="0"/>
    <x v="0"/>
  </r>
  <r>
    <x v="54"/>
    <x v="0"/>
    <x v="6"/>
    <x v="154"/>
    <x v="0"/>
    <x v="821"/>
    <x v="3"/>
    <x v="0"/>
  </r>
  <r>
    <x v="54"/>
    <x v="0"/>
    <x v="6"/>
    <x v="157"/>
    <x v="0"/>
    <x v="821"/>
    <x v="3"/>
    <x v="0"/>
  </r>
  <r>
    <x v="54"/>
    <x v="0"/>
    <x v="6"/>
    <x v="158"/>
    <x v="0"/>
    <x v="151"/>
    <x v="1"/>
    <x v="1"/>
  </r>
  <r>
    <x v="54"/>
    <x v="0"/>
    <x v="6"/>
    <x v="10"/>
    <x v="0"/>
    <x v="821"/>
    <x v="4"/>
    <x v="3"/>
  </r>
  <r>
    <x v="54"/>
    <x v="0"/>
    <x v="6"/>
    <x v="161"/>
    <x v="1"/>
    <x v="5"/>
    <x v="3"/>
    <x v="0"/>
  </r>
  <r>
    <x v="54"/>
    <x v="0"/>
    <x v="6"/>
    <x v="156"/>
    <x v="1"/>
    <x v="821"/>
    <x v="8"/>
    <x v="0"/>
  </r>
  <r>
    <x v="54"/>
    <x v="0"/>
    <x v="6"/>
    <x v="155"/>
    <x v="1"/>
    <x v="398"/>
    <x v="0"/>
    <x v="0"/>
  </r>
  <r>
    <x v="54"/>
    <x v="0"/>
    <x v="6"/>
    <x v="159"/>
    <x v="1"/>
    <x v="821"/>
    <x v="7"/>
    <x v="3"/>
  </r>
  <r>
    <x v="54"/>
    <x v="0"/>
    <x v="6"/>
    <x v="165"/>
    <x v="1"/>
    <x v="821"/>
    <x v="3"/>
    <x v="0"/>
  </r>
  <r>
    <x v="54"/>
    <x v="0"/>
    <x v="6"/>
    <x v="162"/>
    <x v="1"/>
    <x v="821"/>
    <x v="0"/>
    <x v="0"/>
  </r>
  <r>
    <x v="54"/>
    <x v="0"/>
    <x v="6"/>
    <x v="27"/>
    <x v="1"/>
    <x v="821"/>
    <x v="5"/>
    <x v="3"/>
  </r>
  <r>
    <x v="54"/>
    <x v="0"/>
    <x v="6"/>
    <x v="26"/>
    <x v="1"/>
    <x v="227"/>
    <x v="7"/>
    <x v="3"/>
  </r>
  <r>
    <x v="54"/>
    <x v="0"/>
    <x v="6"/>
    <x v="160"/>
    <x v="1"/>
    <x v="821"/>
    <x v="2"/>
    <x v="2"/>
  </r>
  <r>
    <x v="54"/>
    <x v="0"/>
    <x v="6"/>
    <x v="164"/>
    <x v="1"/>
    <x v="821"/>
    <x v="0"/>
    <x v="0"/>
  </r>
  <r>
    <x v="54"/>
    <x v="0"/>
    <x v="6"/>
    <x v="163"/>
    <x v="1"/>
    <x v="821"/>
    <x v="0"/>
    <x v="0"/>
  </r>
  <r>
    <x v="54"/>
    <x v="0"/>
    <x v="6"/>
    <x v="154"/>
    <x v="1"/>
    <x v="821"/>
    <x v="3"/>
    <x v="0"/>
  </r>
  <r>
    <x v="54"/>
    <x v="0"/>
    <x v="6"/>
    <x v="157"/>
    <x v="1"/>
    <x v="821"/>
    <x v="3"/>
    <x v="0"/>
  </r>
  <r>
    <x v="54"/>
    <x v="0"/>
    <x v="6"/>
    <x v="158"/>
    <x v="1"/>
    <x v="183"/>
    <x v="1"/>
    <x v="1"/>
  </r>
  <r>
    <x v="54"/>
    <x v="0"/>
    <x v="6"/>
    <x v="10"/>
    <x v="1"/>
    <x v="821"/>
    <x v="4"/>
    <x v="3"/>
  </r>
  <r>
    <x v="54"/>
    <x v="0"/>
    <x v="7"/>
    <x v="161"/>
    <x v="0"/>
    <x v="821"/>
    <x v="3"/>
    <x v="0"/>
  </r>
  <r>
    <x v="54"/>
    <x v="0"/>
    <x v="7"/>
    <x v="156"/>
    <x v="0"/>
    <x v="168"/>
    <x v="8"/>
    <x v="0"/>
  </r>
  <r>
    <x v="54"/>
    <x v="0"/>
    <x v="7"/>
    <x v="155"/>
    <x v="0"/>
    <x v="821"/>
    <x v="0"/>
    <x v="0"/>
  </r>
  <r>
    <x v="54"/>
    <x v="0"/>
    <x v="7"/>
    <x v="159"/>
    <x v="0"/>
    <x v="821"/>
    <x v="7"/>
    <x v="3"/>
  </r>
  <r>
    <x v="54"/>
    <x v="0"/>
    <x v="7"/>
    <x v="165"/>
    <x v="0"/>
    <x v="821"/>
    <x v="3"/>
    <x v="0"/>
  </r>
  <r>
    <x v="54"/>
    <x v="0"/>
    <x v="7"/>
    <x v="162"/>
    <x v="0"/>
    <x v="821"/>
    <x v="0"/>
    <x v="0"/>
  </r>
  <r>
    <x v="54"/>
    <x v="0"/>
    <x v="7"/>
    <x v="27"/>
    <x v="0"/>
    <x v="821"/>
    <x v="5"/>
    <x v="3"/>
  </r>
  <r>
    <x v="54"/>
    <x v="0"/>
    <x v="7"/>
    <x v="26"/>
    <x v="0"/>
    <x v="821"/>
    <x v="7"/>
    <x v="3"/>
  </r>
  <r>
    <x v="54"/>
    <x v="0"/>
    <x v="7"/>
    <x v="160"/>
    <x v="0"/>
    <x v="821"/>
    <x v="2"/>
    <x v="2"/>
  </r>
  <r>
    <x v="54"/>
    <x v="0"/>
    <x v="7"/>
    <x v="164"/>
    <x v="0"/>
    <x v="821"/>
    <x v="0"/>
    <x v="0"/>
  </r>
  <r>
    <x v="54"/>
    <x v="0"/>
    <x v="7"/>
    <x v="163"/>
    <x v="0"/>
    <x v="821"/>
    <x v="0"/>
    <x v="0"/>
  </r>
  <r>
    <x v="54"/>
    <x v="0"/>
    <x v="7"/>
    <x v="154"/>
    <x v="0"/>
    <x v="821"/>
    <x v="3"/>
    <x v="0"/>
  </r>
  <r>
    <x v="54"/>
    <x v="0"/>
    <x v="7"/>
    <x v="157"/>
    <x v="0"/>
    <x v="821"/>
    <x v="3"/>
    <x v="0"/>
  </r>
  <r>
    <x v="54"/>
    <x v="0"/>
    <x v="7"/>
    <x v="158"/>
    <x v="0"/>
    <x v="11"/>
    <x v="1"/>
    <x v="1"/>
  </r>
  <r>
    <x v="54"/>
    <x v="0"/>
    <x v="7"/>
    <x v="10"/>
    <x v="0"/>
    <x v="821"/>
    <x v="4"/>
    <x v="3"/>
  </r>
  <r>
    <x v="54"/>
    <x v="0"/>
    <x v="7"/>
    <x v="161"/>
    <x v="1"/>
    <x v="821"/>
    <x v="3"/>
    <x v="0"/>
  </r>
  <r>
    <x v="54"/>
    <x v="0"/>
    <x v="7"/>
    <x v="156"/>
    <x v="1"/>
    <x v="821"/>
    <x v="8"/>
    <x v="0"/>
  </r>
  <r>
    <x v="54"/>
    <x v="0"/>
    <x v="7"/>
    <x v="155"/>
    <x v="1"/>
    <x v="821"/>
    <x v="0"/>
    <x v="0"/>
  </r>
  <r>
    <x v="54"/>
    <x v="0"/>
    <x v="7"/>
    <x v="159"/>
    <x v="1"/>
    <x v="821"/>
    <x v="7"/>
    <x v="3"/>
  </r>
  <r>
    <x v="54"/>
    <x v="0"/>
    <x v="7"/>
    <x v="165"/>
    <x v="1"/>
    <x v="821"/>
    <x v="3"/>
    <x v="0"/>
  </r>
  <r>
    <x v="54"/>
    <x v="0"/>
    <x v="7"/>
    <x v="162"/>
    <x v="1"/>
    <x v="821"/>
    <x v="0"/>
    <x v="0"/>
  </r>
  <r>
    <x v="54"/>
    <x v="0"/>
    <x v="7"/>
    <x v="27"/>
    <x v="1"/>
    <x v="821"/>
    <x v="5"/>
    <x v="3"/>
  </r>
  <r>
    <x v="54"/>
    <x v="0"/>
    <x v="7"/>
    <x v="26"/>
    <x v="1"/>
    <x v="821"/>
    <x v="7"/>
    <x v="3"/>
  </r>
  <r>
    <x v="54"/>
    <x v="0"/>
    <x v="7"/>
    <x v="160"/>
    <x v="1"/>
    <x v="821"/>
    <x v="2"/>
    <x v="2"/>
  </r>
  <r>
    <x v="54"/>
    <x v="0"/>
    <x v="7"/>
    <x v="164"/>
    <x v="1"/>
    <x v="821"/>
    <x v="0"/>
    <x v="0"/>
  </r>
  <r>
    <x v="54"/>
    <x v="0"/>
    <x v="7"/>
    <x v="163"/>
    <x v="1"/>
    <x v="821"/>
    <x v="0"/>
    <x v="0"/>
  </r>
  <r>
    <x v="54"/>
    <x v="0"/>
    <x v="7"/>
    <x v="154"/>
    <x v="1"/>
    <x v="821"/>
    <x v="3"/>
    <x v="0"/>
  </r>
  <r>
    <x v="54"/>
    <x v="0"/>
    <x v="7"/>
    <x v="157"/>
    <x v="1"/>
    <x v="821"/>
    <x v="3"/>
    <x v="0"/>
  </r>
  <r>
    <x v="54"/>
    <x v="0"/>
    <x v="7"/>
    <x v="158"/>
    <x v="1"/>
    <x v="821"/>
    <x v="1"/>
    <x v="1"/>
  </r>
  <r>
    <x v="54"/>
    <x v="0"/>
    <x v="7"/>
    <x v="10"/>
    <x v="1"/>
    <x v="821"/>
    <x v="4"/>
    <x v="3"/>
  </r>
  <r>
    <x v="54"/>
    <x v="0"/>
    <x v="8"/>
    <x v="161"/>
    <x v="0"/>
    <x v="821"/>
    <x v="3"/>
    <x v="0"/>
  </r>
  <r>
    <x v="54"/>
    <x v="0"/>
    <x v="8"/>
    <x v="156"/>
    <x v="0"/>
    <x v="821"/>
    <x v="8"/>
    <x v="0"/>
  </r>
  <r>
    <x v="54"/>
    <x v="0"/>
    <x v="8"/>
    <x v="155"/>
    <x v="0"/>
    <x v="826"/>
    <x v="0"/>
    <x v="0"/>
  </r>
  <r>
    <x v="54"/>
    <x v="0"/>
    <x v="8"/>
    <x v="159"/>
    <x v="0"/>
    <x v="821"/>
    <x v="7"/>
    <x v="3"/>
  </r>
  <r>
    <x v="54"/>
    <x v="0"/>
    <x v="8"/>
    <x v="165"/>
    <x v="0"/>
    <x v="821"/>
    <x v="3"/>
    <x v="0"/>
  </r>
  <r>
    <x v="54"/>
    <x v="0"/>
    <x v="8"/>
    <x v="162"/>
    <x v="0"/>
    <x v="821"/>
    <x v="0"/>
    <x v="0"/>
  </r>
  <r>
    <x v="54"/>
    <x v="0"/>
    <x v="8"/>
    <x v="27"/>
    <x v="0"/>
    <x v="821"/>
    <x v="5"/>
    <x v="3"/>
  </r>
  <r>
    <x v="54"/>
    <x v="0"/>
    <x v="8"/>
    <x v="26"/>
    <x v="0"/>
    <x v="821"/>
    <x v="7"/>
    <x v="3"/>
  </r>
  <r>
    <x v="54"/>
    <x v="0"/>
    <x v="8"/>
    <x v="160"/>
    <x v="0"/>
    <x v="821"/>
    <x v="2"/>
    <x v="2"/>
  </r>
  <r>
    <x v="54"/>
    <x v="0"/>
    <x v="8"/>
    <x v="164"/>
    <x v="0"/>
    <x v="821"/>
    <x v="0"/>
    <x v="0"/>
  </r>
  <r>
    <x v="54"/>
    <x v="0"/>
    <x v="8"/>
    <x v="163"/>
    <x v="0"/>
    <x v="821"/>
    <x v="0"/>
    <x v="0"/>
  </r>
  <r>
    <x v="54"/>
    <x v="0"/>
    <x v="8"/>
    <x v="154"/>
    <x v="0"/>
    <x v="141"/>
    <x v="3"/>
    <x v="0"/>
  </r>
  <r>
    <x v="54"/>
    <x v="0"/>
    <x v="8"/>
    <x v="157"/>
    <x v="0"/>
    <x v="821"/>
    <x v="3"/>
    <x v="0"/>
  </r>
  <r>
    <x v="54"/>
    <x v="0"/>
    <x v="8"/>
    <x v="158"/>
    <x v="0"/>
    <x v="342"/>
    <x v="1"/>
    <x v="1"/>
  </r>
  <r>
    <x v="54"/>
    <x v="0"/>
    <x v="8"/>
    <x v="10"/>
    <x v="0"/>
    <x v="821"/>
    <x v="4"/>
    <x v="3"/>
  </r>
  <r>
    <x v="54"/>
    <x v="0"/>
    <x v="8"/>
    <x v="161"/>
    <x v="1"/>
    <x v="821"/>
    <x v="3"/>
    <x v="0"/>
  </r>
  <r>
    <x v="54"/>
    <x v="0"/>
    <x v="8"/>
    <x v="156"/>
    <x v="1"/>
    <x v="821"/>
    <x v="8"/>
    <x v="0"/>
  </r>
  <r>
    <x v="54"/>
    <x v="0"/>
    <x v="8"/>
    <x v="155"/>
    <x v="1"/>
    <x v="110"/>
    <x v="0"/>
    <x v="0"/>
  </r>
  <r>
    <x v="54"/>
    <x v="0"/>
    <x v="8"/>
    <x v="159"/>
    <x v="1"/>
    <x v="821"/>
    <x v="7"/>
    <x v="3"/>
  </r>
  <r>
    <x v="54"/>
    <x v="0"/>
    <x v="8"/>
    <x v="165"/>
    <x v="1"/>
    <x v="821"/>
    <x v="3"/>
    <x v="0"/>
  </r>
  <r>
    <x v="54"/>
    <x v="0"/>
    <x v="8"/>
    <x v="162"/>
    <x v="1"/>
    <x v="821"/>
    <x v="0"/>
    <x v="0"/>
  </r>
  <r>
    <x v="54"/>
    <x v="0"/>
    <x v="8"/>
    <x v="27"/>
    <x v="1"/>
    <x v="821"/>
    <x v="5"/>
    <x v="3"/>
  </r>
  <r>
    <x v="54"/>
    <x v="0"/>
    <x v="8"/>
    <x v="26"/>
    <x v="1"/>
    <x v="821"/>
    <x v="7"/>
    <x v="3"/>
  </r>
  <r>
    <x v="54"/>
    <x v="0"/>
    <x v="8"/>
    <x v="160"/>
    <x v="1"/>
    <x v="821"/>
    <x v="2"/>
    <x v="2"/>
  </r>
  <r>
    <x v="54"/>
    <x v="0"/>
    <x v="8"/>
    <x v="164"/>
    <x v="1"/>
    <x v="821"/>
    <x v="0"/>
    <x v="0"/>
  </r>
  <r>
    <x v="54"/>
    <x v="0"/>
    <x v="8"/>
    <x v="163"/>
    <x v="1"/>
    <x v="821"/>
    <x v="0"/>
    <x v="0"/>
  </r>
  <r>
    <x v="54"/>
    <x v="0"/>
    <x v="8"/>
    <x v="154"/>
    <x v="1"/>
    <x v="11"/>
    <x v="3"/>
    <x v="0"/>
  </r>
  <r>
    <x v="54"/>
    <x v="0"/>
    <x v="8"/>
    <x v="157"/>
    <x v="1"/>
    <x v="821"/>
    <x v="3"/>
    <x v="0"/>
  </r>
  <r>
    <x v="54"/>
    <x v="0"/>
    <x v="8"/>
    <x v="158"/>
    <x v="1"/>
    <x v="821"/>
    <x v="1"/>
    <x v="1"/>
  </r>
  <r>
    <x v="54"/>
    <x v="0"/>
    <x v="8"/>
    <x v="10"/>
    <x v="1"/>
    <x v="821"/>
    <x v="4"/>
    <x v="3"/>
  </r>
  <r>
    <x v="54"/>
    <x v="0"/>
    <x v="8"/>
    <x v="161"/>
    <x v="0"/>
    <x v="821"/>
    <x v="3"/>
    <x v="0"/>
  </r>
  <r>
    <x v="54"/>
    <x v="0"/>
    <x v="8"/>
    <x v="156"/>
    <x v="0"/>
    <x v="821"/>
    <x v="8"/>
    <x v="0"/>
  </r>
  <r>
    <x v="54"/>
    <x v="0"/>
    <x v="8"/>
    <x v="155"/>
    <x v="0"/>
    <x v="821"/>
    <x v="0"/>
    <x v="0"/>
  </r>
  <r>
    <x v="54"/>
    <x v="0"/>
    <x v="8"/>
    <x v="159"/>
    <x v="0"/>
    <x v="821"/>
    <x v="7"/>
    <x v="3"/>
  </r>
  <r>
    <x v="54"/>
    <x v="0"/>
    <x v="8"/>
    <x v="165"/>
    <x v="0"/>
    <x v="821"/>
    <x v="3"/>
    <x v="0"/>
  </r>
  <r>
    <x v="54"/>
    <x v="0"/>
    <x v="8"/>
    <x v="162"/>
    <x v="0"/>
    <x v="821"/>
    <x v="0"/>
    <x v="0"/>
  </r>
  <r>
    <x v="54"/>
    <x v="0"/>
    <x v="8"/>
    <x v="27"/>
    <x v="0"/>
    <x v="821"/>
    <x v="5"/>
    <x v="3"/>
  </r>
  <r>
    <x v="54"/>
    <x v="0"/>
    <x v="8"/>
    <x v="26"/>
    <x v="0"/>
    <x v="821"/>
    <x v="7"/>
    <x v="3"/>
  </r>
  <r>
    <x v="54"/>
    <x v="0"/>
    <x v="8"/>
    <x v="160"/>
    <x v="0"/>
    <x v="821"/>
    <x v="2"/>
    <x v="2"/>
  </r>
  <r>
    <x v="54"/>
    <x v="0"/>
    <x v="8"/>
    <x v="164"/>
    <x v="0"/>
    <x v="821"/>
    <x v="0"/>
    <x v="0"/>
  </r>
  <r>
    <x v="54"/>
    <x v="0"/>
    <x v="8"/>
    <x v="163"/>
    <x v="0"/>
    <x v="821"/>
    <x v="0"/>
    <x v="0"/>
  </r>
  <r>
    <x v="54"/>
    <x v="0"/>
    <x v="8"/>
    <x v="154"/>
    <x v="0"/>
    <x v="827"/>
    <x v="3"/>
    <x v="0"/>
  </r>
  <r>
    <x v="54"/>
    <x v="0"/>
    <x v="8"/>
    <x v="157"/>
    <x v="0"/>
    <x v="276"/>
    <x v="3"/>
    <x v="0"/>
  </r>
  <r>
    <x v="54"/>
    <x v="0"/>
    <x v="8"/>
    <x v="158"/>
    <x v="0"/>
    <x v="821"/>
    <x v="1"/>
    <x v="1"/>
  </r>
  <r>
    <x v="54"/>
    <x v="0"/>
    <x v="8"/>
    <x v="10"/>
    <x v="0"/>
    <x v="821"/>
    <x v="4"/>
    <x v="3"/>
  </r>
  <r>
    <x v="54"/>
    <x v="0"/>
    <x v="8"/>
    <x v="161"/>
    <x v="1"/>
    <x v="821"/>
    <x v="3"/>
    <x v="0"/>
  </r>
  <r>
    <x v="54"/>
    <x v="0"/>
    <x v="8"/>
    <x v="156"/>
    <x v="1"/>
    <x v="821"/>
    <x v="8"/>
    <x v="0"/>
  </r>
  <r>
    <x v="54"/>
    <x v="0"/>
    <x v="8"/>
    <x v="155"/>
    <x v="1"/>
    <x v="821"/>
    <x v="0"/>
    <x v="0"/>
  </r>
  <r>
    <x v="54"/>
    <x v="0"/>
    <x v="8"/>
    <x v="159"/>
    <x v="1"/>
    <x v="821"/>
    <x v="7"/>
    <x v="3"/>
  </r>
  <r>
    <x v="54"/>
    <x v="0"/>
    <x v="8"/>
    <x v="165"/>
    <x v="1"/>
    <x v="821"/>
    <x v="3"/>
    <x v="0"/>
  </r>
  <r>
    <x v="54"/>
    <x v="0"/>
    <x v="8"/>
    <x v="162"/>
    <x v="1"/>
    <x v="821"/>
    <x v="0"/>
    <x v="0"/>
  </r>
  <r>
    <x v="54"/>
    <x v="0"/>
    <x v="8"/>
    <x v="27"/>
    <x v="1"/>
    <x v="821"/>
    <x v="5"/>
    <x v="3"/>
  </r>
  <r>
    <x v="54"/>
    <x v="0"/>
    <x v="8"/>
    <x v="26"/>
    <x v="1"/>
    <x v="821"/>
    <x v="7"/>
    <x v="3"/>
  </r>
  <r>
    <x v="54"/>
    <x v="0"/>
    <x v="8"/>
    <x v="160"/>
    <x v="1"/>
    <x v="821"/>
    <x v="2"/>
    <x v="2"/>
  </r>
  <r>
    <x v="54"/>
    <x v="0"/>
    <x v="8"/>
    <x v="164"/>
    <x v="1"/>
    <x v="821"/>
    <x v="0"/>
    <x v="0"/>
  </r>
  <r>
    <x v="54"/>
    <x v="0"/>
    <x v="8"/>
    <x v="163"/>
    <x v="1"/>
    <x v="821"/>
    <x v="0"/>
    <x v="0"/>
  </r>
  <r>
    <x v="54"/>
    <x v="0"/>
    <x v="8"/>
    <x v="154"/>
    <x v="1"/>
    <x v="821"/>
    <x v="3"/>
    <x v="0"/>
  </r>
  <r>
    <x v="54"/>
    <x v="0"/>
    <x v="8"/>
    <x v="157"/>
    <x v="1"/>
    <x v="821"/>
    <x v="3"/>
    <x v="0"/>
  </r>
  <r>
    <x v="54"/>
    <x v="0"/>
    <x v="8"/>
    <x v="158"/>
    <x v="1"/>
    <x v="821"/>
    <x v="1"/>
    <x v="1"/>
  </r>
  <r>
    <x v="54"/>
    <x v="0"/>
    <x v="8"/>
    <x v="10"/>
    <x v="1"/>
    <x v="821"/>
    <x v="4"/>
    <x v="3"/>
  </r>
  <r>
    <x v="54"/>
    <x v="0"/>
    <x v="9"/>
    <x v="161"/>
    <x v="0"/>
    <x v="821"/>
    <x v="3"/>
    <x v="0"/>
  </r>
  <r>
    <x v="54"/>
    <x v="0"/>
    <x v="9"/>
    <x v="156"/>
    <x v="0"/>
    <x v="821"/>
    <x v="8"/>
    <x v="0"/>
  </r>
  <r>
    <x v="54"/>
    <x v="0"/>
    <x v="9"/>
    <x v="155"/>
    <x v="0"/>
    <x v="821"/>
    <x v="0"/>
    <x v="0"/>
  </r>
  <r>
    <x v="54"/>
    <x v="0"/>
    <x v="9"/>
    <x v="159"/>
    <x v="0"/>
    <x v="821"/>
    <x v="7"/>
    <x v="3"/>
  </r>
  <r>
    <x v="54"/>
    <x v="0"/>
    <x v="9"/>
    <x v="165"/>
    <x v="0"/>
    <x v="821"/>
    <x v="3"/>
    <x v="0"/>
  </r>
  <r>
    <x v="54"/>
    <x v="0"/>
    <x v="9"/>
    <x v="162"/>
    <x v="0"/>
    <x v="821"/>
    <x v="0"/>
    <x v="0"/>
  </r>
  <r>
    <x v="54"/>
    <x v="0"/>
    <x v="9"/>
    <x v="27"/>
    <x v="0"/>
    <x v="821"/>
    <x v="5"/>
    <x v="3"/>
  </r>
  <r>
    <x v="54"/>
    <x v="0"/>
    <x v="9"/>
    <x v="26"/>
    <x v="0"/>
    <x v="821"/>
    <x v="7"/>
    <x v="3"/>
  </r>
  <r>
    <x v="54"/>
    <x v="0"/>
    <x v="9"/>
    <x v="160"/>
    <x v="0"/>
    <x v="821"/>
    <x v="2"/>
    <x v="2"/>
  </r>
  <r>
    <x v="54"/>
    <x v="0"/>
    <x v="9"/>
    <x v="164"/>
    <x v="0"/>
    <x v="821"/>
    <x v="0"/>
    <x v="0"/>
  </r>
  <r>
    <x v="54"/>
    <x v="0"/>
    <x v="9"/>
    <x v="163"/>
    <x v="0"/>
    <x v="821"/>
    <x v="0"/>
    <x v="0"/>
  </r>
  <r>
    <x v="54"/>
    <x v="0"/>
    <x v="9"/>
    <x v="154"/>
    <x v="0"/>
    <x v="4"/>
    <x v="3"/>
    <x v="0"/>
  </r>
  <r>
    <x v="54"/>
    <x v="0"/>
    <x v="9"/>
    <x v="157"/>
    <x v="0"/>
    <x v="821"/>
    <x v="3"/>
    <x v="0"/>
  </r>
  <r>
    <x v="54"/>
    <x v="0"/>
    <x v="9"/>
    <x v="158"/>
    <x v="0"/>
    <x v="821"/>
    <x v="1"/>
    <x v="1"/>
  </r>
  <r>
    <x v="54"/>
    <x v="0"/>
    <x v="9"/>
    <x v="10"/>
    <x v="0"/>
    <x v="821"/>
    <x v="4"/>
    <x v="3"/>
  </r>
  <r>
    <x v="54"/>
    <x v="0"/>
    <x v="9"/>
    <x v="161"/>
    <x v="1"/>
    <x v="821"/>
    <x v="3"/>
    <x v="0"/>
  </r>
  <r>
    <x v="54"/>
    <x v="0"/>
    <x v="9"/>
    <x v="156"/>
    <x v="1"/>
    <x v="821"/>
    <x v="8"/>
    <x v="0"/>
  </r>
  <r>
    <x v="54"/>
    <x v="0"/>
    <x v="9"/>
    <x v="155"/>
    <x v="1"/>
    <x v="821"/>
    <x v="0"/>
    <x v="0"/>
  </r>
  <r>
    <x v="54"/>
    <x v="0"/>
    <x v="9"/>
    <x v="159"/>
    <x v="1"/>
    <x v="821"/>
    <x v="7"/>
    <x v="3"/>
  </r>
  <r>
    <x v="54"/>
    <x v="0"/>
    <x v="9"/>
    <x v="165"/>
    <x v="1"/>
    <x v="821"/>
    <x v="3"/>
    <x v="0"/>
  </r>
  <r>
    <x v="54"/>
    <x v="0"/>
    <x v="9"/>
    <x v="162"/>
    <x v="1"/>
    <x v="821"/>
    <x v="0"/>
    <x v="0"/>
  </r>
  <r>
    <x v="54"/>
    <x v="0"/>
    <x v="9"/>
    <x v="27"/>
    <x v="1"/>
    <x v="821"/>
    <x v="5"/>
    <x v="3"/>
  </r>
  <r>
    <x v="54"/>
    <x v="0"/>
    <x v="9"/>
    <x v="26"/>
    <x v="1"/>
    <x v="821"/>
    <x v="7"/>
    <x v="3"/>
  </r>
  <r>
    <x v="54"/>
    <x v="0"/>
    <x v="9"/>
    <x v="160"/>
    <x v="1"/>
    <x v="821"/>
    <x v="2"/>
    <x v="2"/>
  </r>
  <r>
    <x v="54"/>
    <x v="0"/>
    <x v="9"/>
    <x v="164"/>
    <x v="1"/>
    <x v="821"/>
    <x v="0"/>
    <x v="0"/>
  </r>
  <r>
    <x v="54"/>
    <x v="0"/>
    <x v="9"/>
    <x v="163"/>
    <x v="1"/>
    <x v="821"/>
    <x v="0"/>
    <x v="0"/>
  </r>
  <r>
    <x v="54"/>
    <x v="0"/>
    <x v="9"/>
    <x v="154"/>
    <x v="1"/>
    <x v="821"/>
    <x v="3"/>
    <x v="0"/>
  </r>
  <r>
    <x v="54"/>
    <x v="0"/>
    <x v="9"/>
    <x v="157"/>
    <x v="1"/>
    <x v="821"/>
    <x v="3"/>
    <x v="0"/>
  </r>
  <r>
    <x v="54"/>
    <x v="0"/>
    <x v="9"/>
    <x v="158"/>
    <x v="1"/>
    <x v="821"/>
    <x v="1"/>
    <x v="1"/>
  </r>
  <r>
    <x v="54"/>
    <x v="0"/>
    <x v="9"/>
    <x v="10"/>
    <x v="1"/>
    <x v="821"/>
    <x v="4"/>
    <x v="3"/>
  </r>
  <r>
    <x v="54"/>
    <x v="0"/>
    <x v="10"/>
    <x v="161"/>
    <x v="0"/>
    <x v="11"/>
    <x v="3"/>
    <x v="0"/>
  </r>
  <r>
    <x v="54"/>
    <x v="0"/>
    <x v="10"/>
    <x v="156"/>
    <x v="0"/>
    <x v="821"/>
    <x v="8"/>
    <x v="0"/>
  </r>
  <r>
    <x v="54"/>
    <x v="0"/>
    <x v="10"/>
    <x v="155"/>
    <x v="0"/>
    <x v="16"/>
    <x v="0"/>
    <x v="0"/>
  </r>
  <r>
    <x v="54"/>
    <x v="0"/>
    <x v="10"/>
    <x v="159"/>
    <x v="0"/>
    <x v="821"/>
    <x v="7"/>
    <x v="3"/>
  </r>
  <r>
    <x v="54"/>
    <x v="0"/>
    <x v="10"/>
    <x v="165"/>
    <x v="0"/>
    <x v="821"/>
    <x v="3"/>
    <x v="0"/>
  </r>
  <r>
    <x v="54"/>
    <x v="0"/>
    <x v="10"/>
    <x v="162"/>
    <x v="0"/>
    <x v="821"/>
    <x v="0"/>
    <x v="0"/>
  </r>
  <r>
    <x v="54"/>
    <x v="0"/>
    <x v="10"/>
    <x v="27"/>
    <x v="0"/>
    <x v="821"/>
    <x v="5"/>
    <x v="3"/>
  </r>
  <r>
    <x v="54"/>
    <x v="0"/>
    <x v="10"/>
    <x v="26"/>
    <x v="0"/>
    <x v="11"/>
    <x v="7"/>
    <x v="3"/>
  </r>
  <r>
    <x v="54"/>
    <x v="0"/>
    <x v="10"/>
    <x v="160"/>
    <x v="0"/>
    <x v="821"/>
    <x v="2"/>
    <x v="2"/>
  </r>
  <r>
    <x v="54"/>
    <x v="0"/>
    <x v="10"/>
    <x v="164"/>
    <x v="0"/>
    <x v="821"/>
    <x v="0"/>
    <x v="0"/>
  </r>
  <r>
    <x v="54"/>
    <x v="0"/>
    <x v="10"/>
    <x v="163"/>
    <x v="0"/>
    <x v="821"/>
    <x v="0"/>
    <x v="0"/>
  </r>
  <r>
    <x v="54"/>
    <x v="0"/>
    <x v="10"/>
    <x v="154"/>
    <x v="0"/>
    <x v="821"/>
    <x v="3"/>
    <x v="0"/>
  </r>
  <r>
    <x v="54"/>
    <x v="0"/>
    <x v="10"/>
    <x v="157"/>
    <x v="0"/>
    <x v="821"/>
    <x v="3"/>
    <x v="0"/>
  </r>
  <r>
    <x v="54"/>
    <x v="0"/>
    <x v="10"/>
    <x v="158"/>
    <x v="0"/>
    <x v="11"/>
    <x v="1"/>
    <x v="1"/>
  </r>
  <r>
    <x v="54"/>
    <x v="0"/>
    <x v="10"/>
    <x v="10"/>
    <x v="0"/>
    <x v="821"/>
    <x v="4"/>
    <x v="3"/>
  </r>
  <r>
    <x v="54"/>
    <x v="0"/>
    <x v="10"/>
    <x v="161"/>
    <x v="1"/>
    <x v="821"/>
    <x v="3"/>
    <x v="0"/>
  </r>
  <r>
    <x v="54"/>
    <x v="0"/>
    <x v="10"/>
    <x v="156"/>
    <x v="1"/>
    <x v="821"/>
    <x v="8"/>
    <x v="0"/>
  </r>
  <r>
    <x v="54"/>
    <x v="0"/>
    <x v="10"/>
    <x v="155"/>
    <x v="1"/>
    <x v="34"/>
    <x v="0"/>
    <x v="0"/>
  </r>
  <r>
    <x v="54"/>
    <x v="0"/>
    <x v="10"/>
    <x v="159"/>
    <x v="1"/>
    <x v="821"/>
    <x v="7"/>
    <x v="3"/>
  </r>
  <r>
    <x v="54"/>
    <x v="0"/>
    <x v="10"/>
    <x v="165"/>
    <x v="1"/>
    <x v="821"/>
    <x v="3"/>
    <x v="0"/>
  </r>
  <r>
    <x v="54"/>
    <x v="0"/>
    <x v="10"/>
    <x v="162"/>
    <x v="1"/>
    <x v="821"/>
    <x v="0"/>
    <x v="0"/>
  </r>
  <r>
    <x v="54"/>
    <x v="0"/>
    <x v="10"/>
    <x v="27"/>
    <x v="1"/>
    <x v="821"/>
    <x v="5"/>
    <x v="3"/>
  </r>
  <r>
    <x v="54"/>
    <x v="0"/>
    <x v="10"/>
    <x v="26"/>
    <x v="1"/>
    <x v="821"/>
    <x v="7"/>
    <x v="3"/>
  </r>
  <r>
    <x v="54"/>
    <x v="0"/>
    <x v="10"/>
    <x v="160"/>
    <x v="1"/>
    <x v="821"/>
    <x v="2"/>
    <x v="2"/>
  </r>
  <r>
    <x v="54"/>
    <x v="0"/>
    <x v="10"/>
    <x v="164"/>
    <x v="1"/>
    <x v="821"/>
    <x v="0"/>
    <x v="0"/>
  </r>
  <r>
    <x v="54"/>
    <x v="0"/>
    <x v="10"/>
    <x v="163"/>
    <x v="1"/>
    <x v="821"/>
    <x v="0"/>
    <x v="0"/>
  </r>
  <r>
    <x v="54"/>
    <x v="0"/>
    <x v="10"/>
    <x v="154"/>
    <x v="1"/>
    <x v="821"/>
    <x v="3"/>
    <x v="0"/>
  </r>
  <r>
    <x v="54"/>
    <x v="0"/>
    <x v="10"/>
    <x v="157"/>
    <x v="1"/>
    <x v="821"/>
    <x v="3"/>
    <x v="0"/>
  </r>
  <r>
    <x v="54"/>
    <x v="0"/>
    <x v="10"/>
    <x v="158"/>
    <x v="1"/>
    <x v="821"/>
    <x v="1"/>
    <x v="1"/>
  </r>
  <r>
    <x v="54"/>
    <x v="0"/>
    <x v="10"/>
    <x v="10"/>
    <x v="1"/>
    <x v="821"/>
    <x v="4"/>
    <x v="3"/>
  </r>
  <r>
    <x v="54"/>
    <x v="0"/>
    <x v="11"/>
    <x v="161"/>
    <x v="0"/>
    <x v="4"/>
    <x v="3"/>
    <x v="0"/>
  </r>
  <r>
    <x v="54"/>
    <x v="0"/>
    <x v="11"/>
    <x v="156"/>
    <x v="0"/>
    <x v="821"/>
    <x v="8"/>
    <x v="0"/>
  </r>
  <r>
    <x v="54"/>
    <x v="0"/>
    <x v="11"/>
    <x v="155"/>
    <x v="0"/>
    <x v="215"/>
    <x v="0"/>
    <x v="0"/>
  </r>
  <r>
    <x v="54"/>
    <x v="0"/>
    <x v="11"/>
    <x v="159"/>
    <x v="0"/>
    <x v="821"/>
    <x v="7"/>
    <x v="3"/>
  </r>
  <r>
    <x v="54"/>
    <x v="0"/>
    <x v="11"/>
    <x v="165"/>
    <x v="0"/>
    <x v="821"/>
    <x v="3"/>
    <x v="0"/>
  </r>
  <r>
    <x v="54"/>
    <x v="0"/>
    <x v="11"/>
    <x v="162"/>
    <x v="0"/>
    <x v="821"/>
    <x v="0"/>
    <x v="0"/>
  </r>
  <r>
    <x v="54"/>
    <x v="0"/>
    <x v="11"/>
    <x v="27"/>
    <x v="0"/>
    <x v="821"/>
    <x v="5"/>
    <x v="3"/>
  </r>
  <r>
    <x v="54"/>
    <x v="0"/>
    <x v="11"/>
    <x v="26"/>
    <x v="0"/>
    <x v="160"/>
    <x v="7"/>
    <x v="3"/>
  </r>
  <r>
    <x v="54"/>
    <x v="0"/>
    <x v="11"/>
    <x v="160"/>
    <x v="0"/>
    <x v="821"/>
    <x v="2"/>
    <x v="2"/>
  </r>
  <r>
    <x v="54"/>
    <x v="0"/>
    <x v="11"/>
    <x v="164"/>
    <x v="0"/>
    <x v="821"/>
    <x v="0"/>
    <x v="0"/>
  </r>
  <r>
    <x v="54"/>
    <x v="0"/>
    <x v="11"/>
    <x v="163"/>
    <x v="0"/>
    <x v="821"/>
    <x v="0"/>
    <x v="0"/>
  </r>
  <r>
    <x v="54"/>
    <x v="0"/>
    <x v="11"/>
    <x v="154"/>
    <x v="0"/>
    <x v="821"/>
    <x v="3"/>
    <x v="0"/>
  </r>
  <r>
    <x v="54"/>
    <x v="0"/>
    <x v="11"/>
    <x v="157"/>
    <x v="0"/>
    <x v="821"/>
    <x v="3"/>
    <x v="0"/>
  </r>
  <r>
    <x v="54"/>
    <x v="0"/>
    <x v="11"/>
    <x v="158"/>
    <x v="0"/>
    <x v="249"/>
    <x v="1"/>
    <x v="1"/>
  </r>
  <r>
    <x v="54"/>
    <x v="0"/>
    <x v="11"/>
    <x v="10"/>
    <x v="0"/>
    <x v="821"/>
    <x v="4"/>
    <x v="3"/>
  </r>
  <r>
    <x v="54"/>
    <x v="0"/>
    <x v="11"/>
    <x v="161"/>
    <x v="1"/>
    <x v="821"/>
    <x v="3"/>
    <x v="0"/>
  </r>
  <r>
    <x v="54"/>
    <x v="0"/>
    <x v="11"/>
    <x v="156"/>
    <x v="1"/>
    <x v="821"/>
    <x v="8"/>
    <x v="0"/>
  </r>
  <r>
    <x v="54"/>
    <x v="0"/>
    <x v="11"/>
    <x v="155"/>
    <x v="1"/>
    <x v="821"/>
    <x v="0"/>
    <x v="0"/>
  </r>
  <r>
    <x v="54"/>
    <x v="0"/>
    <x v="11"/>
    <x v="159"/>
    <x v="1"/>
    <x v="821"/>
    <x v="7"/>
    <x v="3"/>
  </r>
  <r>
    <x v="54"/>
    <x v="0"/>
    <x v="11"/>
    <x v="165"/>
    <x v="1"/>
    <x v="821"/>
    <x v="3"/>
    <x v="0"/>
  </r>
  <r>
    <x v="54"/>
    <x v="0"/>
    <x v="11"/>
    <x v="162"/>
    <x v="1"/>
    <x v="821"/>
    <x v="0"/>
    <x v="0"/>
  </r>
  <r>
    <x v="54"/>
    <x v="0"/>
    <x v="11"/>
    <x v="27"/>
    <x v="1"/>
    <x v="821"/>
    <x v="5"/>
    <x v="3"/>
  </r>
  <r>
    <x v="54"/>
    <x v="0"/>
    <x v="11"/>
    <x v="26"/>
    <x v="1"/>
    <x v="821"/>
    <x v="7"/>
    <x v="3"/>
  </r>
  <r>
    <x v="54"/>
    <x v="0"/>
    <x v="11"/>
    <x v="160"/>
    <x v="1"/>
    <x v="821"/>
    <x v="2"/>
    <x v="2"/>
  </r>
  <r>
    <x v="54"/>
    <x v="0"/>
    <x v="11"/>
    <x v="164"/>
    <x v="1"/>
    <x v="821"/>
    <x v="0"/>
    <x v="0"/>
  </r>
  <r>
    <x v="54"/>
    <x v="0"/>
    <x v="11"/>
    <x v="163"/>
    <x v="1"/>
    <x v="821"/>
    <x v="0"/>
    <x v="0"/>
  </r>
  <r>
    <x v="54"/>
    <x v="0"/>
    <x v="11"/>
    <x v="154"/>
    <x v="1"/>
    <x v="821"/>
    <x v="3"/>
    <x v="0"/>
  </r>
  <r>
    <x v="54"/>
    <x v="0"/>
    <x v="11"/>
    <x v="157"/>
    <x v="1"/>
    <x v="821"/>
    <x v="3"/>
    <x v="0"/>
  </r>
  <r>
    <x v="54"/>
    <x v="0"/>
    <x v="11"/>
    <x v="158"/>
    <x v="1"/>
    <x v="821"/>
    <x v="1"/>
    <x v="1"/>
  </r>
  <r>
    <x v="54"/>
    <x v="0"/>
    <x v="11"/>
    <x v="10"/>
    <x v="1"/>
    <x v="821"/>
    <x v="4"/>
    <x v="3"/>
  </r>
  <r>
    <x v="54"/>
    <x v="0"/>
    <x v="8"/>
    <x v="161"/>
    <x v="0"/>
    <x v="821"/>
    <x v="3"/>
    <x v="0"/>
  </r>
  <r>
    <x v="54"/>
    <x v="0"/>
    <x v="8"/>
    <x v="156"/>
    <x v="0"/>
    <x v="821"/>
    <x v="8"/>
    <x v="0"/>
  </r>
  <r>
    <x v="54"/>
    <x v="0"/>
    <x v="8"/>
    <x v="155"/>
    <x v="0"/>
    <x v="250"/>
    <x v="0"/>
    <x v="0"/>
  </r>
  <r>
    <x v="54"/>
    <x v="0"/>
    <x v="8"/>
    <x v="159"/>
    <x v="0"/>
    <x v="821"/>
    <x v="7"/>
    <x v="3"/>
  </r>
  <r>
    <x v="54"/>
    <x v="0"/>
    <x v="8"/>
    <x v="165"/>
    <x v="0"/>
    <x v="821"/>
    <x v="3"/>
    <x v="0"/>
  </r>
  <r>
    <x v="54"/>
    <x v="0"/>
    <x v="8"/>
    <x v="162"/>
    <x v="0"/>
    <x v="821"/>
    <x v="0"/>
    <x v="0"/>
  </r>
  <r>
    <x v="54"/>
    <x v="0"/>
    <x v="8"/>
    <x v="27"/>
    <x v="0"/>
    <x v="70"/>
    <x v="5"/>
    <x v="3"/>
  </r>
  <r>
    <x v="54"/>
    <x v="0"/>
    <x v="8"/>
    <x v="26"/>
    <x v="0"/>
    <x v="821"/>
    <x v="7"/>
    <x v="3"/>
  </r>
  <r>
    <x v="54"/>
    <x v="0"/>
    <x v="8"/>
    <x v="160"/>
    <x v="0"/>
    <x v="821"/>
    <x v="2"/>
    <x v="2"/>
  </r>
  <r>
    <x v="54"/>
    <x v="0"/>
    <x v="8"/>
    <x v="164"/>
    <x v="0"/>
    <x v="821"/>
    <x v="0"/>
    <x v="0"/>
  </r>
  <r>
    <x v="54"/>
    <x v="0"/>
    <x v="8"/>
    <x v="163"/>
    <x v="0"/>
    <x v="821"/>
    <x v="0"/>
    <x v="0"/>
  </r>
  <r>
    <x v="54"/>
    <x v="0"/>
    <x v="8"/>
    <x v="154"/>
    <x v="0"/>
    <x v="821"/>
    <x v="3"/>
    <x v="0"/>
  </r>
  <r>
    <x v="54"/>
    <x v="0"/>
    <x v="8"/>
    <x v="157"/>
    <x v="0"/>
    <x v="821"/>
    <x v="3"/>
    <x v="0"/>
  </r>
  <r>
    <x v="54"/>
    <x v="0"/>
    <x v="8"/>
    <x v="158"/>
    <x v="0"/>
    <x v="11"/>
    <x v="1"/>
    <x v="1"/>
  </r>
  <r>
    <x v="54"/>
    <x v="0"/>
    <x v="8"/>
    <x v="10"/>
    <x v="0"/>
    <x v="821"/>
    <x v="4"/>
    <x v="3"/>
  </r>
  <r>
    <x v="54"/>
    <x v="0"/>
    <x v="8"/>
    <x v="161"/>
    <x v="1"/>
    <x v="821"/>
    <x v="3"/>
    <x v="0"/>
  </r>
  <r>
    <x v="54"/>
    <x v="0"/>
    <x v="8"/>
    <x v="156"/>
    <x v="1"/>
    <x v="821"/>
    <x v="8"/>
    <x v="0"/>
  </r>
  <r>
    <x v="54"/>
    <x v="0"/>
    <x v="8"/>
    <x v="155"/>
    <x v="1"/>
    <x v="821"/>
    <x v="0"/>
    <x v="0"/>
  </r>
  <r>
    <x v="54"/>
    <x v="0"/>
    <x v="8"/>
    <x v="159"/>
    <x v="1"/>
    <x v="821"/>
    <x v="7"/>
    <x v="3"/>
  </r>
  <r>
    <x v="54"/>
    <x v="0"/>
    <x v="8"/>
    <x v="165"/>
    <x v="1"/>
    <x v="821"/>
    <x v="3"/>
    <x v="0"/>
  </r>
  <r>
    <x v="54"/>
    <x v="0"/>
    <x v="8"/>
    <x v="162"/>
    <x v="1"/>
    <x v="821"/>
    <x v="0"/>
    <x v="0"/>
  </r>
  <r>
    <x v="54"/>
    <x v="0"/>
    <x v="8"/>
    <x v="27"/>
    <x v="1"/>
    <x v="821"/>
    <x v="5"/>
    <x v="3"/>
  </r>
  <r>
    <x v="54"/>
    <x v="0"/>
    <x v="8"/>
    <x v="26"/>
    <x v="1"/>
    <x v="821"/>
    <x v="7"/>
    <x v="3"/>
  </r>
  <r>
    <x v="54"/>
    <x v="0"/>
    <x v="8"/>
    <x v="160"/>
    <x v="1"/>
    <x v="821"/>
    <x v="2"/>
    <x v="2"/>
  </r>
  <r>
    <x v="54"/>
    <x v="0"/>
    <x v="8"/>
    <x v="164"/>
    <x v="1"/>
    <x v="821"/>
    <x v="0"/>
    <x v="0"/>
  </r>
  <r>
    <x v="54"/>
    <x v="0"/>
    <x v="8"/>
    <x v="163"/>
    <x v="1"/>
    <x v="821"/>
    <x v="0"/>
    <x v="0"/>
  </r>
  <r>
    <x v="54"/>
    <x v="0"/>
    <x v="8"/>
    <x v="154"/>
    <x v="1"/>
    <x v="821"/>
    <x v="3"/>
    <x v="0"/>
  </r>
  <r>
    <x v="54"/>
    <x v="0"/>
    <x v="8"/>
    <x v="157"/>
    <x v="1"/>
    <x v="821"/>
    <x v="3"/>
    <x v="0"/>
  </r>
  <r>
    <x v="54"/>
    <x v="0"/>
    <x v="8"/>
    <x v="158"/>
    <x v="1"/>
    <x v="821"/>
    <x v="1"/>
    <x v="1"/>
  </r>
  <r>
    <x v="54"/>
    <x v="0"/>
    <x v="8"/>
    <x v="10"/>
    <x v="1"/>
    <x v="821"/>
    <x v="4"/>
    <x v="3"/>
  </r>
  <r>
    <x v="54"/>
    <x v="0"/>
    <x v="12"/>
    <x v="161"/>
    <x v="0"/>
    <x v="821"/>
    <x v="3"/>
    <x v="0"/>
  </r>
  <r>
    <x v="54"/>
    <x v="0"/>
    <x v="12"/>
    <x v="156"/>
    <x v="0"/>
    <x v="821"/>
    <x v="8"/>
    <x v="0"/>
  </r>
  <r>
    <x v="54"/>
    <x v="0"/>
    <x v="12"/>
    <x v="155"/>
    <x v="0"/>
    <x v="821"/>
    <x v="0"/>
    <x v="0"/>
  </r>
  <r>
    <x v="54"/>
    <x v="0"/>
    <x v="12"/>
    <x v="159"/>
    <x v="0"/>
    <x v="821"/>
    <x v="7"/>
    <x v="3"/>
  </r>
  <r>
    <x v="54"/>
    <x v="0"/>
    <x v="12"/>
    <x v="165"/>
    <x v="0"/>
    <x v="821"/>
    <x v="3"/>
    <x v="0"/>
  </r>
  <r>
    <x v="54"/>
    <x v="0"/>
    <x v="12"/>
    <x v="162"/>
    <x v="0"/>
    <x v="821"/>
    <x v="0"/>
    <x v="0"/>
  </r>
  <r>
    <x v="54"/>
    <x v="0"/>
    <x v="12"/>
    <x v="27"/>
    <x v="0"/>
    <x v="821"/>
    <x v="5"/>
    <x v="3"/>
  </r>
  <r>
    <x v="54"/>
    <x v="0"/>
    <x v="12"/>
    <x v="26"/>
    <x v="0"/>
    <x v="821"/>
    <x v="7"/>
    <x v="3"/>
  </r>
  <r>
    <x v="54"/>
    <x v="0"/>
    <x v="12"/>
    <x v="160"/>
    <x v="0"/>
    <x v="821"/>
    <x v="2"/>
    <x v="2"/>
  </r>
  <r>
    <x v="54"/>
    <x v="0"/>
    <x v="12"/>
    <x v="164"/>
    <x v="0"/>
    <x v="821"/>
    <x v="0"/>
    <x v="0"/>
  </r>
  <r>
    <x v="54"/>
    <x v="0"/>
    <x v="12"/>
    <x v="163"/>
    <x v="0"/>
    <x v="821"/>
    <x v="0"/>
    <x v="0"/>
  </r>
  <r>
    <x v="54"/>
    <x v="0"/>
    <x v="12"/>
    <x v="154"/>
    <x v="0"/>
    <x v="821"/>
    <x v="3"/>
    <x v="0"/>
  </r>
  <r>
    <x v="54"/>
    <x v="0"/>
    <x v="12"/>
    <x v="157"/>
    <x v="0"/>
    <x v="821"/>
    <x v="3"/>
    <x v="0"/>
  </r>
  <r>
    <x v="54"/>
    <x v="0"/>
    <x v="12"/>
    <x v="158"/>
    <x v="0"/>
    <x v="821"/>
    <x v="1"/>
    <x v="1"/>
  </r>
  <r>
    <x v="54"/>
    <x v="0"/>
    <x v="12"/>
    <x v="10"/>
    <x v="0"/>
    <x v="821"/>
    <x v="4"/>
    <x v="3"/>
  </r>
  <r>
    <x v="54"/>
    <x v="0"/>
    <x v="12"/>
    <x v="161"/>
    <x v="1"/>
    <x v="821"/>
    <x v="3"/>
    <x v="0"/>
  </r>
  <r>
    <x v="54"/>
    <x v="0"/>
    <x v="12"/>
    <x v="156"/>
    <x v="1"/>
    <x v="821"/>
    <x v="8"/>
    <x v="0"/>
  </r>
  <r>
    <x v="54"/>
    <x v="0"/>
    <x v="12"/>
    <x v="155"/>
    <x v="1"/>
    <x v="347"/>
    <x v="0"/>
    <x v="0"/>
  </r>
  <r>
    <x v="54"/>
    <x v="0"/>
    <x v="12"/>
    <x v="159"/>
    <x v="1"/>
    <x v="821"/>
    <x v="7"/>
    <x v="3"/>
  </r>
  <r>
    <x v="54"/>
    <x v="0"/>
    <x v="12"/>
    <x v="165"/>
    <x v="1"/>
    <x v="821"/>
    <x v="3"/>
    <x v="0"/>
  </r>
  <r>
    <x v="54"/>
    <x v="0"/>
    <x v="12"/>
    <x v="162"/>
    <x v="1"/>
    <x v="821"/>
    <x v="0"/>
    <x v="0"/>
  </r>
  <r>
    <x v="54"/>
    <x v="0"/>
    <x v="12"/>
    <x v="27"/>
    <x v="1"/>
    <x v="821"/>
    <x v="5"/>
    <x v="3"/>
  </r>
  <r>
    <x v="54"/>
    <x v="0"/>
    <x v="12"/>
    <x v="26"/>
    <x v="1"/>
    <x v="821"/>
    <x v="7"/>
    <x v="3"/>
  </r>
  <r>
    <x v="54"/>
    <x v="0"/>
    <x v="12"/>
    <x v="160"/>
    <x v="1"/>
    <x v="732"/>
    <x v="2"/>
    <x v="2"/>
  </r>
  <r>
    <x v="54"/>
    <x v="0"/>
    <x v="12"/>
    <x v="164"/>
    <x v="1"/>
    <x v="821"/>
    <x v="0"/>
    <x v="0"/>
  </r>
  <r>
    <x v="54"/>
    <x v="0"/>
    <x v="12"/>
    <x v="163"/>
    <x v="1"/>
    <x v="821"/>
    <x v="0"/>
    <x v="0"/>
  </r>
  <r>
    <x v="54"/>
    <x v="0"/>
    <x v="12"/>
    <x v="154"/>
    <x v="1"/>
    <x v="821"/>
    <x v="3"/>
    <x v="0"/>
  </r>
  <r>
    <x v="54"/>
    <x v="0"/>
    <x v="12"/>
    <x v="157"/>
    <x v="1"/>
    <x v="821"/>
    <x v="3"/>
    <x v="0"/>
  </r>
  <r>
    <x v="54"/>
    <x v="0"/>
    <x v="12"/>
    <x v="158"/>
    <x v="1"/>
    <x v="821"/>
    <x v="1"/>
    <x v="1"/>
  </r>
  <r>
    <x v="54"/>
    <x v="0"/>
    <x v="12"/>
    <x v="10"/>
    <x v="1"/>
    <x v="821"/>
    <x v="4"/>
    <x v="3"/>
  </r>
  <r>
    <x v="54"/>
    <x v="0"/>
    <x v="13"/>
    <x v="161"/>
    <x v="0"/>
    <x v="821"/>
    <x v="3"/>
    <x v="0"/>
  </r>
  <r>
    <x v="54"/>
    <x v="0"/>
    <x v="13"/>
    <x v="156"/>
    <x v="0"/>
    <x v="821"/>
    <x v="8"/>
    <x v="0"/>
  </r>
  <r>
    <x v="54"/>
    <x v="0"/>
    <x v="13"/>
    <x v="155"/>
    <x v="0"/>
    <x v="821"/>
    <x v="0"/>
    <x v="0"/>
  </r>
  <r>
    <x v="54"/>
    <x v="0"/>
    <x v="13"/>
    <x v="159"/>
    <x v="0"/>
    <x v="821"/>
    <x v="7"/>
    <x v="3"/>
  </r>
  <r>
    <x v="54"/>
    <x v="0"/>
    <x v="13"/>
    <x v="165"/>
    <x v="0"/>
    <x v="821"/>
    <x v="3"/>
    <x v="0"/>
  </r>
  <r>
    <x v="54"/>
    <x v="0"/>
    <x v="13"/>
    <x v="162"/>
    <x v="0"/>
    <x v="821"/>
    <x v="0"/>
    <x v="0"/>
  </r>
  <r>
    <x v="54"/>
    <x v="0"/>
    <x v="13"/>
    <x v="27"/>
    <x v="0"/>
    <x v="821"/>
    <x v="5"/>
    <x v="3"/>
  </r>
  <r>
    <x v="54"/>
    <x v="0"/>
    <x v="13"/>
    <x v="26"/>
    <x v="0"/>
    <x v="821"/>
    <x v="7"/>
    <x v="3"/>
  </r>
  <r>
    <x v="54"/>
    <x v="0"/>
    <x v="13"/>
    <x v="160"/>
    <x v="0"/>
    <x v="821"/>
    <x v="2"/>
    <x v="2"/>
  </r>
  <r>
    <x v="54"/>
    <x v="0"/>
    <x v="13"/>
    <x v="164"/>
    <x v="0"/>
    <x v="821"/>
    <x v="0"/>
    <x v="0"/>
  </r>
  <r>
    <x v="54"/>
    <x v="0"/>
    <x v="13"/>
    <x v="163"/>
    <x v="0"/>
    <x v="821"/>
    <x v="0"/>
    <x v="0"/>
  </r>
  <r>
    <x v="54"/>
    <x v="0"/>
    <x v="13"/>
    <x v="154"/>
    <x v="0"/>
    <x v="821"/>
    <x v="3"/>
    <x v="0"/>
  </r>
  <r>
    <x v="54"/>
    <x v="0"/>
    <x v="13"/>
    <x v="157"/>
    <x v="0"/>
    <x v="821"/>
    <x v="3"/>
    <x v="0"/>
  </r>
  <r>
    <x v="54"/>
    <x v="0"/>
    <x v="13"/>
    <x v="158"/>
    <x v="0"/>
    <x v="821"/>
    <x v="1"/>
    <x v="1"/>
  </r>
  <r>
    <x v="54"/>
    <x v="0"/>
    <x v="13"/>
    <x v="10"/>
    <x v="0"/>
    <x v="821"/>
    <x v="4"/>
    <x v="3"/>
  </r>
  <r>
    <x v="54"/>
    <x v="0"/>
    <x v="13"/>
    <x v="161"/>
    <x v="1"/>
    <x v="821"/>
    <x v="3"/>
    <x v="0"/>
  </r>
  <r>
    <x v="54"/>
    <x v="0"/>
    <x v="13"/>
    <x v="156"/>
    <x v="1"/>
    <x v="821"/>
    <x v="8"/>
    <x v="0"/>
  </r>
  <r>
    <x v="54"/>
    <x v="0"/>
    <x v="13"/>
    <x v="155"/>
    <x v="1"/>
    <x v="821"/>
    <x v="0"/>
    <x v="0"/>
  </r>
  <r>
    <x v="54"/>
    <x v="0"/>
    <x v="13"/>
    <x v="159"/>
    <x v="1"/>
    <x v="821"/>
    <x v="7"/>
    <x v="3"/>
  </r>
  <r>
    <x v="54"/>
    <x v="0"/>
    <x v="13"/>
    <x v="165"/>
    <x v="1"/>
    <x v="821"/>
    <x v="3"/>
    <x v="0"/>
  </r>
  <r>
    <x v="54"/>
    <x v="0"/>
    <x v="13"/>
    <x v="162"/>
    <x v="1"/>
    <x v="821"/>
    <x v="0"/>
    <x v="0"/>
  </r>
  <r>
    <x v="54"/>
    <x v="0"/>
    <x v="13"/>
    <x v="27"/>
    <x v="1"/>
    <x v="821"/>
    <x v="5"/>
    <x v="3"/>
  </r>
  <r>
    <x v="54"/>
    <x v="0"/>
    <x v="13"/>
    <x v="26"/>
    <x v="1"/>
    <x v="821"/>
    <x v="7"/>
    <x v="3"/>
  </r>
  <r>
    <x v="54"/>
    <x v="0"/>
    <x v="13"/>
    <x v="160"/>
    <x v="1"/>
    <x v="821"/>
    <x v="2"/>
    <x v="2"/>
  </r>
  <r>
    <x v="54"/>
    <x v="0"/>
    <x v="13"/>
    <x v="164"/>
    <x v="1"/>
    <x v="821"/>
    <x v="0"/>
    <x v="0"/>
  </r>
  <r>
    <x v="54"/>
    <x v="0"/>
    <x v="13"/>
    <x v="163"/>
    <x v="1"/>
    <x v="821"/>
    <x v="0"/>
    <x v="0"/>
  </r>
  <r>
    <x v="54"/>
    <x v="0"/>
    <x v="13"/>
    <x v="154"/>
    <x v="1"/>
    <x v="821"/>
    <x v="3"/>
    <x v="0"/>
  </r>
  <r>
    <x v="54"/>
    <x v="0"/>
    <x v="13"/>
    <x v="157"/>
    <x v="1"/>
    <x v="821"/>
    <x v="3"/>
    <x v="0"/>
  </r>
  <r>
    <x v="54"/>
    <x v="0"/>
    <x v="13"/>
    <x v="158"/>
    <x v="1"/>
    <x v="821"/>
    <x v="1"/>
    <x v="1"/>
  </r>
  <r>
    <x v="54"/>
    <x v="0"/>
    <x v="13"/>
    <x v="10"/>
    <x v="1"/>
    <x v="821"/>
    <x v="4"/>
    <x v="3"/>
  </r>
  <r>
    <x v="54"/>
    <x v="0"/>
    <x v="14"/>
    <x v="161"/>
    <x v="0"/>
    <x v="821"/>
    <x v="3"/>
    <x v="0"/>
  </r>
  <r>
    <x v="54"/>
    <x v="0"/>
    <x v="14"/>
    <x v="156"/>
    <x v="0"/>
    <x v="821"/>
    <x v="8"/>
    <x v="0"/>
  </r>
  <r>
    <x v="54"/>
    <x v="0"/>
    <x v="14"/>
    <x v="155"/>
    <x v="0"/>
    <x v="821"/>
    <x v="0"/>
    <x v="0"/>
  </r>
  <r>
    <x v="54"/>
    <x v="0"/>
    <x v="14"/>
    <x v="159"/>
    <x v="0"/>
    <x v="821"/>
    <x v="7"/>
    <x v="3"/>
  </r>
  <r>
    <x v="54"/>
    <x v="0"/>
    <x v="14"/>
    <x v="165"/>
    <x v="0"/>
    <x v="821"/>
    <x v="3"/>
    <x v="0"/>
  </r>
  <r>
    <x v="54"/>
    <x v="0"/>
    <x v="14"/>
    <x v="162"/>
    <x v="0"/>
    <x v="821"/>
    <x v="0"/>
    <x v="0"/>
  </r>
  <r>
    <x v="54"/>
    <x v="0"/>
    <x v="14"/>
    <x v="27"/>
    <x v="0"/>
    <x v="821"/>
    <x v="5"/>
    <x v="3"/>
  </r>
  <r>
    <x v="54"/>
    <x v="0"/>
    <x v="14"/>
    <x v="26"/>
    <x v="0"/>
    <x v="821"/>
    <x v="7"/>
    <x v="3"/>
  </r>
  <r>
    <x v="54"/>
    <x v="0"/>
    <x v="14"/>
    <x v="160"/>
    <x v="0"/>
    <x v="821"/>
    <x v="2"/>
    <x v="2"/>
  </r>
  <r>
    <x v="54"/>
    <x v="0"/>
    <x v="14"/>
    <x v="164"/>
    <x v="0"/>
    <x v="821"/>
    <x v="0"/>
    <x v="0"/>
  </r>
  <r>
    <x v="54"/>
    <x v="0"/>
    <x v="14"/>
    <x v="163"/>
    <x v="0"/>
    <x v="821"/>
    <x v="0"/>
    <x v="0"/>
  </r>
  <r>
    <x v="54"/>
    <x v="0"/>
    <x v="14"/>
    <x v="154"/>
    <x v="0"/>
    <x v="821"/>
    <x v="3"/>
    <x v="0"/>
  </r>
  <r>
    <x v="54"/>
    <x v="0"/>
    <x v="14"/>
    <x v="157"/>
    <x v="0"/>
    <x v="821"/>
    <x v="3"/>
    <x v="0"/>
  </r>
  <r>
    <x v="54"/>
    <x v="0"/>
    <x v="14"/>
    <x v="158"/>
    <x v="0"/>
    <x v="47"/>
    <x v="1"/>
    <x v="1"/>
  </r>
  <r>
    <x v="54"/>
    <x v="0"/>
    <x v="14"/>
    <x v="10"/>
    <x v="0"/>
    <x v="821"/>
    <x v="4"/>
    <x v="3"/>
  </r>
  <r>
    <x v="54"/>
    <x v="0"/>
    <x v="14"/>
    <x v="161"/>
    <x v="1"/>
    <x v="821"/>
    <x v="3"/>
    <x v="0"/>
  </r>
  <r>
    <x v="54"/>
    <x v="0"/>
    <x v="14"/>
    <x v="156"/>
    <x v="1"/>
    <x v="821"/>
    <x v="8"/>
    <x v="0"/>
  </r>
  <r>
    <x v="54"/>
    <x v="0"/>
    <x v="14"/>
    <x v="155"/>
    <x v="1"/>
    <x v="821"/>
    <x v="0"/>
    <x v="0"/>
  </r>
  <r>
    <x v="54"/>
    <x v="0"/>
    <x v="14"/>
    <x v="159"/>
    <x v="1"/>
    <x v="821"/>
    <x v="7"/>
    <x v="3"/>
  </r>
  <r>
    <x v="54"/>
    <x v="0"/>
    <x v="14"/>
    <x v="165"/>
    <x v="1"/>
    <x v="821"/>
    <x v="3"/>
    <x v="0"/>
  </r>
  <r>
    <x v="54"/>
    <x v="0"/>
    <x v="14"/>
    <x v="162"/>
    <x v="1"/>
    <x v="821"/>
    <x v="0"/>
    <x v="0"/>
  </r>
  <r>
    <x v="54"/>
    <x v="0"/>
    <x v="14"/>
    <x v="27"/>
    <x v="1"/>
    <x v="821"/>
    <x v="5"/>
    <x v="3"/>
  </r>
  <r>
    <x v="54"/>
    <x v="0"/>
    <x v="14"/>
    <x v="26"/>
    <x v="1"/>
    <x v="821"/>
    <x v="7"/>
    <x v="3"/>
  </r>
  <r>
    <x v="54"/>
    <x v="0"/>
    <x v="14"/>
    <x v="160"/>
    <x v="1"/>
    <x v="821"/>
    <x v="2"/>
    <x v="2"/>
  </r>
  <r>
    <x v="54"/>
    <x v="0"/>
    <x v="14"/>
    <x v="164"/>
    <x v="1"/>
    <x v="821"/>
    <x v="0"/>
    <x v="0"/>
  </r>
  <r>
    <x v="54"/>
    <x v="0"/>
    <x v="14"/>
    <x v="163"/>
    <x v="1"/>
    <x v="821"/>
    <x v="0"/>
    <x v="0"/>
  </r>
  <r>
    <x v="54"/>
    <x v="0"/>
    <x v="14"/>
    <x v="154"/>
    <x v="1"/>
    <x v="821"/>
    <x v="3"/>
    <x v="0"/>
  </r>
  <r>
    <x v="54"/>
    <x v="0"/>
    <x v="14"/>
    <x v="157"/>
    <x v="1"/>
    <x v="821"/>
    <x v="3"/>
    <x v="0"/>
  </r>
  <r>
    <x v="54"/>
    <x v="0"/>
    <x v="14"/>
    <x v="158"/>
    <x v="1"/>
    <x v="821"/>
    <x v="1"/>
    <x v="1"/>
  </r>
  <r>
    <x v="54"/>
    <x v="0"/>
    <x v="14"/>
    <x v="10"/>
    <x v="1"/>
    <x v="821"/>
    <x v="4"/>
    <x v="3"/>
  </r>
  <r>
    <x v="54"/>
    <x v="0"/>
    <x v="15"/>
    <x v="161"/>
    <x v="0"/>
    <x v="821"/>
    <x v="3"/>
    <x v="0"/>
  </r>
  <r>
    <x v="54"/>
    <x v="0"/>
    <x v="15"/>
    <x v="156"/>
    <x v="0"/>
    <x v="821"/>
    <x v="8"/>
    <x v="0"/>
  </r>
  <r>
    <x v="54"/>
    <x v="0"/>
    <x v="15"/>
    <x v="155"/>
    <x v="0"/>
    <x v="763"/>
    <x v="0"/>
    <x v="0"/>
  </r>
  <r>
    <x v="54"/>
    <x v="0"/>
    <x v="15"/>
    <x v="159"/>
    <x v="0"/>
    <x v="821"/>
    <x v="7"/>
    <x v="3"/>
  </r>
  <r>
    <x v="54"/>
    <x v="0"/>
    <x v="15"/>
    <x v="165"/>
    <x v="0"/>
    <x v="821"/>
    <x v="3"/>
    <x v="0"/>
  </r>
  <r>
    <x v="54"/>
    <x v="0"/>
    <x v="15"/>
    <x v="162"/>
    <x v="0"/>
    <x v="821"/>
    <x v="0"/>
    <x v="0"/>
  </r>
  <r>
    <x v="54"/>
    <x v="0"/>
    <x v="15"/>
    <x v="27"/>
    <x v="0"/>
    <x v="821"/>
    <x v="5"/>
    <x v="3"/>
  </r>
  <r>
    <x v="54"/>
    <x v="0"/>
    <x v="15"/>
    <x v="26"/>
    <x v="0"/>
    <x v="821"/>
    <x v="7"/>
    <x v="3"/>
  </r>
  <r>
    <x v="54"/>
    <x v="0"/>
    <x v="15"/>
    <x v="160"/>
    <x v="0"/>
    <x v="821"/>
    <x v="2"/>
    <x v="2"/>
  </r>
  <r>
    <x v="54"/>
    <x v="0"/>
    <x v="15"/>
    <x v="164"/>
    <x v="0"/>
    <x v="821"/>
    <x v="0"/>
    <x v="0"/>
  </r>
  <r>
    <x v="54"/>
    <x v="0"/>
    <x v="15"/>
    <x v="163"/>
    <x v="0"/>
    <x v="821"/>
    <x v="0"/>
    <x v="0"/>
  </r>
  <r>
    <x v="54"/>
    <x v="0"/>
    <x v="15"/>
    <x v="154"/>
    <x v="0"/>
    <x v="821"/>
    <x v="3"/>
    <x v="0"/>
  </r>
  <r>
    <x v="54"/>
    <x v="0"/>
    <x v="15"/>
    <x v="157"/>
    <x v="0"/>
    <x v="821"/>
    <x v="3"/>
    <x v="0"/>
  </r>
  <r>
    <x v="54"/>
    <x v="0"/>
    <x v="15"/>
    <x v="158"/>
    <x v="0"/>
    <x v="821"/>
    <x v="1"/>
    <x v="1"/>
  </r>
  <r>
    <x v="54"/>
    <x v="0"/>
    <x v="15"/>
    <x v="10"/>
    <x v="0"/>
    <x v="821"/>
    <x v="4"/>
    <x v="3"/>
  </r>
  <r>
    <x v="54"/>
    <x v="0"/>
    <x v="15"/>
    <x v="161"/>
    <x v="1"/>
    <x v="821"/>
    <x v="3"/>
    <x v="0"/>
  </r>
  <r>
    <x v="54"/>
    <x v="0"/>
    <x v="15"/>
    <x v="156"/>
    <x v="1"/>
    <x v="821"/>
    <x v="8"/>
    <x v="0"/>
  </r>
  <r>
    <x v="54"/>
    <x v="0"/>
    <x v="15"/>
    <x v="155"/>
    <x v="1"/>
    <x v="821"/>
    <x v="0"/>
    <x v="0"/>
  </r>
  <r>
    <x v="54"/>
    <x v="0"/>
    <x v="15"/>
    <x v="159"/>
    <x v="1"/>
    <x v="821"/>
    <x v="7"/>
    <x v="3"/>
  </r>
  <r>
    <x v="54"/>
    <x v="0"/>
    <x v="15"/>
    <x v="165"/>
    <x v="1"/>
    <x v="821"/>
    <x v="3"/>
    <x v="0"/>
  </r>
  <r>
    <x v="54"/>
    <x v="0"/>
    <x v="15"/>
    <x v="162"/>
    <x v="1"/>
    <x v="821"/>
    <x v="0"/>
    <x v="0"/>
  </r>
  <r>
    <x v="54"/>
    <x v="0"/>
    <x v="15"/>
    <x v="27"/>
    <x v="1"/>
    <x v="821"/>
    <x v="5"/>
    <x v="3"/>
  </r>
  <r>
    <x v="54"/>
    <x v="0"/>
    <x v="15"/>
    <x v="26"/>
    <x v="1"/>
    <x v="821"/>
    <x v="7"/>
    <x v="3"/>
  </r>
  <r>
    <x v="54"/>
    <x v="0"/>
    <x v="15"/>
    <x v="160"/>
    <x v="1"/>
    <x v="821"/>
    <x v="2"/>
    <x v="2"/>
  </r>
  <r>
    <x v="54"/>
    <x v="0"/>
    <x v="15"/>
    <x v="164"/>
    <x v="1"/>
    <x v="821"/>
    <x v="0"/>
    <x v="0"/>
  </r>
  <r>
    <x v="54"/>
    <x v="0"/>
    <x v="15"/>
    <x v="163"/>
    <x v="1"/>
    <x v="821"/>
    <x v="0"/>
    <x v="0"/>
  </r>
  <r>
    <x v="54"/>
    <x v="0"/>
    <x v="15"/>
    <x v="154"/>
    <x v="1"/>
    <x v="821"/>
    <x v="3"/>
    <x v="0"/>
  </r>
  <r>
    <x v="54"/>
    <x v="0"/>
    <x v="15"/>
    <x v="157"/>
    <x v="1"/>
    <x v="821"/>
    <x v="3"/>
    <x v="0"/>
  </r>
  <r>
    <x v="54"/>
    <x v="0"/>
    <x v="15"/>
    <x v="158"/>
    <x v="1"/>
    <x v="821"/>
    <x v="1"/>
    <x v="1"/>
  </r>
  <r>
    <x v="54"/>
    <x v="0"/>
    <x v="15"/>
    <x v="10"/>
    <x v="1"/>
    <x v="821"/>
    <x v="4"/>
    <x v="3"/>
  </r>
  <r>
    <x v="54"/>
    <x v="0"/>
    <x v="16"/>
    <x v="161"/>
    <x v="0"/>
    <x v="821"/>
    <x v="3"/>
    <x v="0"/>
  </r>
  <r>
    <x v="54"/>
    <x v="0"/>
    <x v="16"/>
    <x v="156"/>
    <x v="0"/>
    <x v="154"/>
    <x v="8"/>
    <x v="0"/>
  </r>
  <r>
    <x v="54"/>
    <x v="0"/>
    <x v="16"/>
    <x v="155"/>
    <x v="0"/>
    <x v="228"/>
    <x v="0"/>
    <x v="0"/>
  </r>
  <r>
    <x v="54"/>
    <x v="0"/>
    <x v="16"/>
    <x v="159"/>
    <x v="0"/>
    <x v="821"/>
    <x v="7"/>
    <x v="3"/>
  </r>
  <r>
    <x v="54"/>
    <x v="0"/>
    <x v="16"/>
    <x v="165"/>
    <x v="0"/>
    <x v="821"/>
    <x v="3"/>
    <x v="0"/>
  </r>
  <r>
    <x v="54"/>
    <x v="0"/>
    <x v="16"/>
    <x v="162"/>
    <x v="0"/>
    <x v="821"/>
    <x v="0"/>
    <x v="0"/>
  </r>
  <r>
    <x v="54"/>
    <x v="0"/>
    <x v="16"/>
    <x v="27"/>
    <x v="0"/>
    <x v="821"/>
    <x v="5"/>
    <x v="3"/>
  </r>
  <r>
    <x v="54"/>
    <x v="0"/>
    <x v="16"/>
    <x v="26"/>
    <x v="0"/>
    <x v="821"/>
    <x v="7"/>
    <x v="3"/>
  </r>
  <r>
    <x v="54"/>
    <x v="0"/>
    <x v="16"/>
    <x v="160"/>
    <x v="0"/>
    <x v="821"/>
    <x v="2"/>
    <x v="2"/>
  </r>
  <r>
    <x v="54"/>
    <x v="0"/>
    <x v="16"/>
    <x v="164"/>
    <x v="0"/>
    <x v="821"/>
    <x v="0"/>
    <x v="0"/>
  </r>
  <r>
    <x v="54"/>
    <x v="0"/>
    <x v="16"/>
    <x v="163"/>
    <x v="0"/>
    <x v="821"/>
    <x v="0"/>
    <x v="0"/>
  </r>
  <r>
    <x v="54"/>
    <x v="0"/>
    <x v="16"/>
    <x v="154"/>
    <x v="0"/>
    <x v="821"/>
    <x v="3"/>
    <x v="0"/>
  </r>
  <r>
    <x v="54"/>
    <x v="0"/>
    <x v="16"/>
    <x v="157"/>
    <x v="0"/>
    <x v="821"/>
    <x v="3"/>
    <x v="0"/>
  </r>
  <r>
    <x v="54"/>
    <x v="0"/>
    <x v="16"/>
    <x v="158"/>
    <x v="0"/>
    <x v="160"/>
    <x v="1"/>
    <x v="1"/>
  </r>
  <r>
    <x v="54"/>
    <x v="0"/>
    <x v="16"/>
    <x v="10"/>
    <x v="0"/>
    <x v="821"/>
    <x v="4"/>
    <x v="3"/>
  </r>
  <r>
    <x v="54"/>
    <x v="0"/>
    <x v="16"/>
    <x v="161"/>
    <x v="1"/>
    <x v="821"/>
    <x v="3"/>
    <x v="0"/>
  </r>
  <r>
    <x v="54"/>
    <x v="0"/>
    <x v="16"/>
    <x v="156"/>
    <x v="1"/>
    <x v="821"/>
    <x v="8"/>
    <x v="0"/>
  </r>
  <r>
    <x v="54"/>
    <x v="0"/>
    <x v="16"/>
    <x v="155"/>
    <x v="1"/>
    <x v="451"/>
    <x v="0"/>
    <x v="0"/>
  </r>
  <r>
    <x v="54"/>
    <x v="0"/>
    <x v="16"/>
    <x v="159"/>
    <x v="1"/>
    <x v="821"/>
    <x v="7"/>
    <x v="3"/>
  </r>
  <r>
    <x v="54"/>
    <x v="0"/>
    <x v="16"/>
    <x v="165"/>
    <x v="1"/>
    <x v="821"/>
    <x v="3"/>
    <x v="0"/>
  </r>
  <r>
    <x v="54"/>
    <x v="0"/>
    <x v="16"/>
    <x v="162"/>
    <x v="1"/>
    <x v="821"/>
    <x v="0"/>
    <x v="0"/>
  </r>
  <r>
    <x v="54"/>
    <x v="0"/>
    <x v="16"/>
    <x v="27"/>
    <x v="1"/>
    <x v="821"/>
    <x v="5"/>
    <x v="3"/>
  </r>
  <r>
    <x v="54"/>
    <x v="0"/>
    <x v="16"/>
    <x v="26"/>
    <x v="1"/>
    <x v="821"/>
    <x v="7"/>
    <x v="3"/>
  </r>
  <r>
    <x v="54"/>
    <x v="0"/>
    <x v="16"/>
    <x v="160"/>
    <x v="1"/>
    <x v="821"/>
    <x v="2"/>
    <x v="2"/>
  </r>
  <r>
    <x v="54"/>
    <x v="0"/>
    <x v="16"/>
    <x v="164"/>
    <x v="1"/>
    <x v="821"/>
    <x v="0"/>
    <x v="0"/>
  </r>
  <r>
    <x v="54"/>
    <x v="0"/>
    <x v="16"/>
    <x v="163"/>
    <x v="1"/>
    <x v="821"/>
    <x v="0"/>
    <x v="0"/>
  </r>
  <r>
    <x v="54"/>
    <x v="0"/>
    <x v="16"/>
    <x v="154"/>
    <x v="1"/>
    <x v="101"/>
    <x v="3"/>
    <x v="0"/>
  </r>
  <r>
    <x v="54"/>
    <x v="0"/>
    <x v="16"/>
    <x v="157"/>
    <x v="1"/>
    <x v="821"/>
    <x v="3"/>
    <x v="0"/>
  </r>
  <r>
    <x v="54"/>
    <x v="0"/>
    <x v="16"/>
    <x v="158"/>
    <x v="1"/>
    <x v="47"/>
    <x v="1"/>
    <x v="1"/>
  </r>
  <r>
    <x v="54"/>
    <x v="0"/>
    <x v="16"/>
    <x v="10"/>
    <x v="1"/>
    <x v="821"/>
    <x v="4"/>
    <x v="3"/>
  </r>
  <r>
    <x v="54"/>
    <x v="0"/>
    <x v="17"/>
    <x v="161"/>
    <x v="0"/>
    <x v="821"/>
    <x v="3"/>
    <x v="0"/>
  </r>
  <r>
    <x v="54"/>
    <x v="0"/>
    <x v="17"/>
    <x v="156"/>
    <x v="0"/>
    <x v="821"/>
    <x v="8"/>
    <x v="0"/>
  </r>
  <r>
    <x v="54"/>
    <x v="0"/>
    <x v="17"/>
    <x v="155"/>
    <x v="0"/>
    <x v="4"/>
    <x v="0"/>
    <x v="0"/>
  </r>
  <r>
    <x v="54"/>
    <x v="0"/>
    <x v="17"/>
    <x v="159"/>
    <x v="0"/>
    <x v="821"/>
    <x v="7"/>
    <x v="3"/>
  </r>
  <r>
    <x v="54"/>
    <x v="0"/>
    <x v="17"/>
    <x v="165"/>
    <x v="0"/>
    <x v="821"/>
    <x v="3"/>
    <x v="0"/>
  </r>
  <r>
    <x v="54"/>
    <x v="0"/>
    <x v="17"/>
    <x v="162"/>
    <x v="0"/>
    <x v="821"/>
    <x v="0"/>
    <x v="0"/>
  </r>
  <r>
    <x v="54"/>
    <x v="0"/>
    <x v="17"/>
    <x v="27"/>
    <x v="0"/>
    <x v="821"/>
    <x v="5"/>
    <x v="3"/>
  </r>
  <r>
    <x v="54"/>
    <x v="0"/>
    <x v="17"/>
    <x v="26"/>
    <x v="0"/>
    <x v="178"/>
    <x v="7"/>
    <x v="3"/>
  </r>
  <r>
    <x v="54"/>
    <x v="0"/>
    <x v="17"/>
    <x v="160"/>
    <x v="0"/>
    <x v="821"/>
    <x v="2"/>
    <x v="2"/>
  </r>
  <r>
    <x v="54"/>
    <x v="0"/>
    <x v="17"/>
    <x v="164"/>
    <x v="0"/>
    <x v="821"/>
    <x v="0"/>
    <x v="0"/>
  </r>
  <r>
    <x v="54"/>
    <x v="0"/>
    <x v="17"/>
    <x v="163"/>
    <x v="0"/>
    <x v="821"/>
    <x v="0"/>
    <x v="0"/>
  </r>
  <r>
    <x v="54"/>
    <x v="0"/>
    <x v="17"/>
    <x v="154"/>
    <x v="0"/>
    <x v="821"/>
    <x v="3"/>
    <x v="0"/>
  </r>
  <r>
    <x v="54"/>
    <x v="0"/>
    <x v="17"/>
    <x v="157"/>
    <x v="0"/>
    <x v="821"/>
    <x v="3"/>
    <x v="0"/>
  </r>
  <r>
    <x v="54"/>
    <x v="0"/>
    <x v="17"/>
    <x v="158"/>
    <x v="0"/>
    <x v="763"/>
    <x v="1"/>
    <x v="1"/>
  </r>
  <r>
    <x v="54"/>
    <x v="0"/>
    <x v="17"/>
    <x v="10"/>
    <x v="0"/>
    <x v="821"/>
    <x v="4"/>
    <x v="3"/>
  </r>
  <r>
    <x v="54"/>
    <x v="0"/>
    <x v="17"/>
    <x v="161"/>
    <x v="1"/>
    <x v="163"/>
    <x v="3"/>
    <x v="0"/>
  </r>
  <r>
    <x v="54"/>
    <x v="0"/>
    <x v="17"/>
    <x v="156"/>
    <x v="1"/>
    <x v="821"/>
    <x v="8"/>
    <x v="0"/>
  </r>
  <r>
    <x v="54"/>
    <x v="0"/>
    <x v="17"/>
    <x v="155"/>
    <x v="1"/>
    <x v="828"/>
    <x v="0"/>
    <x v="0"/>
  </r>
  <r>
    <x v="54"/>
    <x v="0"/>
    <x v="17"/>
    <x v="159"/>
    <x v="1"/>
    <x v="821"/>
    <x v="7"/>
    <x v="3"/>
  </r>
  <r>
    <x v="54"/>
    <x v="0"/>
    <x v="17"/>
    <x v="165"/>
    <x v="1"/>
    <x v="821"/>
    <x v="3"/>
    <x v="0"/>
  </r>
  <r>
    <x v="54"/>
    <x v="0"/>
    <x v="17"/>
    <x v="162"/>
    <x v="1"/>
    <x v="821"/>
    <x v="0"/>
    <x v="0"/>
  </r>
  <r>
    <x v="54"/>
    <x v="0"/>
    <x v="17"/>
    <x v="27"/>
    <x v="1"/>
    <x v="821"/>
    <x v="5"/>
    <x v="3"/>
  </r>
  <r>
    <x v="54"/>
    <x v="0"/>
    <x v="17"/>
    <x v="26"/>
    <x v="1"/>
    <x v="829"/>
    <x v="7"/>
    <x v="3"/>
  </r>
  <r>
    <x v="54"/>
    <x v="0"/>
    <x v="17"/>
    <x v="160"/>
    <x v="1"/>
    <x v="821"/>
    <x v="2"/>
    <x v="2"/>
  </r>
  <r>
    <x v="54"/>
    <x v="0"/>
    <x v="17"/>
    <x v="164"/>
    <x v="1"/>
    <x v="821"/>
    <x v="0"/>
    <x v="0"/>
  </r>
  <r>
    <x v="54"/>
    <x v="0"/>
    <x v="17"/>
    <x v="163"/>
    <x v="1"/>
    <x v="821"/>
    <x v="0"/>
    <x v="0"/>
  </r>
  <r>
    <x v="54"/>
    <x v="0"/>
    <x v="17"/>
    <x v="154"/>
    <x v="1"/>
    <x v="821"/>
    <x v="3"/>
    <x v="0"/>
  </r>
  <r>
    <x v="54"/>
    <x v="0"/>
    <x v="17"/>
    <x v="157"/>
    <x v="1"/>
    <x v="821"/>
    <x v="3"/>
    <x v="0"/>
  </r>
  <r>
    <x v="54"/>
    <x v="0"/>
    <x v="17"/>
    <x v="158"/>
    <x v="1"/>
    <x v="830"/>
    <x v="1"/>
    <x v="1"/>
  </r>
  <r>
    <x v="54"/>
    <x v="0"/>
    <x v="17"/>
    <x v="10"/>
    <x v="1"/>
    <x v="821"/>
    <x v="4"/>
    <x v="3"/>
  </r>
  <r>
    <x v="54"/>
    <x v="0"/>
    <x v="18"/>
    <x v="161"/>
    <x v="0"/>
    <x v="821"/>
    <x v="3"/>
    <x v="0"/>
  </r>
  <r>
    <x v="54"/>
    <x v="0"/>
    <x v="18"/>
    <x v="156"/>
    <x v="0"/>
    <x v="821"/>
    <x v="8"/>
    <x v="0"/>
  </r>
  <r>
    <x v="54"/>
    <x v="0"/>
    <x v="18"/>
    <x v="155"/>
    <x v="0"/>
    <x v="821"/>
    <x v="0"/>
    <x v="0"/>
  </r>
  <r>
    <x v="54"/>
    <x v="0"/>
    <x v="18"/>
    <x v="159"/>
    <x v="0"/>
    <x v="821"/>
    <x v="7"/>
    <x v="3"/>
  </r>
  <r>
    <x v="54"/>
    <x v="0"/>
    <x v="18"/>
    <x v="165"/>
    <x v="0"/>
    <x v="821"/>
    <x v="3"/>
    <x v="0"/>
  </r>
  <r>
    <x v="54"/>
    <x v="0"/>
    <x v="18"/>
    <x v="162"/>
    <x v="0"/>
    <x v="821"/>
    <x v="0"/>
    <x v="0"/>
  </r>
  <r>
    <x v="54"/>
    <x v="0"/>
    <x v="18"/>
    <x v="27"/>
    <x v="0"/>
    <x v="821"/>
    <x v="5"/>
    <x v="3"/>
  </r>
  <r>
    <x v="54"/>
    <x v="0"/>
    <x v="18"/>
    <x v="26"/>
    <x v="0"/>
    <x v="821"/>
    <x v="7"/>
    <x v="3"/>
  </r>
  <r>
    <x v="54"/>
    <x v="0"/>
    <x v="18"/>
    <x v="160"/>
    <x v="0"/>
    <x v="821"/>
    <x v="2"/>
    <x v="2"/>
  </r>
  <r>
    <x v="54"/>
    <x v="0"/>
    <x v="18"/>
    <x v="164"/>
    <x v="0"/>
    <x v="821"/>
    <x v="0"/>
    <x v="0"/>
  </r>
  <r>
    <x v="54"/>
    <x v="0"/>
    <x v="18"/>
    <x v="163"/>
    <x v="0"/>
    <x v="821"/>
    <x v="0"/>
    <x v="0"/>
  </r>
  <r>
    <x v="54"/>
    <x v="0"/>
    <x v="18"/>
    <x v="154"/>
    <x v="0"/>
    <x v="821"/>
    <x v="3"/>
    <x v="0"/>
  </r>
  <r>
    <x v="54"/>
    <x v="0"/>
    <x v="18"/>
    <x v="157"/>
    <x v="0"/>
    <x v="821"/>
    <x v="3"/>
    <x v="0"/>
  </r>
  <r>
    <x v="54"/>
    <x v="0"/>
    <x v="18"/>
    <x v="158"/>
    <x v="0"/>
    <x v="821"/>
    <x v="1"/>
    <x v="1"/>
  </r>
  <r>
    <x v="54"/>
    <x v="0"/>
    <x v="18"/>
    <x v="10"/>
    <x v="0"/>
    <x v="821"/>
    <x v="4"/>
    <x v="3"/>
  </r>
  <r>
    <x v="54"/>
    <x v="0"/>
    <x v="18"/>
    <x v="161"/>
    <x v="1"/>
    <x v="821"/>
    <x v="3"/>
    <x v="0"/>
  </r>
  <r>
    <x v="54"/>
    <x v="0"/>
    <x v="18"/>
    <x v="156"/>
    <x v="1"/>
    <x v="821"/>
    <x v="8"/>
    <x v="0"/>
  </r>
  <r>
    <x v="54"/>
    <x v="0"/>
    <x v="18"/>
    <x v="155"/>
    <x v="1"/>
    <x v="821"/>
    <x v="0"/>
    <x v="0"/>
  </r>
  <r>
    <x v="54"/>
    <x v="0"/>
    <x v="18"/>
    <x v="159"/>
    <x v="1"/>
    <x v="821"/>
    <x v="7"/>
    <x v="3"/>
  </r>
  <r>
    <x v="54"/>
    <x v="0"/>
    <x v="18"/>
    <x v="165"/>
    <x v="1"/>
    <x v="821"/>
    <x v="3"/>
    <x v="0"/>
  </r>
  <r>
    <x v="54"/>
    <x v="0"/>
    <x v="18"/>
    <x v="162"/>
    <x v="1"/>
    <x v="821"/>
    <x v="0"/>
    <x v="0"/>
  </r>
  <r>
    <x v="54"/>
    <x v="0"/>
    <x v="18"/>
    <x v="27"/>
    <x v="1"/>
    <x v="821"/>
    <x v="5"/>
    <x v="3"/>
  </r>
  <r>
    <x v="54"/>
    <x v="0"/>
    <x v="18"/>
    <x v="26"/>
    <x v="1"/>
    <x v="821"/>
    <x v="7"/>
    <x v="3"/>
  </r>
  <r>
    <x v="54"/>
    <x v="0"/>
    <x v="18"/>
    <x v="160"/>
    <x v="1"/>
    <x v="821"/>
    <x v="2"/>
    <x v="2"/>
  </r>
  <r>
    <x v="54"/>
    <x v="0"/>
    <x v="18"/>
    <x v="164"/>
    <x v="1"/>
    <x v="821"/>
    <x v="0"/>
    <x v="0"/>
  </r>
  <r>
    <x v="54"/>
    <x v="0"/>
    <x v="18"/>
    <x v="163"/>
    <x v="1"/>
    <x v="821"/>
    <x v="0"/>
    <x v="0"/>
  </r>
  <r>
    <x v="54"/>
    <x v="0"/>
    <x v="18"/>
    <x v="154"/>
    <x v="1"/>
    <x v="821"/>
    <x v="3"/>
    <x v="0"/>
  </r>
  <r>
    <x v="54"/>
    <x v="0"/>
    <x v="18"/>
    <x v="157"/>
    <x v="1"/>
    <x v="821"/>
    <x v="3"/>
    <x v="0"/>
  </r>
  <r>
    <x v="54"/>
    <x v="0"/>
    <x v="18"/>
    <x v="158"/>
    <x v="1"/>
    <x v="821"/>
    <x v="1"/>
    <x v="1"/>
  </r>
  <r>
    <x v="54"/>
    <x v="0"/>
    <x v="18"/>
    <x v="10"/>
    <x v="1"/>
    <x v="821"/>
    <x v="4"/>
    <x v="3"/>
  </r>
  <r>
    <x v="54"/>
    <x v="1"/>
    <x v="19"/>
    <x v="161"/>
    <x v="0"/>
    <x v="821"/>
    <x v="3"/>
    <x v="0"/>
  </r>
  <r>
    <x v="54"/>
    <x v="1"/>
    <x v="19"/>
    <x v="156"/>
    <x v="0"/>
    <x v="821"/>
    <x v="8"/>
    <x v="0"/>
  </r>
  <r>
    <x v="54"/>
    <x v="1"/>
    <x v="19"/>
    <x v="155"/>
    <x v="0"/>
    <x v="821"/>
    <x v="0"/>
    <x v="0"/>
  </r>
  <r>
    <x v="54"/>
    <x v="1"/>
    <x v="19"/>
    <x v="159"/>
    <x v="0"/>
    <x v="821"/>
    <x v="7"/>
    <x v="3"/>
  </r>
  <r>
    <x v="54"/>
    <x v="1"/>
    <x v="19"/>
    <x v="165"/>
    <x v="0"/>
    <x v="821"/>
    <x v="3"/>
    <x v="0"/>
  </r>
  <r>
    <x v="54"/>
    <x v="1"/>
    <x v="19"/>
    <x v="162"/>
    <x v="0"/>
    <x v="821"/>
    <x v="0"/>
    <x v="0"/>
  </r>
  <r>
    <x v="54"/>
    <x v="1"/>
    <x v="19"/>
    <x v="27"/>
    <x v="0"/>
    <x v="821"/>
    <x v="5"/>
    <x v="3"/>
  </r>
  <r>
    <x v="54"/>
    <x v="1"/>
    <x v="19"/>
    <x v="26"/>
    <x v="0"/>
    <x v="821"/>
    <x v="7"/>
    <x v="3"/>
  </r>
  <r>
    <x v="54"/>
    <x v="1"/>
    <x v="19"/>
    <x v="160"/>
    <x v="0"/>
    <x v="821"/>
    <x v="2"/>
    <x v="2"/>
  </r>
  <r>
    <x v="54"/>
    <x v="1"/>
    <x v="19"/>
    <x v="164"/>
    <x v="0"/>
    <x v="821"/>
    <x v="0"/>
    <x v="0"/>
  </r>
  <r>
    <x v="54"/>
    <x v="1"/>
    <x v="19"/>
    <x v="163"/>
    <x v="0"/>
    <x v="821"/>
    <x v="0"/>
    <x v="0"/>
  </r>
  <r>
    <x v="54"/>
    <x v="1"/>
    <x v="19"/>
    <x v="154"/>
    <x v="0"/>
    <x v="821"/>
    <x v="3"/>
    <x v="0"/>
  </r>
  <r>
    <x v="54"/>
    <x v="1"/>
    <x v="19"/>
    <x v="157"/>
    <x v="0"/>
    <x v="821"/>
    <x v="3"/>
    <x v="0"/>
  </r>
  <r>
    <x v="54"/>
    <x v="1"/>
    <x v="19"/>
    <x v="158"/>
    <x v="0"/>
    <x v="11"/>
    <x v="1"/>
    <x v="1"/>
  </r>
  <r>
    <x v="54"/>
    <x v="1"/>
    <x v="19"/>
    <x v="10"/>
    <x v="0"/>
    <x v="821"/>
    <x v="4"/>
    <x v="3"/>
  </r>
  <r>
    <x v="54"/>
    <x v="1"/>
    <x v="19"/>
    <x v="161"/>
    <x v="1"/>
    <x v="821"/>
    <x v="3"/>
    <x v="0"/>
  </r>
  <r>
    <x v="54"/>
    <x v="1"/>
    <x v="19"/>
    <x v="156"/>
    <x v="1"/>
    <x v="821"/>
    <x v="8"/>
    <x v="0"/>
  </r>
  <r>
    <x v="54"/>
    <x v="1"/>
    <x v="19"/>
    <x v="155"/>
    <x v="1"/>
    <x v="11"/>
    <x v="0"/>
    <x v="0"/>
  </r>
  <r>
    <x v="54"/>
    <x v="1"/>
    <x v="19"/>
    <x v="159"/>
    <x v="1"/>
    <x v="821"/>
    <x v="7"/>
    <x v="3"/>
  </r>
  <r>
    <x v="54"/>
    <x v="1"/>
    <x v="19"/>
    <x v="165"/>
    <x v="1"/>
    <x v="821"/>
    <x v="3"/>
    <x v="0"/>
  </r>
  <r>
    <x v="54"/>
    <x v="1"/>
    <x v="19"/>
    <x v="162"/>
    <x v="1"/>
    <x v="821"/>
    <x v="0"/>
    <x v="0"/>
  </r>
  <r>
    <x v="54"/>
    <x v="1"/>
    <x v="19"/>
    <x v="27"/>
    <x v="1"/>
    <x v="821"/>
    <x v="5"/>
    <x v="3"/>
  </r>
  <r>
    <x v="54"/>
    <x v="1"/>
    <x v="19"/>
    <x v="26"/>
    <x v="1"/>
    <x v="821"/>
    <x v="7"/>
    <x v="3"/>
  </r>
  <r>
    <x v="54"/>
    <x v="1"/>
    <x v="19"/>
    <x v="160"/>
    <x v="1"/>
    <x v="821"/>
    <x v="2"/>
    <x v="2"/>
  </r>
  <r>
    <x v="54"/>
    <x v="1"/>
    <x v="19"/>
    <x v="164"/>
    <x v="1"/>
    <x v="821"/>
    <x v="0"/>
    <x v="0"/>
  </r>
  <r>
    <x v="54"/>
    <x v="1"/>
    <x v="19"/>
    <x v="163"/>
    <x v="1"/>
    <x v="821"/>
    <x v="0"/>
    <x v="0"/>
  </r>
  <r>
    <x v="54"/>
    <x v="1"/>
    <x v="19"/>
    <x v="154"/>
    <x v="1"/>
    <x v="821"/>
    <x v="3"/>
    <x v="0"/>
  </r>
  <r>
    <x v="54"/>
    <x v="1"/>
    <x v="19"/>
    <x v="157"/>
    <x v="1"/>
    <x v="821"/>
    <x v="3"/>
    <x v="0"/>
  </r>
  <r>
    <x v="54"/>
    <x v="1"/>
    <x v="19"/>
    <x v="158"/>
    <x v="1"/>
    <x v="821"/>
    <x v="1"/>
    <x v="1"/>
  </r>
  <r>
    <x v="54"/>
    <x v="1"/>
    <x v="19"/>
    <x v="10"/>
    <x v="1"/>
    <x v="821"/>
    <x v="4"/>
    <x v="3"/>
  </r>
  <r>
    <x v="54"/>
    <x v="3"/>
    <x v="74"/>
    <x v="161"/>
    <x v="0"/>
    <x v="821"/>
    <x v="3"/>
    <x v="0"/>
  </r>
  <r>
    <x v="54"/>
    <x v="3"/>
    <x v="74"/>
    <x v="156"/>
    <x v="0"/>
    <x v="821"/>
    <x v="8"/>
    <x v="0"/>
  </r>
  <r>
    <x v="54"/>
    <x v="3"/>
    <x v="74"/>
    <x v="155"/>
    <x v="0"/>
    <x v="11"/>
    <x v="0"/>
    <x v="0"/>
  </r>
  <r>
    <x v="54"/>
    <x v="3"/>
    <x v="74"/>
    <x v="159"/>
    <x v="0"/>
    <x v="821"/>
    <x v="7"/>
    <x v="3"/>
  </r>
  <r>
    <x v="54"/>
    <x v="3"/>
    <x v="74"/>
    <x v="165"/>
    <x v="0"/>
    <x v="821"/>
    <x v="3"/>
    <x v="0"/>
  </r>
  <r>
    <x v="54"/>
    <x v="3"/>
    <x v="74"/>
    <x v="162"/>
    <x v="0"/>
    <x v="821"/>
    <x v="0"/>
    <x v="0"/>
  </r>
  <r>
    <x v="54"/>
    <x v="3"/>
    <x v="74"/>
    <x v="27"/>
    <x v="0"/>
    <x v="821"/>
    <x v="5"/>
    <x v="3"/>
  </r>
  <r>
    <x v="54"/>
    <x v="3"/>
    <x v="74"/>
    <x v="26"/>
    <x v="0"/>
    <x v="821"/>
    <x v="7"/>
    <x v="3"/>
  </r>
  <r>
    <x v="54"/>
    <x v="3"/>
    <x v="74"/>
    <x v="160"/>
    <x v="0"/>
    <x v="821"/>
    <x v="2"/>
    <x v="2"/>
  </r>
  <r>
    <x v="54"/>
    <x v="3"/>
    <x v="74"/>
    <x v="164"/>
    <x v="0"/>
    <x v="821"/>
    <x v="0"/>
    <x v="0"/>
  </r>
  <r>
    <x v="54"/>
    <x v="3"/>
    <x v="74"/>
    <x v="163"/>
    <x v="0"/>
    <x v="821"/>
    <x v="0"/>
    <x v="0"/>
  </r>
  <r>
    <x v="54"/>
    <x v="3"/>
    <x v="74"/>
    <x v="154"/>
    <x v="0"/>
    <x v="157"/>
    <x v="3"/>
    <x v="0"/>
  </r>
  <r>
    <x v="54"/>
    <x v="3"/>
    <x v="74"/>
    <x v="157"/>
    <x v="0"/>
    <x v="821"/>
    <x v="3"/>
    <x v="0"/>
  </r>
  <r>
    <x v="54"/>
    <x v="3"/>
    <x v="74"/>
    <x v="158"/>
    <x v="0"/>
    <x v="183"/>
    <x v="1"/>
    <x v="1"/>
  </r>
  <r>
    <x v="54"/>
    <x v="3"/>
    <x v="74"/>
    <x v="10"/>
    <x v="0"/>
    <x v="821"/>
    <x v="4"/>
    <x v="3"/>
  </r>
  <r>
    <x v="54"/>
    <x v="3"/>
    <x v="74"/>
    <x v="161"/>
    <x v="1"/>
    <x v="821"/>
    <x v="3"/>
    <x v="0"/>
  </r>
  <r>
    <x v="54"/>
    <x v="3"/>
    <x v="74"/>
    <x v="156"/>
    <x v="1"/>
    <x v="821"/>
    <x v="8"/>
    <x v="0"/>
  </r>
  <r>
    <x v="54"/>
    <x v="3"/>
    <x v="74"/>
    <x v="155"/>
    <x v="1"/>
    <x v="205"/>
    <x v="0"/>
    <x v="0"/>
  </r>
  <r>
    <x v="54"/>
    <x v="3"/>
    <x v="74"/>
    <x v="159"/>
    <x v="1"/>
    <x v="821"/>
    <x v="7"/>
    <x v="3"/>
  </r>
  <r>
    <x v="54"/>
    <x v="3"/>
    <x v="74"/>
    <x v="165"/>
    <x v="1"/>
    <x v="821"/>
    <x v="3"/>
    <x v="0"/>
  </r>
  <r>
    <x v="54"/>
    <x v="3"/>
    <x v="74"/>
    <x v="162"/>
    <x v="1"/>
    <x v="821"/>
    <x v="0"/>
    <x v="0"/>
  </r>
  <r>
    <x v="54"/>
    <x v="3"/>
    <x v="74"/>
    <x v="27"/>
    <x v="1"/>
    <x v="821"/>
    <x v="5"/>
    <x v="3"/>
  </r>
  <r>
    <x v="54"/>
    <x v="3"/>
    <x v="74"/>
    <x v="26"/>
    <x v="1"/>
    <x v="821"/>
    <x v="7"/>
    <x v="3"/>
  </r>
  <r>
    <x v="54"/>
    <x v="3"/>
    <x v="74"/>
    <x v="160"/>
    <x v="1"/>
    <x v="821"/>
    <x v="2"/>
    <x v="2"/>
  </r>
  <r>
    <x v="54"/>
    <x v="3"/>
    <x v="74"/>
    <x v="164"/>
    <x v="1"/>
    <x v="821"/>
    <x v="0"/>
    <x v="0"/>
  </r>
  <r>
    <x v="54"/>
    <x v="3"/>
    <x v="74"/>
    <x v="163"/>
    <x v="1"/>
    <x v="821"/>
    <x v="0"/>
    <x v="0"/>
  </r>
  <r>
    <x v="54"/>
    <x v="3"/>
    <x v="74"/>
    <x v="154"/>
    <x v="1"/>
    <x v="148"/>
    <x v="3"/>
    <x v="0"/>
  </r>
  <r>
    <x v="54"/>
    <x v="3"/>
    <x v="74"/>
    <x v="157"/>
    <x v="1"/>
    <x v="821"/>
    <x v="3"/>
    <x v="0"/>
  </r>
  <r>
    <x v="54"/>
    <x v="3"/>
    <x v="74"/>
    <x v="158"/>
    <x v="1"/>
    <x v="198"/>
    <x v="1"/>
    <x v="1"/>
  </r>
  <r>
    <x v="54"/>
    <x v="3"/>
    <x v="74"/>
    <x v="10"/>
    <x v="1"/>
    <x v="821"/>
    <x v="4"/>
    <x v="3"/>
  </r>
  <r>
    <x v="54"/>
    <x v="3"/>
    <x v="75"/>
    <x v="161"/>
    <x v="0"/>
    <x v="821"/>
    <x v="3"/>
    <x v="0"/>
  </r>
  <r>
    <x v="54"/>
    <x v="3"/>
    <x v="75"/>
    <x v="156"/>
    <x v="0"/>
    <x v="11"/>
    <x v="8"/>
    <x v="0"/>
  </r>
  <r>
    <x v="54"/>
    <x v="3"/>
    <x v="75"/>
    <x v="155"/>
    <x v="0"/>
    <x v="168"/>
    <x v="0"/>
    <x v="0"/>
  </r>
  <r>
    <x v="54"/>
    <x v="3"/>
    <x v="75"/>
    <x v="159"/>
    <x v="0"/>
    <x v="821"/>
    <x v="7"/>
    <x v="3"/>
  </r>
  <r>
    <x v="54"/>
    <x v="3"/>
    <x v="75"/>
    <x v="165"/>
    <x v="0"/>
    <x v="821"/>
    <x v="3"/>
    <x v="0"/>
  </r>
  <r>
    <x v="54"/>
    <x v="3"/>
    <x v="75"/>
    <x v="162"/>
    <x v="0"/>
    <x v="821"/>
    <x v="0"/>
    <x v="0"/>
  </r>
  <r>
    <x v="54"/>
    <x v="3"/>
    <x v="75"/>
    <x v="27"/>
    <x v="0"/>
    <x v="821"/>
    <x v="5"/>
    <x v="3"/>
  </r>
  <r>
    <x v="54"/>
    <x v="3"/>
    <x v="75"/>
    <x v="26"/>
    <x v="0"/>
    <x v="821"/>
    <x v="7"/>
    <x v="3"/>
  </r>
  <r>
    <x v="54"/>
    <x v="3"/>
    <x v="75"/>
    <x v="160"/>
    <x v="0"/>
    <x v="821"/>
    <x v="2"/>
    <x v="2"/>
  </r>
  <r>
    <x v="54"/>
    <x v="3"/>
    <x v="75"/>
    <x v="164"/>
    <x v="0"/>
    <x v="821"/>
    <x v="0"/>
    <x v="0"/>
  </r>
  <r>
    <x v="54"/>
    <x v="3"/>
    <x v="75"/>
    <x v="163"/>
    <x v="0"/>
    <x v="821"/>
    <x v="0"/>
    <x v="0"/>
  </r>
  <r>
    <x v="54"/>
    <x v="3"/>
    <x v="75"/>
    <x v="154"/>
    <x v="0"/>
    <x v="821"/>
    <x v="3"/>
    <x v="0"/>
  </r>
  <r>
    <x v="54"/>
    <x v="3"/>
    <x v="75"/>
    <x v="157"/>
    <x v="0"/>
    <x v="821"/>
    <x v="3"/>
    <x v="0"/>
  </r>
  <r>
    <x v="54"/>
    <x v="3"/>
    <x v="75"/>
    <x v="158"/>
    <x v="0"/>
    <x v="10"/>
    <x v="1"/>
    <x v="1"/>
  </r>
  <r>
    <x v="54"/>
    <x v="3"/>
    <x v="75"/>
    <x v="10"/>
    <x v="0"/>
    <x v="821"/>
    <x v="4"/>
    <x v="3"/>
  </r>
  <r>
    <x v="54"/>
    <x v="3"/>
    <x v="75"/>
    <x v="161"/>
    <x v="1"/>
    <x v="821"/>
    <x v="3"/>
    <x v="0"/>
  </r>
  <r>
    <x v="54"/>
    <x v="3"/>
    <x v="75"/>
    <x v="156"/>
    <x v="1"/>
    <x v="821"/>
    <x v="8"/>
    <x v="0"/>
  </r>
  <r>
    <x v="54"/>
    <x v="3"/>
    <x v="75"/>
    <x v="155"/>
    <x v="1"/>
    <x v="821"/>
    <x v="0"/>
    <x v="0"/>
  </r>
  <r>
    <x v="54"/>
    <x v="3"/>
    <x v="75"/>
    <x v="159"/>
    <x v="1"/>
    <x v="821"/>
    <x v="7"/>
    <x v="3"/>
  </r>
  <r>
    <x v="54"/>
    <x v="3"/>
    <x v="75"/>
    <x v="165"/>
    <x v="1"/>
    <x v="821"/>
    <x v="3"/>
    <x v="0"/>
  </r>
  <r>
    <x v="54"/>
    <x v="3"/>
    <x v="75"/>
    <x v="162"/>
    <x v="1"/>
    <x v="821"/>
    <x v="0"/>
    <x v="0"/>
  </r>
  <r>
    <x v="54"/>
    <x v="3"/>
    <x v="75"/>
    <x v="27"/>
    <x v="1"/>
    <x v="821"/>
    <x v="5"/>
    <x v="3"/>
  </r>
  <r>
    <x v="54"/>
    <x v="3"/>
    <x v="75"/>
    <x v="26"/>
    <x v="1"/>
    <x v="821"/>
    <x v="7"/>
    <x v="3"/>
  </r>
  <r>
    <x v="54"/>
    <x v="3"/>
    <x v="75"/>
    <x v="160"/>
    <x v="1"/>
    <x v="821"/>
    <x v="2"/>
    <x v="2"/>
  </r>
  <r>
    <x v="54"/>
    <x v="3"/>
    <x v="75"/>
    <x v="164"/>
    <x v="1"/>
    <x v="821"/>
    <x v="0"/>
    <x v="0"/>
  </r>
  <r>
    <x v="54"/>
    <x v="3"/>
    <x v="75"/>
    <x v="163"/>
    <x v="1"/>
    <x v="821"/>
    <x v="0"/>
    <x v="0"/>
  </r>
  <r>
    <x v="54"/>
    <x v="3"/>
    <x v="75"/>
    <x v="154"/>
    <x v="1"/>
    <x v="821"/>
    <x v="3"/>
    <x v="0"/>
  </r>
  <r>
    <x v="54"/>
    <x v="3"/>
    <x v="75"/>
    <x v="157"/>
    <x v="1"/>
    <x v="821"/>
    <x v="3"/>
    <x v="0"/>
  </r>
  <r>
    <x v="54"/>
    <x v="3"/>
    <x v="75"/>
    <x v="158"/>
    <x v="1"/>
    <x v="821"/>
    <x v="1"/>
    <x v="1"/>
  </r>
  <r>
    <x v="54"/>
    <x v="3"/>
    <x v="75"/>
    <x v="10"/>
    <x v="1"/>
    <x v="821"/>
    <x v="4"/>
    <x v="3"/>
  </r>
  <r>
    <x v="54"/>
    <x v="3"/>
    <x v="76"/>
    <x v="161"/>
    <x v="0"/>
    <x v="821"/>
    <x v="3"/>
    <x v="0"/>
  </r>
  <r>
    <x v="54"/>
    <x v="3"/>
    <x v="76"/>
    <x v="156"/>
    <x v="0"/>
    <x v="821"/>
    <x v="8"/>
    <x v="0"/>
  </r>
  <r>
    <x v="54"/>
    <x v="3"/>
    <x v="76"/>
    <x v="155"/>
    <x v="0"/>
    <x v="154"/>
    <x v="0"/>
    <x v="0"/>
  </r>
  <r>
    <x v="54"/>
    <x v="3"/>
    <x v="76"/>
    <x v="159"/>
    <x v="0"/>
    <x v="821"/>
    <x v="7"/>
    <x v="3"/>
  </r>
  <r>
    <x v="54"/>
    <x v="3"/>
    <x v="76"/>
    <x v="165"/>
    <x v="0"/>
    <x v="821"/>
    <x v="3"/>
    <x v="0"/>
  </r>
  <r>
    <x v="54"/>
    <x v="3"/>
    <x v="76"/>
    <x v="162"/>
    <x v="0"/>
    <x v="821"/>
    <x v="0"/>
    <x v="0"/>
  </r>
  <r>
    <x v="54"/>
    <x v="3"/>
    <x v="76"/>
    <x v="27"/>
    <x v="0"/>
    <x v="821"/>
    <x v="5"/>
    <x v="3"/>
  </r>
  <r>
    <x v="54"/>
    <x v="3"/>
    <x v="76"/>
    <x v="26"/>
    <x v="0"/>
    <x v="821"/>
    <x v="7"/>
    <x v="3"/>
  </r>
  <r>
    <x v="54"/>
    <x v="3"/>
    <x v="76"/>
    <x v="160"/>
    <x v="0"/>
    <x v="183"/>
    <x v="2"/>
    <x v="2"/>
  </r>
  <r>
    <x v="54"/>
    <x v="3"/>
    <x v="76"/>
    <x v="164"/>
    <x v="0"/>
    <x v="821"/>
    <x v="0"/>
    <x v="0"/>
  </r>
  <r>
    <x v="54"/>
    <x v="3"/>
    <x v="76"/>
    <x v="163"/>
    <x v="0"/>
    <x v="821"/>
    <x v="0"/>
    <x v="0"/>
  </r>
  <r>
    <x v="54"/>
    <x v="3"/>
    <x v="76"/>
    <x v="154"/>
    <x v="0"/>
    <x v="821"/>
    <x v="3"/>
    <x v="0"/>
  </r>
  <r>
    <x v="54"/>
    <x v="3"/>
    <x v="76"/>
    <x v="157"/>
    <x v="0"/>
    <x v="821"/>
    <x v="3"/>
    <x v="0"/>
  </r>
  <r>
    <x v="54"/>
    <x v="3"/>
    <x v="76"/>
    <x v="158"/>
    <x v="0"/>
    <x v="740"/>
    <x v="1"/>
    <x v="1"/>
  </r>
  <r>
    <x v="54"/>
    <x v="3"/>
    <x v="76"/>
    <x v="10"/>
    <x v="0"/>
    <x v="821"/>
    <x v="4"/>
    <x v="3"/>
  </r>
  <r>
    <x v="54"/>
    <x v="3"/>
    <x v="76"/>
    <x v="161"/>
    <x v="1"/>
    <x v="821"/>
    <x v="3"/>
    <x v="0"/>
  </r>
  <r>
    <x v="54"/>
    <x v="3"/>
    <x v="76"/>
    <x v="156"/>
    <x v="1"/>
    <x v="821"/>
    <x v="8"/>
    <x v="0"/>
  </r>
  <r>
    <x v="54"/>
    <x v="3"/>
    <x v="76"/>
    <x v="155"/>
    <x v="1"/>
    <x v="154"/>
    <x v="0"/>
    <x v="0"/>
  </r>
  <r>
    <x v="54"/>
    <x v="3"/>
    <x v="76"/>
    <x v="159"/>
    <x v="1"/>
    <x v="821"/>
    <x v="7"/>
    <x v="3"/>
  </r>
  <r>
    <x v="54"/>
    <x v="3"/>
    <x v="76"/>
    <x v="165"/>
    <x v="1"/>
    <x v="821"/>
    <x v="3"/>
    <x v="0"/>
  </r>
  <r>
    <x v="54"/>
    <x v="3"/>
    <x v="76"/>
    <x v="162"/>
    <x v="1"/>
    <x v="821"/>
    <x v="0"/>
    <x v="0"/>
  </r>
  <r>
    <x v="54"/>
    <x v="3"/>
    <x v="76"/>
    <x v="27"/>
    <x v="1"/>
    <x v="821"/>
    <x v="5"/>
    <x v="3"/>
  </r>
  <r>
    <x v="54"/>
    <x v="3"/>
    <x v="76"/>
    <x v="26"/>
    <x v="1"/>
    <x v="821"/>
    <x v="7"/>
    <x v="3"/>
  </r>
  <r>
    <x v="54"/>
    <x v="3"/>
    <x v="76"/>
    <x v="160"/>
    <x v="1"/>
    <x v="82"/>
    <x v="2"/>
    <x v="2"/>
  </r>
  <r>
    <x v="54"/>
    <x v="3"/>
    <x v="76"/>
    <x v="164"/>
    <x v="1"/>
    <x v="4"/>
    <x v="0"/>
    <x v="0"/>
  </r>
  <r>
    <x v="54"/>
    <x v="3"/>
    <x v="76"/>
    <x v="163"/>
    <x v="1"/>
    <x v="821"/>
    <x v="0"/>
    <x v="0"/>
  </r>
  <r>
    <x v="54"/>
    <x v="3"/>
    <x v="76"/>
    <x v="154"/>
    <x v="1"/>
    <x v="821"/>
    <x v="3"/>
    <x v="0"/>
  </r>
  <r>
    <x v="54"/>
    <x v="3"/>
    <x v="76"/>
    <x v="157"/>
    <x v="1"/>
    <x v="827"/>
    <x v="3"/>
    <x v="0"/>
  </r>
  <r>
    <x v="54"/>
    <x v="3"/>
    <x v="76"/>
    <x v="158"/>
    <x v="1"/>
    <x v="739"/>
    <x v="1"/>
    <x v="1"/>
  </r>
  <r>
    <x v="54"/>
    <x v="3"/>
    <x v="76"/>
    <x v="10"/>
    <x v="1"/>
    <x v="821"/>
    <x v="4"/>
    <x v="3"/>
  </r>
  <r>
    <x v="54"/>
    <x v="3"/>
    <x v="77"/>
    <x v="161"/>
    <x v="0"/>
    <x v="821"/>
    <x v="3"/>
    <x v="0"/>
  </r>
  <r>
    <x v="54"/>
    <x v="3"/>
    <x v="77"/>
    <x v="156"/>
    <x v="0"/>
    <x v="821"/>
    <x v="8"/>
    <x v="0"/>
  </r>
  <r>
    <x v="54"/>
    <x v="3"/>
    <x v="77"/>
    <x v="155"/>
    <x v="0"/>
    <x v="180"/>
    <x v="0"/>
    <x v="0"/>
  </r>
  <r>
    <x v="54"/>
    <x v="3"/>
    <x v="77"/>
    <x v="159"/>
    <x v="0"/>
    <x v="821"/>
    <x v="7"/>
    <x v="3"/>
  </r>
  <r>
    <x v="54"/>
    <x v="3"/>
    <x v="77"/>
    <x v="165"/>
    <x v="0"/>
    <x v="821"/>
    <x v="3"/>
    <x v="0"/>
  </r>
  <r>
    <x v="54"/>
    <x v="3"/>
    <x v="77"/>
    <x v="162"/>
    <x v="0"/>
    <x v="821"/>
    <x v="0"/>
    <x v="0"/>
  </r>
  <r>
    <x v="54"/>
    <x v="3"/>
    <x v="77"/>
    <x v="27"/>
    <x v="0"/>
    <x v="821"/>
    <x v="5"/>
    <x v="3"/>
  </r>
  <r>
    <x v="54"/>
    <x v="3"/>
    <x v="77"/>
    <x v="26"/>
    <x v="0"/>
    <x v="821"/>
    <x v="7"/>
    <x v="3"/>
  </r>
  <r>
    <x v="54"/>
    <x v="3"/>
    <x v="77"/>
    <x v="160"/>
    <x v="0"/>
    <x v="821"/>
    <x v="2"/>
    <x v="2"/>
  </r>
  <r>
    <x v="54"/>
    <x v="3"/>
    <x v="77"/>
    <x v="164"/>
    <x v="0"/>
    <x v="821"/>
    <x v="0"/>
    <x v="0"/>
  </r>
  <r>
    <x v="54"/>
    <x v="3"/>
    <x v="77"/>
    <x v="163"/>
    <x v="0"/>
    <x v="821"/>
    <x v="0"/>
    <x v="0"/>
  </r>
  <r>
    <x v="54"/>
    <x v="3"/>
    <x v="77"/>
    <x v="154"/>
    <x v="0"/>
    <x v="821"/>
    <x v="3"/>
    <x v="0"/>
  </r>
  <r>
    <x v="54"/>
    <x v="3"/>
    <x v="77"/>
    <x v="157"/>
    <x v="0"/>
    <x v="821"/>
    <x v="3"/>
    <x v="0"/>
  </r>
  <r>
    <x v="54"/>
    <x v="3"/>
    <x v="77"/>
    <x v="158"/>
    <x v="0"/>
    <x v="10"/>
    <x v="1"/>
    <x v="1"/>
  </r>
  <r>
    <x v="54"/>
    <x v="3"/>
    <x v="77"/>
    <x v="10"/>
    <x v="0"/>
    <x v="821"/>
    <x v="4"/>
    <x v="3"/>
  </r>
  <r>
    <x v="54"/>
    <x v="3"/>
    <x v="77"/>
    <x v="161"/>
    <x v="1"/>
    <x v="821"/>
    <x v="3"/>
    <x v="0"/>
  </r>
  <r>
    <x v="54"/>
    <x v="3"/>
    <x v="77"/>
    <x v="156"/>
    <x v="1"/>
    <x v="821"/>
    <x v="8"/>
    <x v="0"/>
  </r>
  <r>
    <x v="54"/>
    <x v="3"/>
    <x v="77"/>
    <x v="155"/>
    <x v="1"/>
    <x v="821"/>
    <x v="0"/>
    <x v="0"/>
  </r>
  <r>
    <x v="54"/>
    <x v="3"/>
    <x v="77"/>
    <x v="159"/>
    <x v="1"/>
    <x v="821"/>
    <x v="7"/>
    <x v="3"/>
  </r>
  <r>
    <x v="54"/>
    <x v="3"/>
    <x v="77"/>
    <x v="165"/>
    <x v="1"/>
    <x v="821"/>
    <x v="3"/>
    <x v="0"/>
  </r>
  <r>
    <x v="54"/>
    <x v="3"/>
    <x v="77"/>
    <x v="162"/>
    <x v="1"/>
    <x v="821"/>
    <x v="0"/>
    <x v="0"/>
  </r>
  <r>
    <x v="54"/>
    <x v="3"/>
    <x v="77"/>
    <x v="27"/>
    <x v="1"/>
    <x v="821"/>
    <x v="5"/>
    <x v="3"/>
  </r>
  <r>
    <x v="54"/>
    <x v="3"/>
    <x v="77"/>
    <x v="26"/>
    <x v="1"/>
    <x v="821"/>
    <x v="7"/>
    <x v="3"/>
  </r>
  <r>
    <x v="54"/>
    <x v="3"/>
    <x v="77"/>
    <x v="160"/>
    <x v="1"/>
    <x v="821"/>
    <x v="2"/>
    <x v="2"/>
  </r>
  <r>
    <x v="54"/>
    <x v="3"/>
    <x v="77"/>
    <x v="164"/>
    <x v="1"/>
    <x v="821"/>
    <x v="0"/>
    <x v="0"/>
  </r>
  <r>
    <x v="54"/>
    <x v="3"/>
    <x v="77"/>
    <x v="163"/>
    <x v="1"/>
    <x v="821"/>
    <x v="0"/>
    <x v="0"/>
  </r>
  <r>
    <x v="54"/>
    <x v="3"/>
    <x v="77"/>
    <x v="154"/>
    <x v="1"/>
    <x v="821"/>
    <x v="3"/>
    <x v="0"/>
  </r>
  <r>
    <x v="54"/>
    <x v="3"/>
    <x v="77"/>
    <x v="157"/>
    <x v="1"/>
    <x v="821"/>
    <x v="3"/>
    <x v="0"/>
  </r>
  <r>
    <x v="54"/>
    <x v="3"/>
    <x v="77"/>
    <x v="158"/>
    <x v="1"/>
    <x v="821"/>
    <x v="1"/>
    <x v="1"/>
  </r>
  <r>
    <x v="54"/>
    <x v="3"/>
    <x v="77"/>
    <x v="10"/>
    <x v="1"/>
    <x v="821"/>
    <x v="4"/>
    <x v="3"/>
  </r>
  <r>
    <x v="54"/>
    <x v="3"/>
    <x v="78"/>
    <x v="161"/>
    <x v="0"/>
    <x v="821"/>
    <x v="3"/>
    <x v="0"/>
  </r>
  <r>
    <x v="54"/>
    <x v="3"/>
    <x v="78"/>
    <x v="156"/>
    <x v="0"/>
    <x v="821"/>
    <x v="8"/>
    <x v="0"/>
  </r>
  <r>
    <x v="54"/>
    <x v="3"/>
    <x v="78"/>
    <x v="155"/>
    <x v="0"/>
    <x v="737"/>
    <x v="0"/>
    <x v="0"/>
  </r>
  <r>
    <x v="54"/>
    <x v="3"/>
    <x v="78"/>
    <x v="159"/>
    <x v="0"/>
    <x v="821"/>
    <x v="7"/>
    <x v="3"/>
  </r>
  <r>
    <x v="54"/>
    <x v="3"/>
    <x v="78"/>
    <x v="165"/>
    <x v="0"/>
    <x v="821"/>
    <x v="3"/>
    <x v="0"/>
  </r>
  <r>
    <x v="54"/>
    <x v="3"/>
    <x v="78"/>
    <x v="162"/>
    <x v="0"/>
    <x v="821"/>
    <x v="0"/>
    <x v="0"/>
  </r>
  <r>
    <x v="54"/>
    <x v="3"/>
    <x v="78"/>
    <x v="27"/>
    <x v="0"/>
    <x v="821"/>
    <x v="5"/>
    <x v="3"/>
  </r>
  <r>
    <x v="54"/>
    <x v="3"/>
    <x v="78"/>
    <x v="26"/>
    <x v="0"/>
    <x v="821"/>
    <x v="7"/>
    <x v="3"/>
  </r>
  <r>
    <x v="54"/>
    <x v="3"/>
    <x v="78"/>
    <x v="160"/>
    <x v="0"/>
    <x v="821"/>
    <x v="2"/>
    <x v="2"/>
  </r>
  <r>
    <x v="54"/>
    <x v="3"/>
    <x v="78"/>
    <x v="164"/>
    <x v="0"/>
    <x v="821"/>
    <x v="0"/>
    <x v="0"/>
  </r>
  <r>
    <x v="54"/>
    <x v="3"/>
    <x v="78"/>
    <x v="163"/>
    <x v="0"/>
    <x v="821"/>
    <x v="0"/>
    <x v="0"/>
  </r>
  <r>
    <x v="54"/>
    <x v="3"/>
    <x v="78"/>
    <x v="154"/>
    <x v="0"/>
    <x v="11"/>
    <x v="3"/>
    <x v="0"/>
  </r>
  <r>
    <x v="54"/>
    <x v="3"/>
    <x v="78"/>
    <x v="157"/>
    <x v="0"/>
    <x v="821"/>
    <x v="3"/>
    <x v="0"/>
  </r>
  <r>
    <x v="54"/>
    <x v="3"/>
    <x v="78"/>
    <x v="158"/>
    <x v="0"/>
    <x v="831"/>
    <x v="1"/>
    <x v="1"/>
  </r>
  <r>
    <x v="54"/>
    <x v="3"/>
    <x v="78"/>
    <x v="10"/>
    <x v="0"/>
    <x v="821"/>
    <x v="4"/>
    <x v="3"/>
  </r>
  <r>
    <x v="54"/>
    <x v="3"/>
    <x v="78"/>
    <x v="161"/>
    <x v="1"/>
    <x v="821"/>
    <x v="3"/>
    <x v="0"/>
  </r>
  <r>
    <x v="54"/>
    <x v="3"/>
    <x v="78"/>
    <x v="156"/>
    <x v="1"/>
    <x v="821"/>
    <x v="8"/>
    <x v="0"/>
  </r>
  <r>
    <x v="54"/>
    <x v="3"/>
    <x v="78"/>
    <x v="155"/>
    <x v="1"/>
    <x v="821"/>
    <x v="0"/>
    <x v="0"/>
  </r>
  <r>
    <x v="54"/>
    <x v="3"/>
    <x v="78"/>
    <x v="159"/>
    <x v="1"/>
    <x v="821"/>
    <x v="7"/>
    <x v="3"/>
  </r>
  <r>
    <x v="54"/>
    <x v="3"/>
    <x v="78"/>
    <x v="165"/>
    <x v="1"/>
    <x v="821"/>
    <x v="3"/>
    <x v="0"/>
  </r>
  <r>
    <x v="54"/>
    <x v="3"/>
    <x v="78"/>
    <x v="162"/>
    <x v="1"/>
    <x v="821"/>
    <x v="0"/>
    <x v="0"/>
  </r>
  <r>
    <x v="54"/>
    <x v="3"/>
    <x v="78"/>
    <x v="27"/>
    <x v="1"/>
    <x v="821"/>
    <x v="5"/>
    <x v="3"/>
  </r>
  <r>
    <x v="54"/>
    <x v="3"/>
    <x v="78"/>
    <x v="26"/>
    <x v="1"/>
    <x v="821"/>
    <x v="7"/>
    <x v="3"/>
  </r>
  <r>
    <x v="54"/>
    <x v="3"/>
    <x v="78"/>
    <x v="160"/>
    <x v="1"/>
    <x v="821"/>
    <x v="2"/>
    <x v="2"/>
  </r>
  <r>
    <x v="54"/>
    <x v="3"/>
    <x v="78"/>
    <x v="164"/>
    <x v="1"/>
    <x v="821"/>
    <x v="0"/>
    <x v="0"/>
  </r>
  <r>
    <x v="54"/>
    <x v="3"/>
    <x v="78"/>
    <x v="163"/>
    <x v="1"/>
    <x v="821"/>
    <x v="0"/>
    <x v="0"/>
  </r>
  <r>
    <x v="54"/>
    <x v="3"/>
    <x v="78"/>
    <x v="154"/>
    <x v="1"/>
    <x v="821"/>
    <x v="3"/>
    <x v="0"/>
  </r>
  <r>
    <x v="54"/>
    <x v="3"/>
    <x v="78"/>
    <x v="157"/>
    <x v="1"/>
    <x v="821"/>
    <x v="3"/>
    <x v="0"/>
  </r>
  <r>
    <x v="54"/>
    <x v="3"/>
    <x v="78"/>
    <x v="158"/>
    <x v="1"/>
    <x v="821"/>
    <x v="1"/>
    <x v="1"/>
  </r>
  <r>
    <x v="54"/>
    <x v="3"/>
    <x v="78"/>
    <x v="10"/>
    <x v="1"/>
    <x v="821"/>
    <x v="4"/>
    <x v="3"/>
  </r>
  <r>
    <x v="54"/>
    <x v="3"/>
    <x v="79"/>
    <x v="161"/>
    <x v="0"/>
    <x v="821"/>
    <x v="3"/>
    <x v="0"/>
  </r>
  <r>
    <x v="54"/>
    <x v="3"/>
    <x v="79"/>
    <x v="156"/>
    <x v="0"/>
    <x v="821"/>
    <x v="8"/>
    <x v="0"/>
  </r>
  <r>
    <x v="54"/>
    <x v="3"/>
    <x v="79"/>
    <x v="155"/>
    <x v="0"/>
    <x v="748"/>
    <x v="0"/>
    <x v="0"/>
  </r>
  <r>
    <x v="54"/>
    <x v="3"/>
    <x v="79"/>
    <x v="159"/>
    <x v="0"/>
    <x v="821"/>
    <x v="7"/>
    <x v="3"/>
  </r>
  <r>
    <x v="54"/>
    <x v="3"/>
    <x v="79"/>
    <x v="165"/>
    <x v="0"/>
    <x v="821"/>
    <x v="3"/>
    <x v="0"/>
  </r>
  <r>
    <x v="54"/>
    <x v="3"/>
    <x v="79"/>
    <x v="162"/>
    <x v="0"/>
    <x v="821"/>
    <x v="0"/>
    <x v="0"/>
  </r>
  <r>
    <x v="54"/>
    <x v="3"/>
    <x v="79"/>
    <x v="27"/>
    <x v="0"/>
    <x v="821"/>
    <x v="5"/>
    <x v="3"/>
  </r>
  <r>
    <x v="54"/>
    <x v="3"/>
    <x v="79"/>
    <x v="26"/>
    <x v="0"/>
    <x v="821"/>
    <x v="7"/>
    <x v="3"/>
  </r>
  <r>
    <x v="54"/>
    <x v="3"/>
    <x v="79"/>
    <x v="160"/>
    <x v="0"/>
    <x v="821"/>
    <x v="2"/>
    <x v="2"/>
  </r>
  <r>
    <x v="54"/>
    <x v="3"/>
    <x v="79"/>
    <x v="164"/>
    <x v="0"/>
    <x v="821"/>
    <x v="0"/>
    <x v="0"/>
  </r>
  <r>
    <x v="54"/>
    <x v="3"/>
    <x v="79"/>
    <x v="163"/>
    <x v="0"/>
    <x v="821"/>
    <x v="0"/>
    <x v="0"/>
  </r>
  <r>
    <x v="54"/>
    <x v="3"/>
    <x v="79"/>
    <x v="154"/>
    <x v="0"/>
    <x v="821"/>
    <x v="3"/>
    <x v="0"/>
  </r>
  <r>
    <x v="54"/>
    <x v="3"/>
    <x v="79"/>
    <x v="157"/>
    <x v="0"/>
    <x v="821"/>
    <x v="3"/>
    <x v="0"/>
  </r>
  <r>
    <x v="54"/>
    <x v="3"/>
    <x v="79"/>
    <x v="158"/>
    <x v="0"/>
    <x v="821"/>
    <x v="1"/>
    <x v="1"/>
  </r>
  <r>
    <x v="54"/>
    <x v="3"/>
    <x v="79"/>
    <x v="10"/>
    <x v="0"/>
    <x v="821"/>
    <x v="4"/>
    <x v="3"/>
  </r>
  <r>
    <x v="54"/>
    <x v="3"/>
    <x v="79"/>
    <x v="161"/>
    <x v="1"/>
    <x v="821"/>
    <x v="3"/>
    <x v="0"/>
  </r>
  <r>
    <x v="54"/>
    <x v="3"/>
    <x v="79"/>
    <x v="156"/>
    <x v="1"/>
    <x v="821"/>
    <x v="8"/>
    <x v="0"/>
  </r>
  <r>
    <x v="54"/>
    <x v="3"/>
    <x v="79"/>
    <x v="155"/>
    <x v="1"/>
    <x v="821"/>
    <x v="0"/>
    <x v="0"/>
  </r>
  <r>
    <x v="54"/>
    <x v="3"/>
    <x v="79"/>
    <x v="159"/>
    <x v="1"/>
    <x v="821"/>
    <x v="7"/>
    <x v="3"/>
  </r>
  <r>
    <x v="54"/>
    <x v="3"/>
    <x v="79"/>
    <x v="165"/>
    <x v="1"/>
    <x v="821"/>
    <x v="3"/>
    <x v="0"/>
  </r>
  <r>
    <x v="54"/>
    <x v="3"/>
    <x v="79"/>
    <x v="162"/>
    <x v="1"/>
    <x v="821"/>
    <x v="0"/>
    <x v="0"/>
  </r>
  <r>
    <x v="54"/>
    <x v="3"/>
    <x v="79"/>
    <x v="27"/>
    <x v="1"/>
    <x v="821"/>
    <x v="5"/>
    <x v="3"/>
  </r>
  <r>
    <x v="54"/>
    <x v="3"/>
    <x v="79"/>
    <x v="26"/>
    <x v="1"/>
    <x v="821"/>
    <x v="7"/>
    <x v="3"/>
  </r>
  <r>
    <x v="54"/>
    <x v="3"/>
    <x v="79"/>
    <x v="160"/>
    <x v="1"/>
    <x v="821"/>
    <x v="2"/>
    <x v="2"/>
  </r>
  <r>
    <x v="54"/>
    <x v="3"/>
    <x v="79"/>
    <x v="164"/>
    <x v="1"/>
    <x v="821"/>
    <x v="0"/>
    <x v="0"/>
  </r>
  <r>
    <x v="54"/>
    <x v="3"/>
    <x v="79"/>
    <x v="163"/>
    <x v="1"/>
    <x v="821"/>
    <x v="0"/>
    <x v="0"/>
  </r>
  <r>
    <x v="54"/>
    <x v="3"/>
    <x v="79"/>
    <x v="154"/>
    <x v="1"/>
    <x v="821"/>
    <x v="3"/>
    <x v="0"/>
  </r>
  <r>
    <x v="54"/>
    <x v="3"/>
    <x v="79"/>
    <x v="157"/>
    <x v="1"/>
    <x v="821"/>
    <x v="3"/>
    <x v="0"/>
  </r>
  <r>
    <x v="54"/>
    <x v="3"/>
    <x v="79"/>
    <x v="158"/>
    <x v="1"/>
    <x v="821"/>
    <x v="1"/>
    <x v="1"/>
  </r>
  <r>
    <x v="54"/>
    <x v="3"/>
    <x v="79"/>
    <x v="10"/>
    <x v="1"/>
    <x v="821"/>
    <x v="4"/>
    <x v="3"/>
  </r>
  <r>
    <x v="54"/>
    <x v="3"/>
    <x v="80"/>
    <x v="161"/>
    <x v="0"/>
    <x v="821"/>
    <x v="3"/>
    <x v="0"/>
  </r>
  <r>
    <x v="54"/>
    <x v="3"/>
    <x v="80"/>
    <x v="156"/>
    <x v="0"/>
    <x v="201"/>
    <x v="8"/>
    <x v="0"/>
  </r>
  <r>
    <x v="54"/>
    <x v="3"/>
    <x v="80"/>
    <x v="155"/>
    <x v="0"/>
    <x v="821"/>
    <x v="0"/>
    <x v="0"/>
  </r>
  <r>
    <x v="54"/>
    <x v="3"/>
    <x v="80"/>
    <x v="159"/>
    <x v="0"/>
    <x v="821"/>
    <x v="7"/>
    <x v="3"/>
  </r>
  <r>
    <x v="54"/>
    <x v="3"/>
    <x v="80"/>
    <x v="165"/>
    <x v="0"/>
    <x v="821"/>
    <x v="3"/>
    <x v="0"/>
  </r>
  <r>
    <x v="54"/>
    <x v="3"/>
    <x v="80"/>
    <x v="162"/>
    <x v="0"/>
    <x v="821"/>
    <x v="0"/>
    <x v="0"/>
  </r>
  <r>
    <x v="54"/>
    <x v="3"/>
    <x v="80"/>
    <x v="27"/>
    <x v="0"/>
    <x v="821"/>
    <x v="5"/>
    <x v="3"/>
  </r>
  <r>
    <x v="54"/>
    <x v="3"/>
    <x v="80"/>
    <x v="26"/>
    <x v="0"/>
    <x v="821"/>
    <x v="7"/>
    <x v="3"/>
  </r>
  <r>
    <x v="54"/>
    <x v="3"/>
    <x v="80"/>
    <x v="160"/>
    <x v="0"/>
    <x v="821"/>
    <x v="2"/>
    <x v="2"/>
  </r>
  <r>
    <x v="54"/>
    <x v="3"/>
    <x v="80"/>
    <x v="164"/>
    <x v="0"/>
    <x v="821"/>
    <x v="0"/>
    <x v="0"/>
  </r>
  <r>
    <x v="54"/>
    <x v="3"/>
    <x v="80"/>
    <x v="163"/>
    <x v="0"/>
    <x v="821"/>
    <x v="0"/>
    <x v="0"/>
  </r>
  <r>
    <x v="54"/>
    <x v="3"/>
    <x v="80"/>
    <x v="154"/>
    <x v="0"/>
    <x v="821"/>
    <x v="3"/>
    <x v="0"/>
  </r>
  <r>
    <x v="54"/>
    <x v="3"/>
    <x v="80"/>
    <x v="157"/>
    <x v="0"/>
    <x v="821"/>
    <x v="3"/>
    <x v="0"/>
  </r>
  <r>
    <x v="54"/>
    <x v="3"/>
    <x v="80"/>
    <x v="158"/>
    <x v="0"/>
    <x v="821"/>
    <x v="1"/>
    <x v="1"/>
  </r>
  <r>
    <x v="54"/>
    <x v="3"/>
    <x v="80"/>
    <x v="10"/>
    <x v="0"/>
    <x v="821"/>
    <x v="4"/>
    <x v="3"/>
  </r>
  <r>
    <x v="54"/>
    <x v="3"/>
    <x v="80"/>
    <x v="161"/>
    <x v="1"/>
    <x v="821"/>
    <x v="3"/>
    <x v="0"/>
  </r>
  <r>
    <x v="54"/>
    <x v="3"/>
    <x v="80"/>
    <x v="156"/>
    <x v="1"/>
    <x v="821"/>
    <x v="8"/>
    <x v="0"/>
  </r>
  <r>
    <x v="54"/>
    <x v="3"/>
    <x v="80"/>
    <x v="155"/>
    <x v="1"/>
    <x v="821"/>
    <x v="0"/>
    <x v="0"/>
  </r>
  <r>
    <x v="54"/>
    <x v="3"/>
    <x v="80"/>
    <x v="159"/>
    <x v="1"/>
    <x v="821"/>
    <x v="7"/>
    <x v="3"/>
  </r>
  <r>
    <x v="54"/>
    <x v="3"/>
    <x v="80"/>
    <x v="165"/>
    <x v="1"/>
    <x v="821"/>
    <x v="3"/>
    <x v="0"/>
  </r>
  <r>
    <x v="54"/>
    <x v="3"/>
    <x v="80"/>
    <x v="162"/>
    <x v="1"/>
    <x v="821"/>
    <x v="0"/>
    <x v="0"/>
  </r>
  <r>
    <x v="54"/>
    <x v="3"/>
    <x v="80"/>
    <x v="27"/>
    <x v="1"/>
    <x v="821"/>
    <x v="5"/>
    <x v="3"/>
  </r>
  <r>
    <x v="54"/>
    <x v="3"/>
    <x v="80"/>
    <x v="26"/>
    <x v="1"/>
    <x v="821"/>
    <x v="7"/>
    <x v="3"/>
  </r>
  <r>
    <x v="54"/>
    <x v="3"/>
    <x v="80"/>
    <x v="160"/>
    <x v="1"/>
    <x v="821"/>
    <x v="2"/>
    <x v="2"/>
  </r>
  <r>
    <x v="54"/>
    <x v="3"/>
    <x v="80"/>
    <x v="164"/>
    <x v="1"/>
    <x v="821"/>
    <x v="0"/>
    <x v="0"/>
  </r>
  <r>
    <x v="54"/>
    <x v="3"/>
    <x v="80"/>
    <x v="163"/>
    <x v="1"/>
    <x v="821"/>
    <x v="0"/>
    <x v="0"/>
  </r>
  <r>
    <x v="54"/>
    <x v="3"/>
    <x v="80"/>
    <x v="154"/>
    <x v="1"/>
    <x v="821"/>
    <x v="3"/>
    <x v="0"/>
  </r>
  <r>
    <x v="54"/>
    <x v="3"/>
    <x v="80"/>
    <x v="157"/>
    <x v="1"/>
    <x v="821"/>
    <x v="3"/>
    <x v="0"/>
  </r>
  <r>
    <x v="54"/>
    <x v="3"/>
    <x v="80"/>
    <x v="158"/>
    <x v="1"/>
    <x v="821"/>
    <x v="1"/>
    <x v="1"/>
  </r>
  <r>
    <x v="54"/>
    <x v="3"/>
    <x v="80"/>
    <x v="10"/>
    <x v="1"/>
    <x v="821"/>
    <x v="4"/>
    <x v="3"/>
  </r>
  <r>
    <x v="54"/>
    <x v="3"/>
    <x v="81"/>
    <x v="161"/>
    <x v="0"/>
    <x v="821"/>
    <x v="3"/>
    <x v="0"/>
  </r>
  <r>
    <x v="54"/>
    <x v="3"/>
    <x v="81"/>
    <x v="156"/>
    <x v="0"/>
    <x v="253"/>
    <x v="8"/>
    <x v="0"/>
  </r>
  <r>
    <x v="54"/>
    <x v="3"/>
    <x v="81"/>
    <x v="155"/>
    <x v="0"/>
    <x v="733"/>
    <x v="0"/>
    <x v="0"/>
  </r>
  <r>
    <x v="54"/>
    <x v="3"/>
    <x v="81"/>
    <x v="159"/>
    <x v="0"/>
    <x v="821"/>
    <x v="7"/>
    <x v="3"/>
  </r>
  <r>
    <x v="54"/>
    <x v="3"/>
    <x v="81"/>
    <x v="165"/>
    <x v="0"/>
    <x v="821"/>
    <x v="3"/>
    <x v="0"/>
  </r>
  <r>
    <x v="54"/>
    <x v="3"/>
    <x v="81"/>
    <x v="162"/>
    <x v="0"/>
    <x v="821"/>
    <x v="0"/>
    <x v="0"/>
  </r>
  <r>
    <x v="54"/>
    <x v="3"/>
    <x v="81"/>
    <x v="27"/>
    <x v="0"/>
    <x v="821"/>
    <x v="5"/>
    <x v="3"/>
  </r>
  <r>
    <x v="54"/>
    <x v="3"/>
    <x v="81"/>
    <x v="26"/>
    <x v="0"/>
    <x v="821"/>
    <x v="7"/>
    <x v="3"/>
  </r>
  <r>
    <x v="54"/>
    <x v="3"/>
    <x v="81"/>
    <x v="160"/>
    <x v="0"/>
    <x v="821"/>
    <x v="2"/>
    <x v="2"/>
  </r>
  <r>
    <x v="54"/>
    <x v="3"/>
    <x v="81"/>
    <x v="164"/>
    <x v="0"/>
    <x v="821"/>
    <x v="0"/>
    <x v="0"/>
  </r>
  <r>
    <x v="54"/>
    <x v="3"/>
    <x v="81"/>
    <x v="163"/>
    <x v="0"/>
    <x v="821"/>
    <x v="0"/>
    <x v="0"/>
  </r>
  <r>
    <x v="54"/>
    <x v="3"/>
    <x v="81"/>
    <x v="154"/>
    <x v="0"/>
    <x v="47"/>
    <x v="3"/>
    <x v="0"/>
  </r>
  <r>
    <x v="54"/>
    <x v="3"/>
    <x v="81"/>
    <x v="157"/>
    <x v="0"/>
    <x v="821"/>
    <x v="3"/>
    <x v="0"/>
  </r>
  <r>
    <x v="54"/>
    <x v="3"/>
    <x v="81"/>
    <x v="158"/>
    <x v="0"/>
    <x v="821"/>
    <x v="1"/>
    <x v="1"/>
  </r>
  <r>
    <x v="54"/>
    <x v="3"/>
    <x v="81"/>
    <x v="10"/>
    <x v="0"/>
    <x v="821"/>
    <x v="4"/>
    <x v="3"/>
  </r>
  <r>
    <x v="54"/>
    <x v="3"/>
    <x v="81"/>
    <x v="161"/>
    <x v="1"/>
    <x v="821"/>
    <x v="3"/>
    <x v="0"/>
  </r>
  <r>
    <x v="54"/>
    <x v="3"/>
    <x v="81"/>
    <x v="156"/>
    <x v="1"/>
    <x v="28"/>
    <x v="8"/>
    <x v="0"/>
  </r>
  <r>
    <x v="54"/>
    <x v="3"/>
    <x v="81"/>
    <x v="155"/>
    <x v="1"/>
    <x v="226"/>
    <x v="0"/>
    <x v="0"/>
  </r>
  <r>
    <x v="54"/>
    <x v="3"/>
    <x v="81"/>
    <x v="159"/>
    <x v="1"/>
    <x v="821"/>
    <x v="7"/>
    <x v="3"/>
  </r>
  <r>
    <x v="54"/>
    <x v="3"/>
    <x v="81"/>
    <x v="165"/>
    <x v="1"/>
    <x v="821"/>
    <x v="3"/>
    <x v="0"/>
  </r>
  <r>
    <x v="54"/>
    <x v="3"/>
    <x v="81"/>
    <x v="162"/>
    <x v="1"/>
    <x v="821"/>
    <x v="0"/>
    <x v="0"/>
  </r>
  <r>
    <x v="54"/>
    <x v="3"/>
    <x v="81"/>
    <x v="27"/>
    <x v="1"/>
    <x v="821"/>
    <x v="5"/>
    <x v="3"/>
  </r>
  <r>
    <x v="54"/>
    <x v="3"/>
    <x v="81"/>
    <x v="26"/>
    <x v="1"/>
    <x v="821"/>
    <x v="7"/>
    <x v="3"/>
  </r>
  <r>
    <x v="54"/>
    <x v="3"/>
    <x v="81"/>
    <x v="160"/>
    <x v="1"/>
    <x v="821"/>
    <x v="2"/>
    <x v="2"/>
  </r>
  <r>
    <x v="54"/>
    <x v="3"/>
    <x v="81"/>
    <x v="164"/>
    <x v="1"/>
    <x v="821"/>
    <x v="0"/>
    <x v="0"/>
  </r>
  <r>
    <x v="54"/>
    <x v="3"/>
    <x v="81"/>
    <x v="163"/>
    <x v="1"/>
    <x v="821"/>
    <x v="0"/>
    <x v="0"/>
  </r>
  <r>
    <x v="54"/>
    <x v="3"/>
    <x v="81"/>
    <x v="154"/>
    <x v="1"/>
    <x v="821"/>
    <x v="3"/>
    <x v="0"/>
  </r>
  <r>
    <x v="54"/>
    <x v="3"/>
    <x v="81"/>
    <x v="157"/>
    <x v="1"/>
    <x v="821"/>
    <x v="3"/>
    <x v="0"/>
  </r>
  <r>
    <x v="54"/>
    <x v="3"/>
    <x v="81"/>
    <x v="158"/>
    <x v="1"/>
    <x v="821"/>
    <x v="1"/>
    <x v="1"/>
  </r>
  <r>
    <x v="54"/>
    <x v="3"/>
    <x v="81"/>
    <x v="10"/>
    <x v="1"/>
    <x v="821"/>
    <x v="4"/>
    <x v="3"/>
  </r>
  <r>
    <x v="54"/>
    <x v="3"/>
    <x v="82"/>
    <x v="161"/>
    <x v="0"/>
    <x v="821"/>
    <x v="3"/>
    <x v="0"/>
  </r>
  <r>
    <x v="54"/>
    <x v="3"/>
    <x v="82"/>
    <x v="156"/>
    <x v="0"/>
    <x v="6"/>
    <x v="8"/>
    <x v="0"/>
  </r>
  <r>
    <x v="54"/>
    <x v="3"/>
    <x v="82"/>
    <x v="155"/>
    <x v="0"/>
    <x v="16"/>
    <x v="0"/>
    <x v="0"/>
  </r>
  <r>
    <x v="54"/>
    <x v="3"/>
    <x v="82"/>
    <x v="159"/>
    <x v="0"/>
    <x v="821"/>
    <x v="7"/>
    <x v="3"/>
  </r>
  <r>
    <x v="54"/>
    <x v="3"/>
    <x v="82"/>
    <x v="165"/>
    <x v="0"/>
    <x v="821"/>
    <x v="3"/>
    <x v="0"/>
  </r>
  <r>
    <x v="54"/>
    <x v="3"/>
    <x v="82"/>
    <x v="162"/>
    <x v="0"/>
    <x v="821"/>
    <x v="0"/>
    <x v="0"/>
  </r>
  <r>
    <x v="54"/>
    <x v="3"/>
    <x v="82"/>
    <x v="27"/>
    <x v="0"/>
    <x v="821"/>
    <x v="5"/>
    <x v="3"/>
  </r>
  <r>
    <x v="54"/>
    <x v="3"/>
    <x v="82"/>
    <x v="26"/>
    <x v="0"/>
    <x v="821"/>
    <x v="7"/>
    <x v="3"/>
  </r>
  <r>
    <x v="54"/>
    <x v="3"/>
    <x v="82"/>
    <x v="160"/>
    <x v="0"/>
    <x v="821"/>
    <x v="2"/>
    <x v="2"/>
  </r>
  <r>
    <x v="54"/>
    <x v="3"/>
    <x v="82"/>
    <x v="164"/>
    <x v="0"/>
    <x v="821"/>
    <x v="0"/>
    <x v="0"/>
  </r>
  <r>
    <x v="54"/>
    <x v="3"/>
    <x v="82"/>
    <x v="163"/>
    <x v="0"/>
    <x v="821"/>
    <x v="0"/>
    <x v="0"/>
  </r>
  <r>
    <x v="54"/>
    <x v="3"/>
    <x v="82"/>
    <x v="154"/>
    <x v="0"/>
    <x v="821"/>
    <x v="3"/>
    <x v="0"/>
  </r>
  <r>
    <x v="54"/>
    <x v="3"/>
    <x v="82"/>
    <x v="157"/>
    <x v="0"/>
    <x v="821"/>
    <x v="3"/>
    <x v="0"/>
  </r>
  <r>
    <x v="54"/>
    <x v="3"/>
    <x v="82"/>
    <x v="158"/>
    <x v="0"/>
    <x v="821"/>
    <x v="1"/>
    <x v="1"/>
  </r>
  <r>
    <x v="54"/>
    <x v="3"/>
    <x v="82"/>
    <x v="10"/>
    <x v="0"/>
    <x v="821"/>
    <x v="4"/>
    <x v="3"/>
  </r>
  <r>
    <x v="54"/>
    <x v="3"/>
    <x v="82"/>
    <x v="161"/>
    <x v="1"/>
    <x v="821"/>
    <x v="3"/>
    <x v="0"/>
  </r>
  <r>
    <x v="54"/>
    <x v="3"/>
    <x v="82"/>
    <x v="156"/>
    <x v="1"/>
    <x v="821"/>
    <x v="8"/>
    <x v="0"/>
  </r>
  <r>
    <x v="54"/>
    <x v="3"/>
    <x v="82"/>
    <x v="155"/>
    <x v="1"/>
    <x v="821"/>
    <x v="0"/>
    <x v="0"/>
  </r>
  <r>
    <x v="54"/>
    <x v="3"/>
    <x v="82"/>
    <x v="159"/>
    <x v="1"/>
    <x v="821"/>
    <x v="7"/>
    <x v="3"/>
  </r>
  <r>
    <x v="54"/>
    <x v="3"/>
    <x v="82"/>
    <x v="165"/>
    <x v="1"/>
    <x v="821"/>
    <x v="3"/>
    <x v="0"/>
  </r>
  <r>
    <x v="54"/>
    <x v="3"/>
    <x v="82"/>
    <x v="162"/>
    <x v="1"/>
    <x v="821"/>
    <x v="0"/>
    <x v="0"/>
  </r>
  <r>
    <x v="54"/>
    <x v="3"/>
    <x v="82"/>
    <x v="27"/>
    <x v="1"/>
    <x v="821"/>
    <x v="5"/>
    <x v="3"/>
  </r>
  <r>
    <x v="54"/>
    <x v="3"/>
    <x v="82"/>
    <x v="26"/>
    <x v="1"/>
    <x v="821"/>
    <x v="7"/>
    <x v="3"/>
  </r>
  <r>
    <x v="54"/>
    <x v="3"/>
    <x v="82"/>
    <x v="160"/>
    <x v="1"/>
    <x v="821"/>
    <x v="2"/>
    <x v="2"/>
  </r>
  <r>
    <x v="54"/>
    <x v="3"/>
    <x v="82"/>
    <x v="164"/>
    <x v="1"/>
    <x v="821"/>
    <x v="0"/>
    <x v="0"/>
  </r>
  <r>
    <x v="54"/>
    <x v="3"/>
    <x v="82"/>
    <x v="163"/>
    <x v="1"/>
    <x v="821"/>
    <x v="0"/>
    <x v="0"/>
  </r>
  <r>
    <x v="54"/>
    <x v="3"/>
    <x v="82"/>
    <x v="154"/>
    <x v="1"/>
    <x v="821"/>
    <x v="3"/>
    <x v="0"/>
  </r>
  <r>
    <x v="54"/>
    <x v="3"/>
    <x v="82"/>
    <x v="157"/>
    <x v="1"/>
    <x v="821"/>
    <x v="3"/>
    <x v="0"/>
  </r>
  <r>
    <x v="54"/>
    <x v="3"/>
    <x v="82"/>
    <x v="158"/>
    <x v="1"/>
    <x v="821"/>
    <x v="1"/>
    <x v="1"/>
  </r>
  <r>
    <x v="54"/>
    <x v="3"/>
    <x v="82"/>
    <x v="10"/>
    <x v="1"/>
    <x v="821"/>
    <x v="4"/>
    <x v="3"/>
  </r>
  <r>
    <x v="54"/>
    <x v="3"/>
    <x v="83"/>
    <x v="161"/>
    <x v="0"/>
    <x v="821"/>
    <x v="3"/>
    <x v="0"/>
  </r>
  <r>
    <x v="54"/>
    <x v="3"/>
    <x v="83"/>
    <x v="156"/>
    <x v="0"/>
    <x v="216"/>
    <x v="8"/>
    <x v="0"/>
  </r>
  <r>
    <x v="54"/>
    <x v="3"/>
    <x v="83"/>
    <x v="155"/>
    <x v="0"/>
    <x v="47"/>
    <x v="0"/>
    <x v="0"/>
  </r>
  <r>
    <x v="54"/>
    <x v="3"/>
    <x v="83"/>
    <x v="159"/>
    <x v="0"/>
    <x v="821"/>
    <x v="7"/>
    <x v="3"/>
  </r>
  <r>
    <x v="54"/>
    <x v="3"/>
    <x v="83"/>
    <x v="165"/>
    <x v="0"/>
    <x v="821"/>
    <x v="3"/>
    <x v="0"/>
  </r>
  <r>
    <x v="54"/>
    <x v="3"/>
    <x v="83"/>
    <x v="162"/>
    <x v="0"/>
    <x v="821"/>
    <x v="0"/>
    <x v="0"/>
  </r>
  <r>
    <x v="54"/>
    <x v="3"/>
    <x v="83"/>
    <x v="27"/>
    <x v="0"/>
    <x v="821"/>
    <x v="5"/>
    <x v="3"/>
  </r>
  <r>
    <x v="54"/>
    <x v="3"/>
    <x v="83"/>
    <x v="26"/>
    <x v="0"/>
    <x v="821"/>
    <x v="7"/>
    <x v="3"/>
  </r>
  <r>
    <x v="54"/>
    <x v="3"/>
    <x v="83"/>
    <x v="160"/>
    <x v="0"/>
    <x v="821"/>
    <x v="2"/>
    <x v="2"/>
  </r>
  <r>
    <x v="54"/>
    <x v="3"/>
    <x v="83"/>
    <x v="164"/>
    <x v="0"/>
    <x v="821"/>
    <x v="0"/>
    <x v="0"/>
  </r>
  <r>
    <x v="54"/>
    <x v="3"/>
    <x v="83"/>
    <x v="163"/>
    <x v="0"/>
    <x v="821"/>
    <x v="0"/>
    <x v="0"/>
  </r>
  <r>
    <x v="54"/>
    <x v="3"/>
    <x v="83"/>
    <x v="154"/>
    <x v="0"/>
    <x v="821"/>
    <x v="3"/>
    <x v="0"/>
  </r>
  <r>
    <x v="54"/>
    <x v="3"/>
    <x v="83"/>
    <x v="157"/>
    <x v="0"/>
    <x v="821"/>
    <x v="3"/>
    <x v="0"/>
  </r>
  <r>
    <x v="54"/>
    <x v="3"/>
    <x v="83"/>
    <x v="158"/>
    <x v="0"/>
    <x v="821"/>
    <x v="1"/>
    <x v="1"/>
  </r>
  <r>
    <x v="54"/>
    <x v="3"/>
    <x v="83"/>
    <x v="10"/>
    <x v="0"/>
    <x v="821"/>
    <x v="4"/>
    <x v="3"/>
  </r>
  <r>
    <x v="54"/>
    <x v="3"/>
    <x v="83"/>
    <x v="161"/>
    <x v="1"/>
    <x v="821"/>
    <x v="3"/>
    <x v="0"/>
  </r>
  <r>
    <x v="54"/>
    <x v="3"/>
    <x v="83"/>
    <x v="156"/>
    <x v="1"/>
    <x v="821"/>
    <x v="8"/>
    <x v="0"/>
  </r>
  <r>
    <x v="54"/>
    <x v="3"/>
    <x v="83"/>
    <x v="155"/>
    <x v="1"/>
    <x v="821"/>
    <x v="0"/>
    <x v="0"/>
  </r>
  <r>
    <x v="54"/>
    <x v="3"/>
    <x v="83"/>
    <x v="159"/>
    <x v="1"/>
    <x v="821"/>
    <x v="7"/>
    <x v="3"/>
  </r>
  <r>
    <x v="54"/>
    <x v="3"/>
    <x v="83"/>
    <x v="165"/>
    <x v="1"/>
    <x v="821"/>
    <x v="3"/>
    <x v="0"/>
  </r>
  <r>
    <x v="54"/>
    <x v="3"/>
    <x v="83"/>
    <x v="162"/>
    <x v="1"/>
    <x v="821"/>
    <x v="0"/>
    <x v="0"/>
  </r>
  <r>
    <x v="54"/>
    <x v="3"/>
    <x v="83"/>
    <x v="27"/>
    <x v="1"/>
    <x v="821"/>
    <x v="5"/>
    <x v="3"/>
  </r>
  <r>
    <x v="54"/>
    <x v="3"/>
    <x v="83"/>
    <x v="26"/>
    <x v="1"/>
    <x v="821"/>
    <x v="7"/>
    <x v="3"/>
  </r>
  <r>
    <x v="54"/>
    <x v="3"/>
    <x v="83"/>
    <x v="160"/>
    <x v="1"/>
    <x v="821"/>
    <x v="2"/>
    <x v="2"/>
  </r>
  <r>
    <x v="54"/>
    <x v="3"/>
    <x v="83"/>
    <x v="164"/>
    <x v="1"/>
    <x v="821"/>
    <x v="0"/>
    <x v="0"/>
  </r>
  <r>
    <x v="54"/>
    <x v="3"/>
    <x v="83"/>
    <x v="163"/>
    <x v="1"/>
    <x v="821"/>
    <x v="0"/>
    <x v="0"/>
  </r>
  <r>
    <x v="54"/>
    <x v="3"/>
    <x v="83"/>
    <x v="154"/>
    <x v="1"/>
    <x v="821"/>
    <x v="3"/>
    <x v="0"/>
  </r>
  <r>
    <x v="54"/>
    <x v="3"/>
    <x v="83"/>
    <x v="157"/>
    <x v="1"/>
    <x v="821"/>
    <x v="3"/>
    <x v="0"/>
  </r>
  <r>
    <x v="54"/>
    <x v="3"/>
    <x v="83"/>
    <x v="158"/>
    <x v="1"/>
    <x v="821"/>
    <x v="1"/>
    <x v="1"/>
  </r>
  <r>
    <x v="54"/>
    <x v="3"/>
    <x v="83"/>
    <x v="10"/>
    <x v="1"/>
    <x v="821"/>
    <x v="4"/>
    <x v="3"/>
  </r>
  <r>
    <x v="54"/>
    <x v="3"/>
    <x v="84"/>
    <x v="161"/>
    <x v="0"/>
    <x v="821"/>
    <x v="3"/>
    <x v="0"/>
  </r>
  <r>
    <x v="54"/>
    <x v="3"/>
    <x v="84"/>
    <x v="156"/>
    <x v="0"/>
    <x v="821"/>
    <x v="8"/>
    <x v="0"/>
  </r>
  <r>
    <x v="54"/>
    <x v="3"/>
    <x v="84"/>
    <x v="155"/>
    <x v="0"/>
    <x v="196"/>
    <x v="0"/>
    <x v="0"/>
  </r>
  <r>
    <x v="54"/>
    <x v="3"/>
    <x v="84"/>
    <x v="159"/>
    <x v="0"/>
    <x v="821"/>
    <x v="7"/>
    <x v="3"/>
  </r>
  <r>
    <x v="54"/>
    <x v="3"/>
    <x v="84"/>
    <x v="165"/>
    <x v="0"/>
    <x v="821"/>
    <x v="3"/>
    <x v="0"/>
  </r>
  <r>
    <x v="54"/>
    <x v="3"/>
    <x v="84"/>
    <x v="162"/>
    <x v="0"/>
    <x v="821"/>
    <x v="0"/>
    <x v="0"/>
  </r>
  <r>
    <x v="54"/>
    <x v="3"/>
    <x v="84"/>
    <x v="27"/>
    <x v="0"/>
    <x v="821"/>
    <x v="5"/>
    <x v="3"/>
  </r>
  <r>
    <x v="54"/>
    <x v="3"/>
    <x v="84"/>
    <x v="26"/>
    <x v="0"/>
    <x v="821"/>
    <x v="7"/>
    <x v="3"/>
  </r>
  <r>
    <x v="54"/>
    <x v="3"/>
    <x v="84"/>
    <x v="160"/>
    <x v="0"/>
    <x v="821"/>
    <x v="2"/>
    <x v="2"/>
  </r>
  <r>
    <x v="54"/>
    <x v="3"/>
    <x v="84"/>
    <x v="164"/>
    <x v="0"/>
    <x v="821"/>
    <x v="0"/>
    <x v="0"/>
  </r>
  <r>
    <x v="54"/>
    <x v="3"/>
    <x v="84"/>
    <x v="163"/>
    <x v="0"/>
    <x v="821"/>
    <x v="0"/>
    <x v="0"/>
  </r>
  <r>
    <x v="54"/>
    <x v="3"/>
    <x v="84"/>
    <x v="154"/>
    <x v="0"/>
    <x v="821"/>
    <x v="3"/>
    <x v="0"/>
  </r>
  <r>
    <x v="54"/>
    <x v="3"/>
    <x v="84"/>
    <x v="157"/>
    <x v="0"/>
    <x v="821"/>
    <x v="3"/>
    <x v="0"/>
  </r>
  <r>
    <x v="54"/>
    <x v="3"/>
    <x v="84"/>
    <x v="158"/>
    <x v="0"/>
    <x v="821"/>
    <x v="1"/>
    <x v="1"/>
  </r>
  <r>
    <x v="54"/>
    <x v="3"/>
    <x v="84"/>
    <x v="10"/>
    <x v="0"/>
    <x v="821"/>
    <x v="4"/>
    <x v="3"/>
  </r>
  <r>
    <x v="54"/>
    <x v="3"/>
    <x v="84"/>
    <x v="161"/>
    <x v="1"/>
    <x v="821"/>
    <x v="3"/>
    <x v="0"/>
  </r>
  <r>
    <x v="54"/>
    <x v="3"/>
    <x v="84"/>
    <x v="156"/>
    <x v="1"/>
    <x v="178"/>
    <x v="8"/>
    <x v="0"/>
  </r>
  <r>
    <x v="54"/>
    <x v="3"/>
    <x v="84"/>
    <x v="155"/>
    <x v="1"/>
    <x v="821"/>
    <x v="0"/>
    <x v="0"/>
  </r>
  <r>
    <x v="54"/>
    <x v="3"/>
    <x v="84"/>
    <x v="159"/>
    <x v="1"/>
    <x v="821"/>
    <x v="7"/>
    <x v="3"/>
  </r>
  <r>
    <x v="54"/>
    <x v="3"/>
    <x v="84"/>
    <x v="165"/>
    <x v="1"/>
    <x v="821"/>
    <x v="3"/>
    <x v="0"/>
  </r>
  <r>
    <x v="54"/>
    <x v="3"/>
    <x v="84"/>
    <x v="162"/>
    <x v="1"/>
    <x v="821"/>
    <x v="0"/>
    <x v="0"/>
  </r>
  <r>
    <x v="54"/>
    <x v="3"/>
    <x v="84"/>
    <x v="27"/>
    <x v="1"/>
    <x v="821"/>
    <x v="5"/>
    <x v="3"/>
  </r>
  <r>
    <x v="54"/>
    <x v="3"/>
    <x v="84"/>
    <x v="26"/>
    <x v="1"/>
    <x v="821"/>
    <x v="7"/>
    <x v="3"/>
  </r>
  <r>
    <x v="54"/>
    <x v="3"/>
    <x v="84"/>
    <x v="160"/>
    <x v="1"/>
    <x v="821"/>
    <x v="2"/>
    <x v="2"/>
  </r>
  <r>
    <x v="54"/>
    <x v="3"/>
    <x v="84"/>
    <x v="164"/>
    <x v="1"/>
    <x v="821"/>
    <x v="0"/>
    <x v="0"/>
  </r>
  <r>
    <x v="54"/>
    <x v="3"/>
    <x v="84"/>
    <x v="163"/>
    <x v="1"/>
    <x v="821"/>
    <x v="0"/>
    <x v="0"/>
  </r>
  <r>
    <x v="54"/>
    <x v="3"/>
    <x v="84"/>
    <x v="154"/>
    <x v="1"/>
    <x v="821"/>
    <x v="3"/>
    <x v="0"/>
  </r>
  <r>
    <x v="54"/>
    <x v="3"/>
    <x v="84"/>
    <x v="157"/>
    <x v="1"/>
    <x v="821"/>
    <x v="3"/>
    <x v="0"/>
  </r>
  <r>
    <x v="54"/>
    <x v="3"/>
    <x v="84"/>
    <x v="158"/>
    <x v="1"/>
    <x v="821"/>
    <x v="1"/>
    <x v="1"/>
  </r>
  <r>
    <x v="54"/>
    <x v="3"/>
    <x v="84"/>
    <x v="10"/>
    <x v="1"/>
    <x v="821"/>
    <x v="4"/>
    <x v="3"/>
  </r>
  <r>
    <x v="54"/>
    <x v="3"/>
    <x v="85"/>
    <x v="161"/>
    <x v="0"/>
    <x v="821"/>
    <x v="3"/>
    <x v="0"/>
  </r>
  <r>
    <x v="54"/>
    <x v="3"/>
    <x v="85"/>
    <x v="156"/>
    <x v="0"/>
    <x v="732"/>
    <x v="8"/>
    <x v="0"/>
  </r>
  <r>
    <x v="54"/>
    <x v="3"/>
    <x v="85"/>
    <x v="155"/>
    <x v="0"/>
    <x v="347"/>
    <x v="0"/>
    <x v="0"/>
  </r>
  <r>
    <x v="54"/>
    <x v="3"/>
    <x v="85"/>
    <x v="159"/>
    <x v="0"/>
    <x v="821"/>
    <x v="7"/>
    <x v="3"/>
  </r>
  <r>
    <x v="54"/>
    <x v="3"/>
    <x v="85"/>
    <x v="165"/>
    <x v="0"/>
    <x v="821"/>
    <x v="3"/>
    <x v="0"/>
  </r>
  <r>
    <x v="54"/>
    <x v="3"/>
    <x v="85"/>
    <x v="162"/>
    <x v="0"/>
    <x v="821"/>
    <x v="0"/>
    <x v="0"/>
  </r>
  <r>
    <x v="54"/>
    <x v="3"/>
    <x v="85"/>
    <x v="27"/>
    <x v="0"/>
    <x v="821"/>
    <x v="5"/>
    <x v="3"/>
  </r>
  <r>
    <x v="54"/>
    <x v="3"/>
    <x v="85"/>
    <x v="26"/>
    <x v="0"/>
    <x v="11"/>
    <x v="7"/>
    <x v="3"/>
  </r>
  <r>
    <x v="54"/>
    <x v="3"/>
    <x v="85"/>
    <x v="160"/>
    <x v="0"/>
    <x v="821"/>
    <x v="2"/>
    <x v="2"/>
  </r>
  <r>
    <x v="54"/>
    <x v="3"/>
    <x v="85"/>
    <x v="164"/>
    <x v="0"/>
    <x v="821"/>
    <x v="0"/>
    <x v="0"/>
  </r>
  <r>
    <x v="54"/>
    <x v="3"/>
    <x v="85"/>
    <x v="163"/>
    <x v="0"/>
    <x v="821"/>
    <x v="0"/>
    <x v="0"/>
  </r>
  <r>
    <x v="54"/>
    <x v="3"/>
    <x v="85"/>
    <x v="154"/>
    <x v="0"/>
    <x v="821"/>
    <x v="3"/>
    <x v="0"/>
  </r>
  <r>
    <x v="54"/>
    <x v="3"/>
    <x v="85"/>
    <x v="157"/>
    <x v="0"/>
    <x v="733"/>
    <x v="3"/>
    <x v="0"/>
  </r>
  <r>
    <x v="54"/>
    <x v="3"/>
    <x v="85"/>
    <x v="158"/>
    <x v="0"/>
    <x v="821"/>
    <x v="1"/>
    <x v="1"/>
  </r>
  <r>
    <x v="54"/>
    <x v="3"/>
    <x v="85"/>
    <x v="10"/>
    <x v="0"/>
    <x v="329"/>
    <x v="4"/>
    <x v="3"/>
  </r>
  <r>
    <x v="54"/>
    <x v="3"/>
    <x v="85"/>
    <x v="161"/>
    <x v="1"/>
    <x v="821"/>
    <x v="3"/>
    <x v="0"/>
  </r>
  <r>
    <x v="54"/>
    <x v="3"/>
    <x v="85"/>
    <x v="156"/>
    <x v="1"/>
    <x v="330"/>
    <x v="8"/>
    <x v="0"/>
  </r>
  <r>
    <x v="54"/>
    <x v="3"/>
    <x v="85"/>
    <x v="155"/>
    <x v="1"/>
    <x v="744"/>
    <x v="0"/>
    <x v="0"/>
  </r>
  <r>
    <x v="54"/>
    <x v="3"/>
    <x v="85"/>
    <x v="159"/>
    <x v="1"/>
    <x v="821"/>
    <x v="7"/>
    <x v="3"/>
  </r>
  <r>
    <x v="54"/>
    <x v="3"/>
    <x v="85"/>
    <x v="165"/>
    <x v="1"/>
    <x v="832"/>
    <x v="3"/>
    <x v="0"/>
  </r>
  <r>
    <x v="54"/>
    <x v="3"/>
    <x v="85"/>
    <x v="162"/>
    <x v="1"/>
    <x v="821"/>
    <x v="0"/>
    <x v="0"/>
  </r>
  <r>
    <x v="54"/>
    <x v="3"/>
    <x v="85"/>
    <x v="27"/>
    <x v="1"/>
    <x v="821"/>
    <x v="5"/>
    <x v="3"/>
  </r>
  <r>
    <x v="54"/>
    <x v="3"/>
    <x v="85"/>
    <x v="26"/>
    <x v="1"/>
    <x v="821"/>
    <x v="7"/>
    <x v="3"/>
  </r>
  <r>
    <x v="54"/>
    <x v="3"/>
    <x v="85"/>
    <x v="160"/>
    <x v="1"/>
    <x v="821"/>
    <x v="2"/>
    <x v="2"/>
  </r>
  <r>
    <x v="54"/>
    <x v="3"/>
    <x v="85"/>
    <x v="164"/>
    <x v="1"/>
    <x v="821"/>
    <x v="0"/>
    <x v="0"/>
  </r>
  <r>
    <x v="54"/>
    <x v="3"/>
    <x v="85"/>
    <x v="163"/>
    <x v="1"/>
    <x v="821"/>
    <x v="0"/>
    <x v="0"/>
  </r>
  <r>
    <x v="54"/>
    <x v="3"/>
    <x v="85"/>
    <x v="154"/>
    <x v="1"/>
    <x v="821"/>
    <x v="3"/>
    <x v="0"/>
  </r>
  <r>
    <x v="54"/>
    <x v="3"/>
    <x v="85"/>
    <x v="157"/>
    <x v="1"/>
    <x v="821"/>
    <x v="3"/>
    <x v="0"/>
  </r>
  <r>
    <x v="54"/>
    <x v="3"/>
    <x v="85"/>
    <x v="158"/>
    <x v="1"/>
    <x v="821"/>
    <x v="1"/>
    <x v="1"/>
  </r>
  <r>
    <x v="54"/>
    <x v="3"/>
    <x v="85"/>
    <x v="10"/>
    <x v="1"/>
    <x v="821"/>
    <x v="4"/>
    <x v="3"/>
  </r>
  <r>
    <x v="54"/>
    <x v="3"/>
    <x v="86"/>
    <x v="161"/>
    <x v="0"/>
    <x v="821"/>
    <x v="3"/>
    <x v="0"/>
  </r>
  <r>
    <x v="54"/>
    <x v="3"/>
    <x v="86"/>
    <x v="156"/>
    <x v="0"/>
    <x v="821"/>
    <x v="8"/>
    <x v="0"/>
  </r>
  <r>
    <x v="54"/>
    <x v="3"/>
    <x v="86"/>
    <x v="155"/>
    <x v="0"/>
    <x v="11"/>
    <x v="0"/>
    <x v="0"/>
  </r>
  <r>
    <x v="54"/>
    <x v="3"/>
    <x v="86"/>
    <x v="159"/>
    <x v="0"/>
    <x v="821"/>
    <x v="7"/>
    <x v="3"/>
  </r>
  <r>
    <x v="54"/>
    <x v="3"/>
    <x v="86"/>
    <x v="165"/>
    <x v="0"/>
    <x v="821"/>
    <x v="3"/>
    <x v="0"/>
  </r>
  <r>
    <x v="54"/>
    <x v="3"/>
    <x v="86"/>
    <x v="162"/>
    <x v="0"/>
    <x v="821"/>
    <x v="0"/>
    <x v="0"/>
  </r>
  <r>
    <x v="54"/>
    <x v="3"/>
    <x v="86"/>
    <x v="27"/>
    <x v="0"/>
    <x v="821"/>
    <x v="5"/>
    <x v="3"/>
  </r>
  <r>
    <x v="54"/>
    <x v="3"/>
    <x v="86"/>
    <x v="26"/>
    <x v="0"/>
    <x v="821"/>
    <x v="7"/>
    <x v="3"/>
  </r>
  <r>
    <x v="54"/>
    <x v="3"/>
    <x v="86"/>
    <x v="160"/>
    <x v="0"/>
    <x v="821"/>
    <x v="2"/>
    <x v="2"/>
  </r>
  <r>
    <x v="54"/>
    <x v="3"/>
    <x v="86"/>
    <x v="164"/>
    <x v="0"/>
    <x v="821"/>
    <x v="0"/>
    <x v="0"/>
  </r>
  <r>
    <x v="54"/>
    <x v="3"/>
    <x v="86"/>
    <x v="163"/>
    <x v="0"/>
    <x v="821"/>
    <x v="0"/>
    <x v="0"/>
  </r>
  <r>
    <x v="54"/>
    <x v="3"/>
    <x v="86"/>
    <x v="154"/>
    <x v="0"/>
    <x v="198"/>
    <x v="3"/>
    <x v="0"/>
  </r>
  <r>
    <x v="54"/>
    <x v="3"/>
    <x v="86"/>
    <x v="157"/>
    <x v="0"/>
    <x v="821"/>
    <x v="3"/>
    <x v="0"/>
  </r>
  <r>
    <x v="54"/>
    <x v="3"/>
    <x v="86"/>
    <x v="158"/>
    <x v="0"/>
    <x v="821"/>
    <x v="1"/>
    <x v="1"/>
  </r>
  <r>
    <x v="54"/>
    <x v="3"/>
    <x v="86"/>
    <x v="10"/>
    <x v="0"/>
    <x v="821"/>
    <x v="4"/>
    <x v="3"/>
  </r>
  <r>
    <x v="54"/>
    <x v="3"/>
    <x v="86"/>
    <x v="161"/>
    <x v="1"/>
    <x v="821"/>
    <x v="3"/>
    <x v="0"/>
  </r>
  <r>
    <x v="54"/>
    <x v="3"/>
    <x v="86"/>
    <x v="156"/>
    <x v="1"/>
    <x v="821"/>
    <x v="8"/>
    <x v="0"/>
  </r>
  <r>
    <x v="54"/>
    <x v="3"/>
    <x v="86"/>
    <x v="155"/>
    <x v="1"/>
    <x v="821"/>
    <x v="0"/>
    <x v="0"/>
  </r>
  <r>
    <x v="54"/>
    <x v="3"/>
    <x v="86"/>
    <x v="159"/>
    <x v="1"/>
    <x v="821"/>
    <x v="7"/>
    <x v="3"/>
  </r>
  <r>
    <x v="54"/>
    <x v="3"/>
    <x v="86"/>
    <x v="165"/>
    <x v="1"/>
    <x v="821"/>
    <x v="3"/>
    <x v="0"/>
  </r>
  <r>
    <x v="54"/>
    <x v="3"/>
    <x v="86"/>
    <x v="162"/>
    <x v="1"/>
    <x v="821"/>
    <x v="0"/>
    <x v="0"/>
  </r>
  <r>
    <x v="54"/>
    <x v="3"/>
    <x v="86"/>
    <x v="27"/>
    <x v="1"/>
    <x v="821"/>
    <x v="5"/>
    <x v="3"/>
  </r>
  <r>
    <x v="54"/>
    <x v="3"/>
    <x v="86"/>
    <x v="26"/>
    <x v="1"/>
    <x v="821"/>
    <x v="7"/>
    <x v="3"/>
  </r>
  <r>
    <x v="54"/>
    <x v="3"/>
    <x v="86"/>
    <x v="160"/>
    <x v="1"/>
    <x v="821"/>
    <x v="2"/>
    <x v="2"/>
  </r>
  <r>
    <x v="54"/>
    <x v="3"/>
    <x v="86"/>
    <x v="164"/>
    <x v="1"/>
    <x v="821"/>
    <x v="0"/>
    <x v="0"/>
  </r>
  <r>
    <x v="54"/>
    <x v="3"/>
    <x v="86"/>
    <x v="163"/>
    <x v="1"/>
    <x v="821"/>
    <x v="0"/>
    <x v="0"/>
  </r>
  <r>
    <x v="54"/>
    <x v="3"/>
    <x v="86"/>
    <x v="154"/>
    <x v="1"/>
    <x v="275"/>
    <x v="3"/>
    <x v="0"/>
  </r>
  <r>
    <x v="54"/>
    <x v="3"/>
    <x v="86"/>
    <x v="157"/>
    <x v="1"/>
    <x v="821"/>
    <x v="3"/>
    <x v="0"/>
  </r>
  <r>
    <x v="54"/>
    <x v="3"/>
    <x v="86"/>
    <x v="158"/>
    <x v="1"/>
    <x v="821"/>
    <x v="1"/>
    <x v="1"/>
  </r>
  <r>
    <x v="54"/>
    <x v="3"/>
    <x v="86"/>
    <x v="10"/>
    <x v="1"/>
    <x v="821"/>
    <x v="4"/>
    <x v="3"/>
  </r>
  <r>
    <x v="54"/>
    <x v="3"/>
    <x v="87"/>
    <x v="161"/>
    <x v="0"/>
    <x v="821"/>
    <x v="3"/>
    <x v="0"/>
  </r>
  <r>
    <x v="54"/>
    <x v="3"/>
    <x v="87"/>
    <x v="156"/>
    <x v="0"/>
    <x v="821"/>
    <x v="8"/>
    <x v="0"/>
  </r>
  <r>
    <x v="54"/>
    <x v="3"/>
    <x v="87"/>
    <x v="155"/>
    <x v="0"/>
    <x v="821"/>
    <x v="0"/>
    <x v="0"/>
  </r>
  <r>
    <x v="54"/>
    <x v="3"/>
    <x v="87"/>
    <x v="159"/>
    <x v="0"/>
    <x v="821"/>
    <x v="7"/>
    <x v="3"/>
  </r>
  <r>
    <x v="54"/>
    <x v="3"/>
    <x v="87"/>
    <x v="165"/>
    <x v="0"/>
    <x v="821"/>
    <x v="3"/>
    <x v="0"/>
  </r>
  <r>
    <x v="54"/>
    <x v="3"/>
    <x v="87"/>
    <x v="162"/>
    <x v="0"/>
    <x v="821"/>
    <x v="0"/>
    <x v="0"/>
  </r>
  <r>
    <x v="54"/>
    <x v="3"/>
    <x v="87"/>
    <x v="27"/>
    <x v="0"/>
    <x v="821"/>
    <x v="5"/>
    <x v="3"/>
  </r>
  <r>
    <x v="54"/>
    <x v="3"/>
    <x v="87"/>
    <x v="26"/>
    <x v="0"/>
    <x v="821"/>
    <x v="7"/>
    <x v="3"/>
  </r>
  <r>
    <x v="54"/>
    <x v="3"/>
    <x v="87"/>
    <x v="160"/>
    <x v="0"/>
    <x v="821"/>
    <x v="2"/>
    <x v="2"/>
  </r>
  <r>
    <x v="54"/>
    <x v="3"/>
    <x v="87"/>
    <x v="164"/>
    <x v="0"/>
    <x v="821"/>
    <x v="0"/>
    <x v="0"/>
  </r>
  <r>
    <x v="54"/>
    <x v="3"/>
    <x v="87"/>
    <x v="163"/>
    <x v="0"/>
    <x v="821"/>
    <x v="0"/>
    <x v="0"/>
  </r>
  <r>
    <x v="54"/>
    <x v="3"/>
    <x v="87"/>
    <x v="154"/>
    <x v="0"/>
    <x v="821"/>
    <x v="3"/>
    <x v="0"/>
  </r>
  <r>
    <x v="54"/>
    <x v="3"/>
    <x v="87"/>
    <x v="157"/>
    <x v="0"/>
    <x v="821"/>
    <x v="3"/>
    <x v="0"/>
  </r>
  <r>
    <x v="54"/>
    <x v="3"/>
    <x v="87"/>
    <x v="158"/>
    <x v="0"/>
    <x v="821"/>
    <x v="1"/>
    <x v="1"/>
  </r>
  <r>
    <x v="54"/>
    <x v="3"/>
    <x v="87"/>
    <x v="10"/>
    <x v="0"/>
    <x v="821"/>
    <x v="4"/>
    <x v="3"/>
  </r>
  <r>
    <x v="54"/>
    <x v="3"/>
    <x v="87"/>
    <x v="161"/>
    <x v="1"/>
    <x v="821"/>
    <x v="3"/>
    <x v="0"/>
  </r>
  <r>
    <x v="54"/>
    <x v="3"/>
    <x v="87"/>
    <x v="156"/>
    <x v="1"/>
    <x v="821"/>
    <x v="8"/>
    <x v="0"/>
  </r>
  <r>
    <x v="54"/>
    <x v="3"/>
    <x v="87"/>
    <x v="155"/>
    <x v="1"/>
    <x v="821"/>
    <x v="0"/>
    <x v="0"/>
  </r>
  <r>
    <x v="54"/>
    <x v="3"/>
    <x v="87"/>
    <x v="159"/>
    <x v="1"/>
    <x v="821"/>
    <x v="7"/>
    <x v="3"/>
  </r>
  <r>
    <x v="54"/>
    <x v="3"/>
    <x v="87"/>
    <x v="165"/>
    <x v="1"/>
    <x v="821"/>
    <x v="3"/>
    <x v="0"/>
  </r>
  <r>
    <x v="54"/>
    <x v="3"/>
    <x v="87"/>
    <x v="162"/>
    <x v="1"/>
    <x v="821"/>
    <x v="0"/>
    <x v="0"/>
  </r>
  <r>
    <x v="54"/>
    <x v="3"/>
    <x v="87"/>
    <x v="27"/>
    <x v="1"/>
    <x v="821"/>
    <x v="5"/>
    <x v="3"/>
  </r>
  <r>
    <x v="54"/>
    <x v="3"/>
    <x v="87"/>
    <x v="26"/>
    <x v="1"/>
    <x v="821"/>
    <x v="7"/>
    <x v="3"/>
  </r>
  <r>
    <x v="54"/>
    <x v="3"/>
    <x v="87"/>
    <x v="160"/>
    <x v="1"/>
    <x v="821"/>
    <x v="2"/>
    <x v="2"/>
  </r>
  <r>
    <x v="54"/>
    <x v="3"/>
    <x v="87"/>
    <x v="164"/>
    <x v="1"/>
    <x v="821"/>
    <x v="0"/>
    <x v="0"/>
  </r>
  <r>
    <x v="54"/>
    <x v="3"/>
    <x v="87"/>
    <x v="163"/>
    <x v="1"/>
    <x v="821"/>
    <x v="0"/>
    <x v="0"/>
  </r>
  <r>
    <x v="54"/>
    <x v="3"/>
    <x v="87"/>
    <x v="154"/>
    <x v="1"/>
    <x v="821"/>
    <x v="3"/>
    <x v="0"/>
  </r>
  <r>
    <x v="54"/>
    <x v="3"/>
    <x v="87"/>
    <x v="157"/>
    <x v="1"/>
    <x v="821"/>
    <x v="3"/>
    <x v="0"/>
  </r>
  <r>
    <x v="54"/>
    <x v="3"/>
    <x v="87"/>
    <x v="158"/>
    <x v="1"/>
    <x v="821"/>
    <x v="1"/>
    <x v="1"/>
  </r>
  <r>
    <x v="54"/>
    <x v="3"/>
    <x v="87"/>
    <x v="10"/>
    <x v="1"/>
    <x v="821"/>
    <x v="4"/>
    <x v="3"/>
  </r>
  <r>
    <x v="54"/>
    <x v="3"/>
    <x v="119"/>
    <x v="161"/>
    <x v="0"/>
    <x v="821"/>
    <x v="3"/>
    <x v="0"/>
  </r>
  <r>
    <x v="54"/>
    <x v="3"/>
    <x v="119"/>
    <x v="156"/>
    <x v="0"/>
    <x v="821"/>
    <x v="8"/>
    <x v="0"/>
  </r>
  <r>
    <x v="54"/>
    <x v="3"/>
    <x v="119"/>
    <x v="155"/>
    <x v="0"/>
    <x v="253"/>
    <x v="0"/>
    <x v="0"/>
  </r>
  <r>
    <x v="54"/>
    <x v="3"/>
    <x v="119"/>
    <x v="159"/>
    <x v="0"/>
    <x v="821"/>
    <x v="7"/>
    <x v="3"/>
  </r>
  <r>
    <x v="54"/>
    <x v="3"/>
    <x v="119"/>
    <x v="165"/>
    <x v="0"/>
    <x v="821"/>
    <x v="3"/>
    <x v="0"/>
  </r>
  <r>
    <x v="54"/>
    <x v="3"/>
    <x v="119"/>
    <x v="162"/>
    <x v="0"/>
    <x v="748"/>
    <x v="0"/>
    <x v="0"/>
  </r>
  <r>
    <x v="54"/>
    <x v="3"/>
    <x v="119"/>
    <x v="27"/>
    <x v="0"/>
    <x v="821"/>
    <x v="5"/>
    <x v="3"/>
  </r>
  <r>
    <x v="54"/>
    <x v="3"/>
    <x v="119"/>
    <x v="26"/>
    <x v="0"/>
    <x v="821"/>
    <x v="7"/>
    <x v="3"/>
  </r>
  <r>
    <x v="54"/>
    <x v="3"/>
    <x v="119"/>
    <x v="160"/>
    <x v="0"/>
    <x v="821"/>
    <x v="2"/>
    <x v="2"/>
  </r>
  <r>
    <x v="54"/>
    <x v="3"/>
    <x v="119"/>
    <x v="164"/>
    <x v="0"/>
    <x v="821"/>
    <x v="0"/>
    <x v="0"/>
  </r>
  <r>
    <x v="54"/>
    <x v="3"/>
    <x v="119"/>
    <x v="163"/>
    <x v="0"/>
    <x v="821"/>
    <x v="0"/>
    <x v="0"/>
  </r>
  <r>
    <x v="54"/>
    <x v="3"/>
    <x v="119"/>
    <x v="154"/>
    <x v="0"/>
    <x v="821"/>
    <x v="3"/>
    <x v="0"/>
  </r>
  <r>
    <x v="54"/>
    <x v="3"/>
    <x v="119"/>
    <x v="157"/>
    <x v="0"/>
    <x v="821"/>
    <x v="3"/>
    <x v="0"/>
  </r>
  <r>
    <x v="54"/>
    <x v="3"/>
    <x v="119"/>
    <x v="158"/>
    <x v="0"/>
    <x v="821"/>
    <x v="1"/>
    <x v="1"/>
  </r>
  <r>
    <x v="54"/>
    <x v="3"/>
    <x v="119"/>
    <x v="10"/>
    <x v="0"/>
    <x v="821"/>
    <x v="4"/>
    <x v="3"/>
  </r>
  <r>
    <x v="54"/>
    <x v="3"/>
    <x v="119"/>
    <x v="161"/>
    <x v="1"/>
    <x v="821"/>
    <x v="3"/>
    <x v="0"/>
  </r>
  <r>
    <x v="54"/>
    <x v="3"/>
    <x v="119"/>
    <x v="156"/>
    <x v="1"/>
    <x v="821"/>
    <x v="8"/>
    <x v="0"/>
  </r>
  <r>
    <x v="54"/>
    <x v="3"/>
    <x v="119"/>
    <x v="155"/>
    <x v="1"/>
    <x v="821"/>
    <x v="0"/>
    <x v="0"/>
  </r>
  <r>
    <x v="54"/>
    <x v="3"/>
    <x v="119"/>
    <x v="159"/>
    <x v="1"/>
    <x v="821"/>
    <x v="7"/>
    <x v="3"/>
  </r>
  <r>
    <x v="54"/>
    <x v="3"/>
    <x v="119"/>
    <x v="165"/>
    <x v="1"/>
    <x v="821"/>
    <x v="3"/>
    <x v="0"/>
  </r>
  <r>
    <x v="54"/>
    <x v="3"/>
    <x v="119"/>
    <x v="162"/>
    <x v="1"/>
    <x v="821"/>
    <x v="0"/>
    <x v="0"/>
  </r>
  <r>
    <x v="54"/>
    <x v="3"/>
    <x v="119"/>
    <x v="27"/>
    <x v="1"/>
    <x v="821"/>
    <x v="5"/>
    <x v="3"/>
  </r>
  <r>
    <x v="54"/>
    <x v="3"/>
    <x v="119"/>
    <x v="26"/>
    <x v="1"/>
    <x v="821"/>
    <x v="7"/>
    <x v="3"/>
  </r>
  <r>
    <x v="54"/>
    <x v="3"/>
    <x v="119"/>
    <x v="160"/>
    <x v="1"/>
    <x v="821"/>
    <x v="2"/>
    <x v="2"/>
  </r>
  <r>
    <x v="54"/>
    <x v="3"/>
    <x v="119"/>
    <x v="164"/>
    <x v="1"/>
    <x v="821"/>
    <x v="0"/>
    <x v="0"/>
  </r>
  <r>
    <x v="54"/>
    <x v="3"/>
    <x v="119"/>
    <x v="163"/>
    <x v="1"/>
    <x v="821"/>
    <x v="0"/>
    <x v="0"/>
  </r>
  <r>
    <x v="54"/>
    <x v="3"/>
    <x v="119"/>
    <x v="154"/>
    <x v="1"/>
    <x v="821"/>
    <x v="3"/>
    <x v="0"/>
  </r>
  <r>
    <x v="54"/>
    <x v="3"/>
    <x v="119"/>
    <x v="157"/>
    <x v="1"/>
    <x v="821"/>
    <x v="3"/>
    <x v="0"/>
  </r>
  <r>
    <x v="54"/>
    <x v="3"/>
    <x v="119"/>
    <x v="158"/>
    <x v="1"/>
    <x v="821"/>
    <x v="1"/>
    <x v="1"/>
  </r>
  <r>
    <x v="54"/>
    <x v="3"/>
    <x v="119"/>
    <x v="10"/>
    <x v="1"/>
    <x v="821"/>
    <x v="4"/>
    <x v="3"/>
  </r>
  <r>
    <x v="54"/>
    <x v="3"/>
    <x v="88"/>
    <x v="161"/>
    <x v="0"/>
    <x v="821"/>
    <x v="3"/>
    <x v="0"/>
  </r>
  <r>
    <x v="54"/>
    <x v="3"/>
    <x v="88"/>
    <x v="156"/>
    <x v="0"/>
    <x v="821"/>
    <x v="8"/>
    <x v="0"/>
  </r>
  <r>
    <x v="54"/>
    <x v="3"/>
    <x v="88"/>
    <x v="155"/>
    <x v="0"/>
    <x v="4"/>
    <x v="0"/>
    <x v="0"/>
  </r>
  <r>
    <x v="54"/>
    <x v="3"/>
    <x v="88"/>
    <x v="159"/>
    <x v="0"/>
    <x v="821"/>
    <x v="7"/>
    <x v="3"/>
  </r>
  <r>
    <x v="54"/>
    <x v="3"/>
    <x v="88"/>
    <x v="165"/>
    <x v="0"/>
    <x v="821"/>
    <x v="3"/>
    <x v="0"/>
  </r>
  <r>
    <x v="54"/>
    <x v="3"/>
    <x v="88"/>
    <x v="162"/>
    <x v="0"/>
    <x v="821"/>
    <x v="0"/>
    <x v="0"/>
  </r>
  <r>
    <x v="54"/>
    <x v="3"/>
    <x v="88"/>
    <x v="27"/>
    <x v="0"/>
    <x v="821"/>
    <x v="5"/>
    <x v="3"/>
  </r>
  <r>
    <x v="54"/>
    <x v="3"/>
    <x v="88"/>
    <x v="26"/>
    <x v="0"/>
    <x v="821"/>
    <x v="7"/>
    <x v="3"/>
  </r>
  <r>
    <x v="54"/>
    <x v="3"/>
    <x v="88"/>
    <x v="160"/>
    <x v="0"/>
    <x v="821"/>
    <x v="2"/>
    <x v="2"/>
  </r>
  <r>
    <x v="54"/>
    <x v="3"/>
    <x v="88"/>
    <x v="164"/>
    <x v="0"/>
    <x v="821"/>
    <x v="0"/>
    <x v="0"/>
  </r>
  <r>
    <x v="54"/>
    <x v="3"/>
    <x v="88"/>
    <x v="163"/>
    <x v="0"/>
    <x v="821"/>
    <x v="0"/>
    <x v="0"/>
  </r>
  <r>
    <x v="54"/>
    <x v="3"/>
    <x v="88"/>
    <x v="154"/>
    <x v="0"/>
    <x v="821"/>
    <x v="3"/>
    <x v="0"/>
  </r>
  <r>
    <x v="54"/>
    <x v="3"/>
    <x v="88"/>
    <x v="157"/>
    <x v="0"/>
    <x v="821"/>
    <x v="3"/>
    <x v="0"/>
  </r>
  <r>
    <x v="54"/>
    <x v="3"/>
    <x v="88"/>
    <x v="158"/>
    <x v="0"/>
    <x v="821"/>
    <x v="1"/>
    <x v="1"/>
  </r>
  <r>
    <x v="54"/>
    <x v="3"/>
    <x v="88"/>
    <x v="10"/>
    <x v="0"/>
    <x v="821"/>
    <x v="4"/>
    <x v="3"/>
  </r>
  <r>
    <x v="54"/>
    <x v="3"/>
    <x v="88"/>
    <x v="161"/>
    <x v="1"/>
    <x v="821"/>
    <x v="3"/>
    <x v="0"/>
  </r>
  <r>
    <x v="54"/>
    <x v="3"/>
    <x v="88"/>
    <x v="156"/>
    <x v="1"/>
    <x v="821"/>
    <x v="8"/>
    <x v="0"/>
  </r>
  <r>
    <x v="54"/>
    <x v="3"/>
    <x v="88"/>
    <x v="155"/>
    <x v="1"/>
    <x v="821"/>
    <x v="0"/>
    <x v="0"/>
  </r>
  <r>
    <x v="54"/>
    <x v="3"/>
    <x v="88"/>
    <x v="159"/>
    <x v="1"/>
    <x v="821"/>
    <x v="7"/>
    <x v="3"/>
  </r>
  <r>
    <x v="54"/>
    <x v="3"/>
    <x v="88"/>
    <x v="165"/>
    <x v="1"/>
    <x v="821"/>
    <x v="3"/>
    <x v="0"/>
  </r>
  <r>
    <x v="54"/>
    <x v="3"/>
    <x v="88"/>
    <x v="162"/>
    <x v="1"/>
    <x v="821"/>
    <x v="0"/>
    <x v="0"/>
  </r>
  <r>
    <x v="54"/>
    <x v="3"/>
    <x v="88"/>
    <x v="27"/>
    <x v="1"/>
    <x v="821"/>
    <x v="5"/>
    <x v="3"/>
  </r>
  <r>
    <x v="54"/>
    <x v="3"/>
    <x v="88"/>
    <x v="26"/>
    <x v="1"/>
    <x v="821"/>
    <x v="7"/>
    <x v="3"/>
  </r>
  <r>
    <x v="54"/>
    <x v="3"/>
    <x v="88"/>
    <x v="160"/>
    <x v="1"/>
    <x v="821"/>
    <x v="2"/>
    <x v="2"/>
  </r>
  <r>
    <x v="54"/>
    <x v="3"/>
    <x v="88"/>
    <x v="164"/>
    <x v="1"/>
    <x v="821"/>
    <x v="0"/>
    <x v="0"/>
  </r>
  <r>
    <x v="54"/>
    <x v="3"/>
    <x v="88"/>
    <x v="163"/>
    <x v="1"/>
    <x v="821"/>
    <x v="0"/>
    <x v="0"/>
  </r>
  <r>
    <x v="54"/>
    <x v="3"/>
    <x v="88"/>
    <x v="154"/>
    <x v="1"/>
    <x v="821"/>
    <x v="3"/>
    <x v="0"/>
  </r>
  <r>
    <x v="54"/>
    <x v="3"/>
    <x v="88"/>
    <x v="157"/>
    <x v="1"/>
    <x v="821"/>
    <x v="3"/>
    <x v="0"/>
  </r>
  <r>
    <x v="54"/>
    <x v="3"/>
    <x v="88"/>
    <x v="158"/>
    <x v="1"/>
    <x v="821"/>
    <x v="1"/>
    <x v="1"/>
  </r>
  <r>
    <x v="54"/>
    <x v="3"/>
    <x v="88"/>
    <x v="10"/>
    <x v="1"/>
    <x v="821"/>
    <x v="4"/>
    <x v="3"/>
  </r>
  <r>
    <x v="54"/>
    <x v="3"/>
    <x v="89"/>
    <x v="161"/>
    <x v="0"/>
    <x v="821"/>
    <x v="3"/>
    <x v="0"/>
  </r>
  <r>
    <x v="54"/>
    <x v="3"/>
    <x v="89"/>
    <x v="156"/>
    <x v="0"/>
    <x v="821"/>
    <x v="8"/>
    <x v="0"/>
  </r>
  <r>
    <x v="54"/>
    <x v="3"/>
    <x v="89"/>
    <x v="155"/>
    <x v="0"/>
    <x v="821"/>
    <x v="0"/>
    <x v="0"/>
  </r>
  <r>
    <x v="54"/>
    <x v="3"/>
    <x v="89"/>
    <x v="159"/>
    <x v="0"/>
    <x v="821"/>
    <x v="7"/>
    <x v="3"/>
  </r>
  <r>
    <x v="54"/>
    <x v="3"/>
    <x v="89"/>
    <x v="165"/>
    <x v="0"/>
    <x v="821"/>
    <x v="3"/>
    <x v="0"/>
  </r>
  <r>
    <x v="54"/>
    <x v="3"/>
    <x v="89"/>
    <x v="162"/>
    <x v="0"/>
    <x v="821"/>
    <x v="0"/>
    <x v="0"/>
  </r>
  <r>
    <x v="54"/>
    <x v="3"/>
    <x v="89"/>
    <x v="27"/>
    <x v="0"/>
    <x v="821"/>
    <x v="5"/>
    <x v="3"/>
  </r>
  <r>
    <x v="54"/>
    <x v="3"/>
    <x v="89"/>
    <x v="26"/>
    <x v="0"/>
    <x v="821"/>
    <x v="7"/>
    <x v="3"/>
  </r>
  <r>
    <x v="54"/>
    <x v="3"/>
    <x v="89"/>
    <x v="160"/>
    <x v="0"/>
    <x v="821"/>
    <x v="2"/>
    <x v="2"/>
  </r>
  <r>
    <x v="54"/>
    <x v="3"/>
    <x v="89"/>
    <x v="164"/>
    <x v="0"/>
    <x v="821"/>
    <x v="0"/>
    <x v="0"/>
  </r>
  <r>
    <x v="54"/>
    <x v="3"/>
    <x v="89"/>
    <x v="163"/>
    <x v="0"/>
    <x v="821"/>
    <x v="0"/>
    <x v="0"/>
  </r>
  <r>
    <x v="54"/>
    <x v="3"/>
    <x v="89"/>
    <x v="154"/>
    <x v="0"/>
    <x v="821"/>
    <x v="3"/>
    <x v="0"/>
  </r>
  <r>
    <x v="54"/>
    <x v="3"/>
    <x v="89"/>
    <x v="157"/>
    <x v="0"/>
    <x v="821"/>
    <x v="3"/>
    <x v="0"/>
  </r>
  <r>
    <x v="54"/>
    <x v="3"/>
    <x v="89"/>
    <x v="158"/>
    <x v="0"/>
    <x v="821"/>
    <x v="1"/>
    <x v="1"/>
  </r>
  <r>
    <x v="54"/>
    <x v="3"/>
    <x v="89"/>
    <x v="10"/>
    <x v="0"/>
    <x v="821"/>
    <x v="4"/>
    <x v="3"/>
  </r>
  <r>
    <x v="54"/>
    <x v="3"/>
    <x v="89"/>
    <x v="161"/>
    <x v="1"/>
    <x v="821"/>
    <x v="3"/>
    <x v="0"/>
  </r>
  <r>
    <x v="54"/>
    <x v="3"/>
    <x v="89"/>
    <x v="156"/>
    <x v="1"/>
    <x v="821"/>
    <x v="8"/>
    <x v="0"/>
  </r>
  <r>
    <x v="54"/>
    <x v="3"/>
    <x v="89"/>
    <x v="155"/>
    <x v="1"/>
    <x v="821"/>
    <x v="0"/>
    <x v="0"/>
  </r>
  <r>
    <x v="54"/>
    <x v="3"/>
    <x v="89"/>
    <x v="159"/>
    <x v="1"/>
    <x v="821"/>
    <x v="7"/>
    <x v="3"/>
  </r>
  <r>
    <x v="54"/>
    <x v="3"/>
    <x v="89"/>
    <x v="165"/>
    <x v="1"/>
    <x v="821"/>
    <x v="3"/>
    <x v="0"/>
  </r>
  <r>
    <x v="54"/>
    <x v="3"/>
    <x v="89"/>
    <x v="162"/>
    <x v="1"/>
    <x v="821"/>
    <x v="0"/>
    <x v="0"/>
  </r>
  <r>
    <x v="54"/>
    <x v="3"/>
    <x v="89"/>
    <x v="27"/>
    <x v="1"/>
    <x v="821"/>
    <x v="5"/>
    <x v="3"/>
  </r>
  <r>
    <x v="54"/>
    <x v="3"/>
    <x v="89"/>
    <x v="26"/>
    <x v="1"/>
    <x v="821"/>
    <x v="7"/>
    <x v="3"/>
  </r>
  <r>
    <x v="54"/>
    <x v="3"/>
    <x v="89"/>
    <x v="160"/>
    <x v="1"/>
    <x v="821"/>
    <x v="2"/>
    <x v="2"/>
  </r>
  <r>
    <x v="54"/>
    <x v="3"/>
    <x v="89"/>
    <x v="164"/>
    <x v="1"/>
    <x v="821"/>
    <x v="0"/>
    <x v="0"/>
  </r>
  <r>
    <x v="54"/>
    <x v="3"/>
    <x v="89"/>
    <x v="163"/>
    <x v="1"/>
    <x v="821"/>
    <x v="0"/>
    <x v="0"/>
  </r>
  <r>
    <x v="54"/>
    <x v="3"/>
    <x v="89"/>
    <x v="154"/>
    <x v="1"/>
    <x v="821"/>
    <x v="3"/>
    <x v="0"/>
  </r>
  <r>
    <x v="54"/>
    <x v="3"/>
    <x v="89"/>
    <x v="157"/>
    <x v="1"/>
    <x v="821"/>
    <x v="3"/>
    <x v="0"/>
  </r>
  <r>
    <x v="54"/>
    <x v="3"/>
    <x v="89"/>
    <x v="158"/>
    <x v="1"/>
    <x v="821"/>
    <x v="1"/>
    <x v="1"/>
  </r>
  <r>
    <x v="54"/>
    <x v="3"/>
    <x v="89"/>
    <x v="10"/>
    <x v="1"/>
    <x v="821"/>
    <x v="4"/>
    <x v="3"/>
  </r>
  <r>
    <x v="54"/>
    <x v="3"/>
    <x v="90"/>
    <x v="161"/>
    <x v="0"/>
    <x v="821"/>
    <x v="3"/>
    <x v="0"/>
  </r>
  <r>
    <x v="54"/>
    <x v="3"/>
    <x v="90"/>
    <x v="156"/>
    <x v="0"/>
    <x v="821"/>
    <x v="8"/>
    <x v="0"/>
  </r>
  <r>
    <x v="54"/>
    <x v="3"/>
    <x v="90"/>
    <x v="155"/>
    <x v="0"/>
    <x v="821"/>
    <x v="0"/>
    <x v="0"/>
  </r>
  <r>
    <x v="54"/>
    <x v="3"/>
    <x v="90"/>
    <x v="159"/>
    <x v="0"/>
    <x v="821"/>
    <x v="7"/>
    <x v="3"/>
  </r>
  <r>
    <x v="54"/>
    <x v="3"/>
    <x v="90"/>
    <x v="165"/>
    <x v="0"/>
    <x v="821"/>
    <x v="3"/>
    <x v="0"/>
  </r>
  <r>
    <x v="54"/>
    <x v="3"/>
    <x v="90"/>
    <x v="162"/>
    <x v="0"/>
    <x v="821"/>
    <x v="0"/>
    <x v="0"/>
  </r>
  <r>
    <x v="54"/>
    <x v="3"/>
    <x v="90"/>
    <x v="27"/>
    <x v="0"/>
    <x v="821"/>
    <x v="5"/>
    <x v="3"/>
  </r>
  <r>
    <x v="54"/>
    <x v="3"/>
    <x v="90"/>
    <x v="26"/>
    <x v="0"/>
    <x v="821"/>
    <x v="7"/>
    <x v="3"/>
  </r>
  <r>
    <x v="54"/>
    <x v="3"/>
    <x v="90"/>
    <x v="160"/>
    <x v="0"/>
    <x v="821"/>
    <x v="2"/>
    <x v="2"/>
  </r>
  <r>
    <x v="54"/>
    <x v="3"/>
    <x v="90"/>
    <x v="164"/>
    <x v="0"/>
    <x v="821"/>
    <x v="0"/>
    <x v="0"/>
  </r>
  <r>
    <x v="54"/>
    <x v="3"/>
    <x v="90"/>
    <x v="163"/>
    <x v="0"/>
    <x v="821"/>
    <x v="0"/>
    <x v="0"/>
  </r>
  <r>
    <x v="54"/>
    <x v="3"/>
    <x v="90"/>
    <x v="154"/>
    <x v="0"/>
    <x v="821"/>
    <x v="3"/>
    <x v="0"/>
  </r>
  <r>
    <x v="54"/>
    <x v="3"/>
    <x v="90"/>
    <x v="157"/>
    <x v="0"/>
    <x v="821"/>
    <x v="3"/>
    <x v="0"/>
  </r>
  <r>
    <x v="54"/>
    <x v="3"/>
    <x v="90"/>
    <x v="158"/>
    <x v="0"/>
    <x v="821"/>
    <x v="1"/>
    <x v="1"/>
  </r>
  <r>
    <x v="54"/>
    <x v="3"/>
    <x v="90"/>
    <x v="10"/>
    <x v="0"/>
    <x v="821"/>
    <x v="4"/>
    <x v="3"/>
  </r>
  <r>
    <x v="54"/>
    <x v="3"/>
    <x v="90"/>
    <x v="161"/>
    <x v="1"/>
    <x v="821"/>
    <x v="3"/>
    <x v="0"/>
  </r>
  <r>
    <x v="54"/>
    <x v="3"/>
    <x v="90"/>
    <x v="156"/>
    <x v="1"/>
    <x v="821"/>
    <x v="8"/>
    <x v="0"/>
  </r>
  <r>
    <x v="54"/>
    <x v="3"/>
    <x v="90"/>
    <x v="155"/>
    <x v="1"/>
    <x v="16"/>
    <x v="0"/>
    <x v="0"/>
  </r>
  <r>
    <x v="54"/>
    <x v="3"/>
    <x v="90"/>
    <x v="159"/>
    <x v="1"/>
    <x v="821"/>
    <x v="7"/>
    <x v="3"/>
  </r>
  <r>
    <x v="54"/>
    <x v="3"/>
    <x v="90"/>
    <x v="165"/>
    <x v="1"/>
    <x v="821"/>
    <x v="3"/>
    <x v="0"/>
  </r>
  <r>
    <x v="54"/>
    <x v="3"/>
    <x v="90"/>
    <x v="162"/>
    <x v="1"/>
    <x v="821"/>
    <x v="0"/>
    <x v="0"/>
  </r>
  <r>
    <x v="54"/>
    <x v="3"/>
    <x v="90"/>
    <x v="27"/>
    <x v="1"/>
    <x v="821"/>
    <x v="5"/>
    <x v="3"/>
  </r>
  <r>
    <x v="54"/>
    <x v="3"/>
    <x v="90"/>
    <x v="26"/>
    <x v="1"/>
    <x v="821"/>
    <x v="7"/>
    <x v="3"/>
  </r>
  <r>
    <x v="54"/>
    <x v="3"/>
    <x v="90"/>
    <x v="160"/>
    <x v="1"/>
    <x v="821"/>
    <x v="2"/>
    <x v="2"/>
  </r>
  <r>
    <x v="54"/>
    <x v="3"/>
    <x v="90"/>
    <x v="164"/>
    <x v="1"/>
    <x v="821"/>
    <x v="0"/>
    <x v="0"/>
  </r>
  <r>
    <x v="54"/>
    <x v="3"/>
    <x v="90"/>
    <x v="163"/>
    <x v="1"/>
    <x v="821"/>
    <x v="0"/>
    <x v="0"/>
  </r>
  <r>
    <x v="54"/>
    <x v="3"/>
    <x v="90"/>
    <x v="154"/>
    <x v="1"/>
    <x v="821"/>
    <x v="3"/>
    <x v="0"/>
  </r>
  <r>
    <x v="54"/>
    <x v="3"/>
    <x v="90"/>
    <x v="157"/>
    <x v="1"/>
    <x v="821"/>
    <x v="3"/>
    <x v="0"/>
  </r>
  <r>
    <x v="54"/>
    <x v="3"/>
    <x v="90"/>
    <x v="158"/>
    <x v="1"/>
    <x v="821"/>
    <x v="1"/>
    <x v="1"/>
  </r>
  <r>
    <x v="54"/>
    <x v="3"/>
    <x v="90"/>
    <x v="10"/>
    <x v="1"/>
    <x v="821"/>
    <x v="4"/>
    <x v="3"/>
  </r>
  <r>
    <x v="54"/>
    <x v="3"/>
    <x v="91"/>
    <x v="161"/>
    <x v="0"/>
    <x v="253"/>
    <x v="3"/>
    <x v="0"/>
  </r>
  <r>
    <x v="54"/>
    <x v="3"/>
    <x v="91"/>
    <x v="156"/>
    <x v="0"/>
    <x v="821"/>
    <x v="8"/>
    <x v="0"/>
  </r>
  <r>
    <x v="54"/>
    <x v="3"/>
    <x v="91"/>
    <x v="155"/>
    <x v="0"/>
    <x v="30"/>
    <x v="0"/>
    <x v="0"/>
  </r>
  <r>
    <x v="54"/>
    <x v="3"/>
    <x v="91"/>
    <x v="159"/>
    <x v="0"/>
    <x v="821"/>
    <x v="7"/>
    <x v="3"/>
  </r>
  <r>
    <x v="54"/>
    <x v="3"/>
    <x v="91"/>
    <x v="165"/>
    <x v="0"/>
    <x v="821"/>
    <x v="3"/>
    <x v="0"/>
  </r>
  <r>
    <x v="54"/>
    <x v="3"/>
    <x v="91"/>
    <x v="162"/>
    <x v="0"/>
    <x v="178"/>
    <x v="0"/>
    <x v="0"/>
  </r>
  <r>
    <x v="54"/>
    <x v="3"/>
    <x v="91"/>
    <x v="27"/>
    <x v="0"/>
    <x v="821"/>
    <x v="5"/>
    <x v="3"/>
  </r>
  <r>
    <x v="54"/>
    <x v="3"/>
    <x v="91"/>
    <x v="26"/>
    <x v="0"/>
    <x v="420"/>
    <x v="7"/>
    <x v="3"/>
  </r>
  <r>
    <x v="54"/>
    <x v="3"/>
    <x v="91"/>
    <x v="160"/>
    <x v="0"/>
    <x v="821"/>
    <x v="2"/>
    <x v="2"/>
  </r>
  <r>
    <x v="54"/>
    <x v="3"/>
    <x v="91"/>
    <x v="164"/>
    <x v="0"/>
    <x v="821"/>
    <x v="0"/>
    <x v="0"/>
  </r>
  <r>
    <x v="54"/>
    <x v="3"/>
    <x v="91"/>
    <x v="163"/>
    <x v="0"/>
    <x v="821"/>
    <x v="0"/>
    <x v="0"/>
  </r>
  <r>
    <x v="54"/>
    <x v="3"/>
    <x v="91"/>
    <x v="154"/>
    <x v="0"/>
    <x v="821"/>
    <x v="3"/>
    <x v="0"/>
  </r>
  <r>
    <x v="54"/>
    <x v="3"/>
    <x v="91"/>
    <x v="157"/>
    <x v="0"/>
    <x v="821"/>
    <x v="3"/>
    <x v="0"/>
  </r>
  <r>
    <x v="54"/>
    <x v="3"/>
    <x v="91"/>
    <x v="158"/>
    <x v="0"/>
    <x v="342"/>
    <x v="1"/>
    <x v="1"/>
  </r>
  <r>
    <x v="54"/>
    <x v="3"/>
    <x v="91"/>
    <x v="10"/>
    <x v="0"/>
    <x v="821"/>
    <x v="4"/>
    <x v="3"/>
  </r>
  <r>
    <x v="54"/>
    <x v="3"/>
    <x v="91"/>
    <x v="161"/>
    <x v="1"/>
    <x v="833"/>
    <x v="3"/>
    <x v="0"/>
  </r>
  <r>
    <x v="54"/>
    <x v="3"/>
    <x v="91"/>
    <x v="156"/>
    <x v="1"/>
    <x v="821"/>
    <x v="8"/>
    <x v="0"/>
  </r>
  <r>
    <x v="54"/>
    <x v="3"/>
    <x v="91"/>
    <x v="155"/>
    <x v="1"/>
    <x v="771"/>
    <x v="0"/>
    <x v="0"/>
  </r>
  <r>
    <x v="54"/>
    <x v="3"/>
    <x v="91"/>
    <x v="159"/>
    <x v="1"/>
    <x v="821"/>
    <x v="7"/>
    <x v="3"/>
  </r>
  <r>
    <x v="54"/>
    <x v="3"/>
    <x v="91"/>
    <x v="165"/>
    <x v="1"/>
    <x v="821"/>
    <x v="3"/>
    <x v="0"/>
  </r>
  <r>
    <x v="54"/>
    <x v="3"/>
    <x v="91"/>
    <x v="162"/>
    <x v="1"/>
    <x v="11"/>
    <x v="0"/>
    <x v="0"/>
  </r>
  <r>
    <x v="54"/>
    <x v="3"/>
    <x v="91"/>
    <x v="27"/>
    <x v="1"/>
    <x v="821"/>
    <x v="5"/>
    <x v="3"/>
  </r>
  <r>
    <x v="54"/>
    <x v="3"/>
    <x v="91"/>
    <x v="26"/>
    <x v="1"/>
    <x v="284"/>
    <x v="7"/>
    <x v="3"/>
  </r>
  <r>
    <x v="54"/>
    <x v="3"/>
    <x v="91"/>
    <x v="160"/>
    <x v="1"/>
    <x v="30"/>
    <x v="2"/>
    <x v="2"/>
  </r>
  <r>
    <x v="54"/>
    <x v="3"/>
    <x v="91"/>
    <x v="164"/>
    <x v="1"/>
    <x v="821"/>
    <x v="0"/>
    <x v="0"/>
  </r>
  <r>
    <x v="54"/>
    <x v="3"/>
    <x v="91"/>
    <x v="163"/>
    <x v="1"/>
    <x v="821"/>
    <x v="0"/>
    <x v="0"/>
  </r>
  <r>
    <x v="54"/>
    <x v="3"/>
    <x v="91"/>
    <x v="154"/>
    <x v="1"/>
    <x v="413"/>
    <x v="3"/>
    <x v="0"/>
  </r>
  <r>
    <x v="54"/>
    <x v="3"/>
    <x v="91"/>
    <x v="157"/>
    <x v="1"/>
    <x v="821"/>
    <x v="3"/>
    <x v="0"/>
  </r>
  <r>
    <x v="54"/>
    <x v="3"/>
    <x v="91"/>
    <x v="158"/>
    <x v="1"/>
    <x v="834"/>
    <x v="1"/>
    <x v="1"/>
  </r>
  <r>
    <x v="54"/>
    <x v="3"/>
    <x v="91"/>
    <x v="10"/>
    <x v="1"/>
    <x v="821"/>
    <x v="4"/>
    <x v="3"/>
  </r>
  <r>
    <x v="54"/>
    <x v="3"/>
    <x v="115"/>
    <x v="161"/>
    <x v="0"/>
    <x v="821"/>
    <x v="3"/>
    <x v="0"/>
  </r>
  <r>
    <x v="54"/>
    <x v="3"/>
    <x v="115"/>
    <x v="156"/>
    <x v="0"/>
    <x v="821"/>
    <x v="8"/>
    <x v="0"/>
  </r>
  <r>
    <x v="54"/>
    <x v="3"/>
    <x v="115"/>
    <x v="155"/>
    <x v="0"/>
    <x v="821"/>
    <x v="0"/>
    <x v="0"/>
  </r>
  <r>
    <x v="54"/>
    <x v="3"/>
    <x v="115"/>
    <x v="159"/>
    <x v="0"/>
    <x v="821"/>
    <x v="7"/>
    <x v="3"/>
  </r>
  <r>
    <x v="54"/>
    <x v="3"/>
    <x v="115"/>
    <x v="165"/>
    <x v="0"/>
    <x v="821"/>
    <x v="3"/>
    <x v="0"/>
  </r>
  <r>
    <x v="54"/>
    <x v="3"/>
    <x v="115"/>
    <x v="162"/>
    <x v="0"/>
    <x v="732"/>
    <x v="0"/>
    <x v="0"/>
  </r>
  <r>
    <x v="54"/>
    <x v="3"/>
    <x v="115"/>
    <x v="27"/>
    <x v="0"/>
    <x v="821"/>
    <x v="5"/>
    <x v="3"/>
  </r>
  <r>
    <x v="54"/>
    <x v="3"/>
    <x v="115"/>
    <x v="26"/>
    <x v="0"/>
    <x v="821"/>
    <x v="7"/>
    <x v="3"/>
  </r>
  <r>
    <x v="54"/>
    <x v="3"/>
    <x v="115"/>
    <x v="160"/>
    <x v="0"/>
    <x v="821"/>
    <x v="2"/>
    <x v="2"/>
  </r>
  <r>
    <x v="54"/>
    <x v="3"/>
    <x v="115"/>
    <x v="164"/>
    <x v="0"/>
    <x v="821"/>
    <x v="0"/>
    <x v="0"/>
  </r>
  <r>
    <x v="54"/>
    <x v="3"/>
    <x v="115"/>
    <x v="163"/>
    <x v="0"/>
    <x v="821"/>
    <x v="0"/>
    <x v="0"/>
  </r>
  <r>
    <x v="54"/>
    <x v="3"/>
    <x v="115"/>
    <x v="154"/>
    <x v="0"/>
    <x v="821"/>
    <x v="3"/>
    <x v="0"/>
  </r>
  <r>
    <x v="54"/>
    <x v="3"/>
    <x v="115"/>
    <x v="157"/>
    <x v="0"/>
    <x v="821"/>
    <x v="3"/>
    <x v="0"/>
  </r>
  <r>
    <x v="54"/>
    <x v="3"/>
    <x v="115"/>
    <x v="158"/>
    <x v="0"/>
    <x v="835"/>
    <x v="1"/>
    <x v="1"/>
  </r>
  <r>
    <x v="54"/>
    <x v="3"/>
    <x v="115"/>
    <x v="10"/>
    <x v="0"/>
    <x v="821"/>
    <x v="4"/>
    <x v="3"/>
  </r>
  <r>
    <x v="54"/>
    <x v="3"/>
    <x v="115"/>
    <x v="161"/>
    <x v="1"/>
    <x v="255"/>
    <x v="3"/>
    <x v="0"/>
  </r>
  <r>
    <x v="54"/>
    <x v="3"/>
    <x v="115"/>
    <x v="156"/>
    <x v="1"/>
    <x v="821"/>
    <x v="8"/>
    <x v="0"/>
  </r>
  <r>
    <x v="54"/>
    <x v="3"/>
    <x v="115"/>
    <x v="155"/>
    <x v="1"/>
    <x v="29"/>
    <x v="0"/>
    <x v="0"/>
  </r>
  <r>
    <x v="54"/>
    <x v="3"/>
    <x v="115"/>
    <x v="159"/>
    <x v="1"/>
    <x v="821"/>
    <x v="7"/>
    <x v="3"/>
  </r>
  <r>
    <x v="54"/>
    <x v="3"/>
    <x v="115"/>
    <x v="165"/>
    <x v="1"/>
    <x v="821"/>
    <x v="3"/>
    <x v="0"/>
  </r>
  <r>
    <x v="54"/>
    <x v="3"/>
    <x v="115"/>
    <x v="162"/>
    <x v="1"/>
    <x v="178"/>
    <x v="0"/>
    <x v="0"/>
  </r>
  <r>
    <x v="54"/>
    <x v="3"/>
    <x v="115"/>
    <x v="27"/>
    <x v="1"/>
    <x v="821"/>
    <x v="5"/>
    <x v="3"/>
  </r>
  <r>
    <x v="54"/>
    <x v="3"/>
    <x v="115"/>
    <x v="26"/>
    <x v="1"/>
    <x v="347"/>
    <x v="7"/>
    <x v="3"/>
  </r>
  <r>
    <x v="54"/>
    <x v="3"/>
    <x v="115"/>
    <x v="160"/>
    <x v="1"/>
    <x v="821"/>
    <x v="2"/>
    <x v="2"/>
  </r>
  <r>
    <x v="54"/>
    <x v="3"/>
    <x v="115"/>
    <x v="164"/>
    <x v="1"/>
    <x v="821"/>
    <x v="0"/>
    <x v="0"/>
  </r>
  <r>
    <x v="54"/>
    <x v="3"/>
    <x v="115"/>
    <x v="163"/>
    <x v="1"/>
    <x v="821"/>
    <x v="0"/>
    <x v="0"/>
  </r>
  <r>
    <x v="54"/>
    <x v="3"/>
    <x v="115"/>
    <x v="154"/>
    <x v="1"/>
    <x v="821"/>
    <x v="3"/>
    <x v="0"/>
  </r>
  <r>
    <x v="54"/>
    <x v="3"/>
    <x v="115"/>
    <x v="157"/>
    <x v="1"/>
    <x v="821"/>
    <x v="3"/>
    <x v="0"/>
  </r>
  <r>
    <x v="54"/>
    <x v="3"/>
    <x v="115"/>
    <x v="158"/>
    <x v="1"/>
    <x v="745"/>
    <x v="1"/>
    <x v="1"/>
  </r>
  <r>
    <x v="54"/>
    <x v="3"/>
    <x v="115"/>
    <x v="10"/>
    <x v="1"/>
    <x v="821"/>
    <x v="4"/>
    <x v="3"/>
  </r>
  <r>
    <x v="54"/>
    <x v="3"/>
    <x v="121"/>
    <x v="161"/>
    <x v="0"/>
    <x v="821"/>
    <x v="3"/>
    <x v="0"/>
  </r>
  <r>
    <x v="54"/>
    <x v="3"/>
    <x v="121"/>
    <x v="156"/>
    <x v="0"/>
    <x v="821"/>
    <x v="8"/>
    <x v="0"/>
  </r>
  <r>
    <x v="54"/>
    <x v="3"/>
    <x v="121"/>
    <x v="155"/>
    <x v="0"/>
    <x v="821"/>
    <x v="0"/>
    <x v="0"/>
  </r>
  <r>
    <x v="54"/>
    <x v="3"/>
    <x v="121"/>
    <x v="159"/>
    <x v="0"/>
    <x v="821"/>
    <x v="7"/>
    <x v="3"/>
  </r>
  <r>
    <x v="54"/>
    <x v="3"/>
    <x v="121"/>
    <x v="165"/>
    <x v="0"/>
    <x v="821"/>
    <x v="3"/>
    <x v="0"/>
  </r>
  <r>
    <x v="54"/>
    <x v="3"/>
    <x v="121"/>
    <x v="162"/>
    <x v="0"/>
    <x v="821"/>
    <x v="0"/>
    <x v="0"/>
  </r>
  <r>
    <x v="54"/>
    <x v="3"/>
    <x v="121"/>
    <x v="27"/>
    <x v="0"/>
    <x v="821"/>
    <x v="5"/>
    <x v="3"/>
  </r>
  <r>
    <x v="54"/>
    <x v="3"/>
    <x v="121"/>
    <x v="26"/>
    <x v="0"/>
    <x v="821"/>
    <x v="7"/>
    <x v="3"/>
  </r>
  <r>
    <x v="54"/>
    <x v="3"/>
    <x v="121"/>
    <x v="160"/>
    <x v="0"/>
    <x v="821"/>
    <x v="2"/>
    <x v="2"/>
  </r>
  <r>
    <x v="54"/>
    <x v="3"/>
    <x v="121"/>
    <x v="164"/>
    <x v="0"/>
    <x v="821"/>
    <x v="0"/>
    <x v="0"/>
  </r>
  <r>
    <x v="54"/>
    <x v="3"/>
    <x v="121"/>
    <x v="163"/>
    <x v="0"/>
    <x v="821"/>
    <x v="0"/>
    <x v="0"/>
  </r>
  <r>
    <x v="54"/>
    <x v="3"/>
    <x v="121"/>
    <x v="154"/>
    <x v="0"/>
    <x v="821"/>
    <x v="3"/>
    <x v="0"/>
  </r>
  <r>
    <x v="54"/>
    <x v="3"/>
    <x v="121"/>
    <x v="157"/>
    <x v="0"/>
    <x v="821"/>
    <x v="3"/>
    <x v="0"/>
  </r>
  <r>
    <x v="54"/>
    <x v="3"/>
    <x v="121"/>
    <x v="158"/>
    <x v="0"/>
    <x v="4"/>
    <x v="1"/>
    <x v="1"/>
  </r>
  <r>
    <x v="54"/>
    <x v="3"/>
    <x v="121"/>
    <x v="10"/>
    <x v="0"/>
    <x v="821"/>
    <x v="4"/>
    <x v="3"/>
  </r>
  <r>
    <x v="54"/>
    <x v="3"/>
    <x v="121"/>
    <x v="161"/>
    <x v="1"/>
    <x v="821"/>
    <x v="3"/>
    <x v="0"/>
  </r>
  <r>
    <x v="54"/>
    <x v="3"/>
    <x v="121"/>
    <x v="156"/>
    <x v="1"/>
    <x v="821"/>
    <x v="8"/>
    <x v="0"/>
  </r>
  <r>
    <x v="54"/>
    <x v="3"/>
    <x v="121"/>
    <x v="155"/>
    <x v="1"/>
    <x v="821"/>
    <x v="0"/>
    <x v="0"/>
  </r>
  <r>
    <x v="54"/>
    <x v="3"/>
    <x v="121"/>
    <x v="159"/>
    <x v="1"/>
    <x v="821"/>
    <x v="7"/>
    <x v="3"/>
  </r>
  <r>
    <x v="54"/>
    <x v="3"/>
    <x v="121"/>
    <x v="165"/>
    <x v="1"/>
    <x v="821"/>
    <x v="3"/>
    <x v="0"/>
  </r>
  <r>
    <x v="54"/>
    <x v="3"/>
    <x v="121"/>
    <x v="162"/>
    <x v="1"/>
    <x v="821"/>
    <x v="0"/>
    <x v="0"/>
  </r>
  <r>
    <x v="54"/>
    <x v="3"/>
    <x v="121"/>
    <x v="27"/>
    <x v="1"/>
    <x v="821"/>
    <x v="5"/>
    <x v="3"/>
  </r>
  <r>
    <x v="54"/>
    <x v="3"/>
    <x v="121"/>
    <x v="26"/>
    <x v="1"/>
    <x v="821"/>
    <x v="7"/>
    <x v="3"/>
  </r>
  <r>
    <x v="54"/>
    <x v="3"/>
    <x v="121"/>
    <x v="160"/>
    <x v="1"/>
    <x v="821"/>
    <x v="2"/>
    <x v="2"/>
  </r>
  <r>
    <x v="54"/>
    <x v="3"/>
    <x v="121"/>
    <x v="164"/>
    <x v="1"/>
    <x v="821"/>
    <x v="0"/>
    <x v="0"/>
  </r>
  <r>
    <x v="54"/>
    <x v="3"/>
    <x v="121"/>
    <x v="163"/>
    <x v="1"/>
    <x v="821"/>
    <x v="0"/>
    <x v="0"/>
  </r>
  <r>
    <x v="54"/>
    <x v="3"/>
    <x v="121"/>
    <x v="154"/>
    <x v="1"/>
    <x v="821"/>
    <x v="3"/>
    <x v="0"/>
  </r>
  <r>
    <x v="54"/>
    <x v="3"/>
    <x v="121"/>
    <x v="157"/>
    <x v="1"/>
    <x v="821"/>
    <x v="3"/>
    <x v="0"/>
  </r>
  <r>
    <x v="54"/>
    <x v="3"/>
    <x v="121"/>
    <x v="158"/>
    <x v="1"/>
    <x v="821"/>
    <x v="1"/>
    <x v="1"/>
  </r>
  <r>
    <x v="54"/>
    <x v="3"/>
    <x v="121"/>
    <x v="10"/>
    <x v="1"/>
    <x v="821"/>
    <x v="4"/>
    <x v="3"/>
  </r>
  <r>
    <x v="54"/>
    <x v="3"/>
    <x v="92"/>
    <x v="161"/>
    <x v="0"/>
    <x v="836"/>
    <x v="3"/>
    <x v="0"/>
  </r>
  <r>
    <x v="54"/>
    <x v="3"/>
    <x v="92"/>
    <x v="156"/>
    <x v="0"/>
    <x v="821"/>
    <x v="8"/>
    <x v="0"/>
  </r>
  <r>
    <x v="54"/>
    <x v="3"/>
    <x v="92"/>
    <x v="155"/>
    <x v="0"/>
    <x v="249"/>
    <x v="0"/>
    <x v="0"/>
  </r>
  <r>
    <x v="54"/>
    <x v="3"/>
    <x v="92"/>
    <x v="159"/>
    <x v="0"/>
    <x v="821"/>
    <x v="7"/>
    <x v="3"/>
  </r>
  <r>
    <x v="54"/>
    <x v="3"/>
    <x v="92"/>
    <x v="165"/>
    <x v="0"/>
    <x v="821"/>
    <x v="3"/>
    <x v="0"/>
  </r>
  <r>
    <x v="54"/>
    <x v="3"/>
    <x v="92"/>
    <x v="162"/>
    <x v="0"/>
    <x v="821"/>
    <x v="0"/>
    <x v="0"/>
  </r>
  <r>
    <x v="54"/>
    <x v="3"/>
    <x v="92"/>
    <x v="27"/>
    <x v="0"/>
    <x v="821"/>
    <x v="5"/>
    <x v="3"/>
  </r>
  <r>
    <x v="54"/>
    <x v="3"/>
    <x v="92"/>
    <x v="26"/>
    <x v="0"/>
    <x v="259"/>
    <x v="7"/>
    <x v="3"/>
  </r>
  <r>
    <x v="54"/>
    <x v="3"/>
    <x v="92"/>
    <x v="160"/>
    <x v="0"/>
    <x v="821"/>
    <x v="2"/>
    <x v="2"/>
  </r>
  <r>
    <x v="54"/>
    <x v="3"/>
    <x v="92"/>
    <x v="164"/>
    <x v="0"/>
    <x v="821"/>
    <x v="0"/>
    <x v="0"/>
  </r>
  <r>
    <x v="54"/>
    <x v="3"/>
    <x v="92"/>
    <x v="163"/>
    <x v="0"/>
    <x v="821"/>
    <x v="0"/>
    <x v="0"/>
  </r>
  <r>
    <x v="54"/>
    <x v="3"/>
    <x v="92"/>
    <x v="154"/>
    <x v="0"/>
    <x v="421"/>
    <x v="3"/>
    <x v="0"/>
  </r>
  <r>
    <x v="54"/>
    <x v="3"/>
    <x v="92"/>
    <x v="157"/>
    <x v="0"/>
    <x v="821"/>
    <x v="3"/>
    <x v="0"/>
  </r>
  <r>
    <x v="54"/>
    <x v="3"/>
    <x v="92"/>
    <x v="158"/>
    <x v="0"/>
    <x v="152"/>
    <x v="1"/>
    <x v="1"/>
  </r>
  <r>
    <x v="54"/>
    <x v="3"/>
    <x v="92"/>
    <x v="10"/>
    <x v="0"/>
    <x v="821"/>
    <x v="4"/>
    <x v="3"/>
  </r>
  <r>
    <x v="54"/>
    <x v="3"/>
    <x v="92"/>
    <x v="161"/>
    <x v="1"/>
    <x v="821"/>
    <x v="3"/>
    <x v="0"/>
  </r>
  <r>
    <x v="54"/>
    <x v="3"/>
    <x v="92"/>
    <x v="156"/>
    <x v="1"/>
    <x v="821"/>
    <x v="8"/>
    <x v="0"/>
  </r>
  <r>
    <x v="54"/>
    <x v="3"/>
    <x v="92"/>
    <x v="155"/>
    <x v="1"/>
    <x v="821"/>
    <x v="0"/>
    <x v="0"/>
  </r>
  <r>
    <x v="54"/>
    <x v="3"/>
    <x v="92"/>
    <x v="159"/>
    <x v="1"/>
    <x v="821"/>
    <x v="7"/>
    <x v="3"/>
  </r>
  <r>
    <x v="54"/>
    <x v="3"/>
    <x v="92"/>
    <x v="165"/>
    <x v="1"/>
    <x v="821"/>
    <x v="3"/>
    <x v="0"/>
  </r>
  <r>
    <x v="54"/>
    <x v="3"/>
    <x v="92"/>
    <x v="162"/>
    <x v="1"/>
    <x v="821"/>
    <x v="0"/>
    <x v="0"/>
  </r>
  <r>
    <x v="54"/>
    <x v="3"/>
    <x v="92"/>
    <x v="27"/>
    <x v="1"/>
    <x v="821"/>
    <x v="5"/>
    <x v="3"/>
  </r>
  <r>
    <x v="54"/>
    <x v="3"/>
    <x v="92"/>
    <x v="26"/>
    <x v="1"/>
    <x v="821"/>
    <x v="7"/>
    <x v="3"/>
  </r>
  <r>
    <x v="54"/>
    <x v="3"/>
    <x v="92"/>
    <x v="160"/>
    <x v="1"/>
    <x v="821"/>
    <x v="2"/>
    <x v="2"/>
  </r>
  <r>
    <x v="54"/>
    <x v="3"/>
    <x v="92"/>
    <x v="164"/>
    <x v="1"/>
    <x v="821"/>
    <x v="0"/>
    <x v="0"/>
  </r>
  <r>
    <x v="54"/>
    <x v="3"/>
    <x v="92"/>
    <x v="163"/>
    <x v="1"/>
    <x v="821"/>
    <x v="0"/>
    <x v="0"/>
  </r>
  <r>
    <x v="54"/>
    <x v="3"/>
    <x v="92"/>
    <x v="154"/>
    <x v="1"/>
    <x v="821"/>
    <x v="3"/>
    <x v="0"/>
  </r>
  <r>
    <x v="54"/>
    <x v="3"/>
    <x v="92"/>
    <x v="157"/>
    <x v="1"/>
    <x v="821"/>
    <x v="3"/>
    <x v="0"/>
  </r>
  <r>
    <x v="54"/>
    <x v="3"/>
    <x v="92"/>
    <x v="158"/>
    <x v="1"/>
    <x v="821"/>
    <x v="1"/>
    <x v="1"/>
  </r>
  <r>
    <x v="54"/>
    <x v="3"/>
    <x v="92"/>
    <x v="10"/>
    <x v="1"/>
    <x v="821"/>
    <x v="4"/>
    <x v="3"/>
  </r>
  <r>
    <x v="54"/>
    <x v="3"/>
    <x v="93"/>
    <x v="161"/>
    <x v="0"/>
    <x v="821"/>
    <x v="3"/>
    <x v="0"/>
  </r>
  <r>
    <x v="54"/>
    <x v="3"/>
    <x v="93"/>
    <x v="156"/>
    <x v="0"/>
    <x v="821"/>
    <x v="8"/>
    <x v="0"/>
  </r>
  <r>
    <x v="54"/>
    <x v="3"/>
    <x v="93"/>
    <x v="155"/>
    <x v="0"/>
    <x v="821"/>
    <x v="0"/>
    <x v="0"/>
  </r>
  <r>
    <x v="54"/>
    <x v="3"/>
    <x v="93"/>
    <x v="159"/>
    <x v="0"/>
    <x v="821"/>
    <x v="7"/>
    <x v="3"/>
  </r>
  <r>
    <x v="54"/>
    <x v="3"/>
    <x v="93"/>
    <x v="165"/>
    <x v="0"/>
    <x v="821"/>
    <x v="3"/>
    <x v="0"/>
  </r>
  <r>
    <x v="54"/>
    <x v="3"/>
    <x v="93"/>
    <x v="162"/>
    <x v="0"/>
    <x v="821"/>
    <x v="0"/>
    <x v="0"/>
  </r>
  <r>
    <x v="54"/>
    <x v="3"/>
    <x v="93"/>
    <x v="27"/>
    <x v="0"/>
    <x v="821"/>
    <x v="5"/>
    <x v="3"/>
  </r>
  <r>
    <x v="54"/>
    <x v="3"/>
    <x v="93"/>
    <x v="26"/>
    <x v="0"/>
    <x v="821"/>
    <x v="7"/>
    <x v="3"/>
  </r>
  <r>
    <x v="54"/>
    <x v="3"/>
    <x v="93"/>
    <x v="160"/>
    <x v="0"/>
    <x v="168"/>
    <x v="2"/>
    <x v="2"/>
  </r>
  <r>
    <x v="54"/>
    <x v="3"/>
    <x v="93"/>
    <x v="164"/>
    <x v="0"/>
    <x v="821"/>
    <x v="0"/>
    <x v="0"/>
  </r>
  <r>
    <x v="54"/>
    <x v="3"/>
    <x v="93"/>
    <x v="163"/>
    <x v="0"/>
    <x v="821"/>
    <x v="0"/>
    <x v="0"/>
  </r>
  <r>
    <x v="54"/>
    <x v="3"/>
    <x v="93"/>
    <x v="154"/>
    <x v="0"/>
    <x v="34"/>
    <x v="3"/>
    <x v="0"/>
  </r>
  <r>
    <x v="54"/>
    <x v="3"/>
    <x v="93"/>
    <x v="157"/>
    <x v="0"/>
    <x v="821"/>
    <x v="3"/>
    <x v="0"/>
  </r>
  <r>
    <x v="54"/>
    <x v="3"/>
    <x v="93"/>
    <x v="158"/>
    <x v="0"/>
    <x v="150"/>
    <x v="1"/>
    <x v="1"/>
  </r>
  <r>
    <x v="54"/>
    <x v="3"/>
    <x v="93"/>
    <x v="10"/>
    <x v="0"/>
    <x v="821"/>
    <x v="4"/>
    <x v="3"/>
  </r>
  <r>
    <x v="54"/>
    <x v="3"/>
    <x v="93"/>
    <x v="161"/>
    <x v="1"/>
    <x v="821"/>
    <x v="3"/>
    <x v="0"/>
  </r>
  <r>
    <x v="54"/>
    <x v="3"/>
    <x v="93"/>
    <x v="156"/>
    <x v="1"/>
    <x v="821"/>
    <x v="8"/>
    <x v="0"/>
  </r>
  <r>
    <x v="54"/>
    <x v="3"/>
    <x v="93"/>
    <x v="155"/>
    <x v="1"/>
    <x v="821"/>
    <x v="0"/>
    <x v="0"/>
  </r>
  <r>
    <x v="54"/>
    <x v="3"/>
    <x v="93"/>
    <x v="159"/>
    <x v="1"/>
    <x v="821"/>
    <x v="7"/>
    <x v="3"/>
  </r>
  <r>
    <x v="54"/>
    <x v="3"/>
    <x v="93"/>
    <x v="165"/>
    <x v="1"/>
    <x v="821"/>
    <x v="3"/>
    <x v="0"/>
  </r>
  <r>
    <x v="54"/>
    <x v="3"/>
    <x v="93"/>
    <x v="162"/>
    <x v="1"/>
    <x v="821"/>
    <x v="0"/>
    <x v="0"/>
  </r>
  <r>
    <x v="54"/>
    <x v="3"/>
    <x v="93"/>
    <x v="27"/>
    <x v="1"/>
    <x v="821"/>
    <x v="5"/>
    <x v="3"/>
  </r>
  <r>
    <x v="54"/>
    <x v="3"/>
    <x v="93"/>
    <x v="26"/>
    <x v="1"/>
    <x v="821"/>
    <x v="7"/>
    <x v="3"/>
  </r>
  <r>
    <x v="54"/>
    <x v="3"/>
    <x v="93"/>
    <x v="160"/>
    <x v="1"/>
    <x v="821"/>
    <x v="2"/>
    <x v="2"/>
  </r>
  <r>
    <x v="54"/>
    <x v="3"/>
    <x v="93"/>
    <x v="164"/>
    <x v="1"/>
    <x v="821"/>
    <x v="0"/>
    <x v="0"/>
  </r>
  <r>
    <x v="54"/>
    <x v="3"/>
    <x v="93"/>
    <x v="163"/>
    <x v="1"/>
    <x v="821"/>
    <x v="0"/>
    <x v="0"/>
  </r>
  <r>
    <x v="54"/>
    <x v="3"/>
    <x v="93"/>
    <x v="154"/>
    <x v="1"/>
    <x v="821"/>
    <x v="3"/>
    <x v="0"/>
  </r>
  <r>
    <x v="54"/>
    <x v="3"/>
    <x v="93"/>
    <x v="157"/>
    <x v="1"/>
    <x v="821"/>
    <x v="3"/>
    <x v="0"/>
  </r>
  <r>
    <x v="54"/>
    <x v="3"/>
    <x v="93"/>
    <x v="158"/>
    <x v="1"/>
    <x v="821"/>
    <x v="1"/>
    <x v="1"/>
  </r>
  <r>
    <x v="54"/>
    <x v="3"/>
    <x v="93"/>
    <x v="10"/>
    <x v="1"/>
    <x v="821"/>
    <x v="4"/>
    <x v="3"/>
  </r>
  <r>
    <x v="54"/>
    <x v="3"/>
    <x v="94"/>
    <x v="161"/>
    <x v="0"/>
    <x v="821"/>
    <x v="3"/>
    <x v="0"/>
  </r>
  <r>
    <x v="54"/>
    <x v="3"/>
    <x v="94"/>
    <x v="156"/>
    <x v="0"/>
    <x v="821"/>
    <x v="8"/>
    <x v="0"/>
  </r>
  <r>
    <x v="54"/>
    <x v="3"/>
    <x v="94"/>
    <x v="155"/>
    <x v="0"/>
    <x v="226"/>
    <x v="0"/>
    <x v="0"/>
  </r>
  <r>
    <x v="54"/>
    <x v="3"/>
    <x v="94"/>
    <x v="159"/>
    <x v="0"/>
    <x v="821"/>
    <x v="7"/>
    <x v="3"/>
  </r>
  <r>
    <x v="54"/>
    <x v="3"/>
    <x v="94"/>
    <x v="165"/>
    <x v="0"/>
    <x v="821"/>
    <x v="3"/>
    <x v="0"/>
  </r>
  <r>
    <x v="54"/>
    <x v="3"/>
    <x v="94"/>
    <x v="162"/>
    <x v="0"/>
    <x v="821"/>
    <x v="0"/>
    <x v="0"/>
  </r>
  <r>
    <x v="54"/>
    <x v="3"/>
    <x v="94"/>
    <x v="27"/>
    <x v="0"/>
    <x v="821"/>
    <x v="5"/>
    <x v="3"/>
  </r>
  <r>
    <x v="54"/>
    <x v="3"/>
    <x v="94"/>
    <x v="26"/>
    <x v="0"/>
    <x v="821"/>
    <x v="7"/>
    <x v="3"/>
  </r>
  <r>
    <x v="54"/>
    <x v="3"/>
    <x v="94"/>
    <x v="160"/>
    <x v="0"/>
    <x v="821"/>
    <x v="2"/>
    <x v="2"/>
  </r>
  <r>
    <x v="54"/>
    <x v="3"/>
    <x v="94"/>
    <x v="164"/>
    <x v="0"/>
    <x v="821"/>
    <x v="0"/>
    <x v="0"/>
  </r>
  <r>
    <x v="54"/>
    <x v="3"/>
    <x v="94"/>
    <x v="163"/>
    <x v="0"/>
    <x v="821"/>
    <x v="0"/>
    <x v="0"/>
  </r>
  <r>
    <x v="54"/>
    <x v="3"/>
    <x v="94"/>
    <x v="154"/>
    <x v="0"/>
    <x v="152"/>
    <x v="3"/>
    <x v="0"/>
  </r>
  <r>
    <x v="54"/>
    <x v="3"/>
    <x v="94"/>
    <x v="157"/>
    <x v="0"/>
    <x v="821"/>
    <x v="3"/>
    <x v="0"/>
  </r>
  <r>
    <x v="54"/>
    <x v="3"/>
    <x v="94"/>
    <x v="158"/>
    <x v="0"/>
    <x v="821"/>
    <x v="1"/>
    <x v="1"/>
  </r>
  <r>
    <x v="54"/>
    <x v="3"/>
    <x v="94"/>
    <x v="10"/>
    <x v="0"/>
    <x v="821"/>
    <x v="4"/>
    <x v="3"/>
  </r>
  <r>
    <x v="54"/>
    <x v="3"/>
    <x v="94"/>
    <x v="161"/>
    <x v="1"/>
    <x v="821"/>
    <x v="3"/>
    <x v="0"/>
  </r>
  <r>
    <x v="54"/>
    <x v="3"/>
    <x v="94"/>
    <x v="156"/>
    <x v="1"/>
    <x v="821"/>
    <x v="8"/>
    <x v="0"/>
  </r>
  <r>
    <x v="54"/>
    <x v="3"/>
    <x v="94"/>
    <x v="155"/>
    <x v="1"/>
    <x v="821"/>
    <x v="0"/>
    <x v="0"/>
  </r>
  <r>
    <x v="54"/>
    <x v="3"/>
    <x v="94"/>
    <x v="159"/>
    <x v="1"/>
    <x v="821"/>
    <x v="7"/>
    <x v="3"/>
  </r>
  <r>
    <x v="54"/>
    <x v="3"/>
    <x v="94"/>
    <x v="165"/>
    <x v="1"/>
    <x v="821"/>
    <x v="3"/>
    <x v="0"/>
  </r>
  <r>
    <x v="54"/>
    <x v="3"/>
    <x v="94"/>
    <x v="162"/>
    <x v="1"/>
    <x v="821"/>
    <x v="0"/>
    <x v="0"/>
  </r>
  <r>
    <x v="54"/>
    <x v="3"/>
    <x v="94"/>
    <x v="27"/>
    <x v="1"/>
    <x v="821"/>
    <x v="5"/>
    <x v="3"/>
  </r>
  <r>
    <x v="54"/>
    <x v="3"/>
    <x v="94"/>
    <x v="26"/>
    <x v="1"/>
    <x v="817"/>
    <x v="7"/>
    <x v="3"/>
  </r>
  <r>
    <x v="54"/>
    <x v="3"/>
    <x v="94"/>
    <x v="160"/>
    <x v="1"/>
    <x v="821"/>
    <x v="2"/>
    <x v="2"/>
  </r>
  <r>
    <x v="54"/>
    <x v="3"/>
    <x v="94"/>
    <x v="164"/>
    <x v="1"/>
    <x v="821"/>
    <x v="0"/>
    <x v="0"/>
  </r>
  <r>
    <x v="54"/>
    <x v="3"/>
    <x v="94"/>
    <x v="163"/>
    <x v="1"/>
    <x v="821"/>
    <x v="0"/>
    <x v="0"/>
  </r>
  <r>
    <x v="54"/>
    <x v="3"/>
    <x v="94"/>
    <x v="154"/>
    <x v="1"/>
    <x v="283"/>
    <x v="3"/>
    <x v="0"/>
  </r>
  <r>
    <x v="54"/>
    <x v="3"/>
    <x v="94"/>
    <x v="157"/>
    <x v="1"/>
    <x v="821"/>
    <x v="3"/>
    <x v="0"/>
  </r>
  <r>
    <x v="54"/>
    <x v="3"/>
    <x v="94"/>
    <x v="158"/>
    <x v="1"/>
    <x v="821"/>
    <x v="1"/>
    <x v="1"/>
  </r>
  <r>
    <x v="54"/>
    <x v="3"/>
    <x v="94"/>
    <x v="10"/>
    <x v="1"/>
    <x v="821"/>
    <x v="4"/>
    <x v="3"/>
  </r>
  <r>
    <x v="54"/>
    <x v="3"/>
    <x v="116"/>
    <x v="161"/>
    <x v="0"/>
    <x v="821"/>
    <x v="3"/>
    <x v="0"/>
  </r>
  <r>
    <x v="54"/>
    <x v="3"/>
    <x v="116"/>
    <x v="156"/>
    <x v="0"/>
    <x v="821"/>
    <x v="8"/>
    <x v="0"/>
  </r>
  <r>
    <x v="54"/>
    <x v="3"/>
    <x v="116"/>
    <x v="155"/>
    <x v="0"/>
    <x v="821"/>
    <x v="0"/>
    <x v="0"/>
  </r>
  <r>
    <x v="54"/>
    <x v="3"/>
    <x v="116"/>
    <x v="159"/>
    <x v="0"/>
    <x v="821"/>
    <x v="7"/>
    <x v="3"/>
  </r>
  <r>
    <x v="54"/>
    <x v="3"/>
    <x v="116"/>
    <x v="165"/>
    <x v="0"/>
    <x v="821"/>
    <x v="3"/>
    <x v="0"/>
  </r>
  <r>
    <x v="54"/>
    <x v="3"/>
    <x v="116"/>
    <x v="162"/>
    <x v="0"/>
    <x v="821"/>
    <x v="0"/>
    <x v="0"/>
  </r>
  <r>
    <x v="54"/>
    <x v="3"/>
    <x v="116"/>
    <x v="27"/>
    <x v="0"/>
    <x v="821"/>
    <x v="5"/>
    <x v="3"/>
  </r>
  <r>
    <x v="54"/>
    <x v="3"/>
    <x v="116"/>
    <x v="26"/>
    <x v="0"/>
    <x v="821"/>
    <x v="7"/>
    <x v="3"/>
  </r>
  <r>
    <x v="54"/>
    <x v="3"/>
    <x v="116"/>
    <x v="160"/>
    <x v="0"/>
    <x v="821"/>
    <x v="2"/>
    <x v="2"/>
  </r>
  <r>
    <x v="54"/>
    <x v="3"/>
    <x v="116"/>
    <x v="164"/>
    <x v="0"/>
    <x v="821"/>
    <x v="0"/>
    <x v="0"/>
  </r>
  <r>
    <x v="54"/>
    <x v="3"/>
    <x v="116"/>
    <x v="163"/>
    <x v="0"/>
    <x v="821"/>
    <x v="0"/>
    <x v="0"/>
  </r>
  <r>
    <x v="54"/>
    <x v="3"/>
    <x v="116"/>
    <x v="154"/>
    <x v="0"/>
    <x v="821"/>
    <x v="3"/>
    <x v="0"/>
  </r>
  <r>
    <x v="54"/>
    <x v="3"/>
    <x v="116"/>
    <x v="157"/>
    <x v="0"/>
    <x v="821"/>
    <x v="3"/>
    <x v="0"/>
  </r>
  <r>
    <x v="54"/>
    <x v="3"/>
    <x v="116"/>
    <x v="158"/>
    <x v="0"/>
    <x v="821"/>
    <x v="1"/>
    <x v="1"/>
  </r>
  <r>
    <x v="54"/>
    <x v="3"/>
    <x v="116"/>
    <x v="10"/>
    <x v="0"/>
    <x v="821"/>
    <x v="4"/>
    <x v="3"/>
  </r>
  <r>
    <x v="54"/>
    <x v="3"/>
    <x v="116"/>
    <x v="161"/>
    <x v="1"/>
    <x v="821"/>
    <x v="3"/>
    <x v="0"/>
  </r>
  <r>
    <x v="54"/>
    <x v="3"/>
    <x v="116"/>
    <x v="156"/>
    <x v="1"/>
    <x v="821"/>
    <x v="8"/>
    <x v="0"/>
  </r>
  <r>
    <x v="54"/>
    <x v="3"/>
    <x v="116"/>
    <x v="155"/>
    <x v="1"/>
    <x v="821"/>
    <x v="0"/>
    <x v="0"/>
  </r>
  <r>
    <x v="54"/>
    <x v="3"/>
    <x v="116"/>
    <x v="159"/>
    <x v="1"/>
    <x v="821"/>
    <x v="7"/>
    <x v="3"/>
  </r>
  <r>
    <x v="54"/>
    <x v="3"/>
    <x v="116"/>
    <x v="165"/>
    <x v="1"/>
    <x v="821"/>
    <x v="3"/>
    <x v="0"/>
  </r>
  <r>
    <x v="54"/>
    <x v="3"/>
    <x v="116"/>
    <x v="162"/>
    <x v="1"/>
    <x v="821"/>
    <x v="0"/>
    <x v="0"/>
  </r>
  <r>
    <x v="54"/>
    <x v="3"/>
    <x v="116"/>
    <x v="27"/>
    <x v="1"/>
    <x v="821"/>
    <x v="5"/>
    <x v="3"/>
  </r>
  <r>
    <x v="54"/>
    <x v="3"/>
    <x v="116"/>
    <x v="26"/>
    <x v="1"/>
    <x v="821"/>
    <x v="7"/>
    <x v="3"/>
  </r>
  <r>
    <x v="54"/>
    <x v="3"/>
    <x v="116"/>
    <x v="160"/>
    <x v="1"/>
    <x v="821"/>
    <x v="2"/>
    <x v="2"/>
  </r>
  <r>
    <x v="54"/>
    <x v="3"/>
    <x v="116"/>
    <x v="164"/>
    <x v="1"/>
    <x v="821"/>
    <x v="0"/>
    <x v="0"/>
  </r>
  <r>
    <x v="54"/>
    <x v="3"/>
    <x v="116"/>
    <x v="163"/>
    <x v="1"/>
    <x v="821"/>
    <x v="0"/>
    <x v="0"/>
  </r>
  <r>
    <x v="54"/>
    <x v="3"/>
    <x v="116"/>
    <x v="154"/>
    <x v="1"/>
    <x v="821"/>
    <x v="3"/>
    <x v="0"/>
  </r>
  <r>
    <x v="54"/>
    <x v="3"/>
    <x v="116"/>
    <x v="157"/>
    <x v="1"/>
    <x v="821"/>
    <x v="3"/>
    <x v="0"/>
  </r>
  <r>
    <x v="54"/>
    <x v="3"/>
    <x v="116"/>
    <x v="158"/>
    <x v="1"/>
    <x v="821"/>
    <x v="1"/>
    <x v="1"/>
  </r>
  <r>
    <x v="54"/>
    <x v="3"/>
    <x v="116"/>
    <x v="10"/>
    <x v="1"/>
    <x v="821"/>
    <x v="4"/>
    <x v="3"/>
  </r>
  <r>
    <x v="54"/>
    <x v="3"/>
    <x v="118"/>
    <x v="161"/>
    <x v="0"/>
    <x v="821"/>
    <x v="3"/>
    <x v="0"/>
  </r>
  <r>
    <x v="54"/>
    <x v="3"/>
    <x v="118"/>
    <x v="156"/>
    <x v="0"/>
    <x v="177"/>
    <x v="8"/>
    <x v="0"/>
  </r>
  <r>
    <x v="54"/>
    <x v="3"/>
    <x v="118"/>
    <x v="155"/>
    <x v="0"/>
    <x v="746"/>
    <x v="0"/>
    <x v="0"/>
  </r>
  <r>
    <x v="54"/>
    <x v="3"/>
    <x v="118"/>
    <x v="159"/>
    <x v="0"/>
    <x v="821"/>
    <x v="7"/>
    <x v="3"/>
  </r>
  <r>
    <x v="54"/>
    <x v="3"/>
    <x v="118"/>
    <x v="165"/>
    <x v="0"/>
    <x v="821"/>
    <x v="3"/>
    <x v="0"/>
  </r>
  <r>
    <x v="54"/>
    <x v="3"/>
    <x v="118"/>
    <x v="162"/>
    <x v="0"/>
    <x v="821"/>
    <x v="0"/>
    <x v="0"/>
  </r>
  <r>
    <x v="54"/>
    <x v="3"/>
    <x v="118"/>
    <x v="27"/>
    <x v="0"/>
    <x v="821"/>
    <x v="5"/>
    <x v="3"/>
  </r>
  <r>
    <x v="54"/>
    <x v="3"/>
    <x v="118"/>
    <x v="26"/>
    <x v="0"/>
    <x v="821"/>
    <x v="7"/>
    <x v="3"/>
  </r>
  <r>
    <x v="54"/>
    <x v="3"/>
    <x v="118"/>
    <x v="160"/>
    <x v="0"/>
    <x v="821"/>
    <x v="2"/>
    <x v="2"/>
  </r>
  <r>
    <x v="54"/>
    <x v="3"/>
    <x v="118"/>
    <x v="164"/>
    <x v="0"/>
    <x v="821"/>
    <x v="0"/>
    <x v="0"/>
  </r>
  <r>
    <x v="54"/>
    <x v="3"/>
    <x v="118"/>
    <x v="163"/>
    <x v="0"/>
    <x v="821"/>
    <x v="0"/>
    <x v="0"/>
  </r>
  <r>
    <x v="54"/>
    <x v="3"/>
    <x v="118"/>
    <x v="154"/>
    <x v="0"/>
    <x v="821"/>
    <x v="3"/>
    <x v="0"/>
  </r>
  <r>
    <x v="54"/>
    <x v="3"/>
    <x v="118"/>
    <x v="157"/>
    <x v="0"/>
    <x v="821"/>
    <x v="3"/>
    <x v="0"/>
  </r>
  <r>
    <x v="54"/>
    <x v="3"/>
    <x v="118"/>
    <x v="158"/>
    <x v="0"/>
    <x v="150"/>
    <x v="1"/>
    <x v="1"/>
  </r>
  <r>
    <x v="54"/>
    <x v="3"/>
    <x v="118"/>
    <x v="10"/>
    <x v="0"/>
    <x v="821"/>
    <x v="4"/>
    <x v="3"/>
  </r>
  <r>
    <x v="54"/>
    <x v="3"/>
    <x v="118"/>
    <x v="161"/>
    <x v="1"/>
    <x v="821"/>
    <x v="3"/>
    <x v="0"/>
  </r>
  <r>
    <x v="54"/>
    <x v="3"/>
    <x v="118"/>
    <x v="156"/>
    <x v="1"/>
    <x v="221"/>
    <x v="8"/>
    <x v="0"/>
  </r>
  <r>
    <x v="54"/>
    <x v="3"/>
    <x v="118"/>
    <x v="155"/>
    <x v="1"/>
    <x v="175"/>
    <x v="0"/>
    <x v="0"/>
  </r>
  <r>
    <x v="54"/>
    <x v="3"/>
    <x v="118"/>
    <x v="159"/>
    <x v="1"/>
    <x v="821"/>
    <x v="7"/>
    <x v="3"/>
  </r>
  <r>
    <x v="54"/>
    <x v="3"/>
    <x v="118"/>
    <x v="165"/>
    <x v="1"/>
    <x v="821"/>
    <x v="3"/>
    <x v="0"/>
  </r>
  <r>
    <x v="54"/>
    <x v="3"/>
    <x v="118"/>
    <x v="162"/>
    <x v="1"/>
    <x v="82"/>
    <x v="0"/>
    <x v="0"/>
  </r>
  <r>
    <x v="54"/>
    <x v="3"/>
    <x v="118"/>
    <x v="27"/>
    <x v="1"/>
    <x v="821"/>
    <x v="5"/>
    <x v="3"/>
  </r>
  <r>
    <x v="54"/>
    <x v="3"/>
    <x v="118"/>
    <x v="26"/>
    <x v="1"/>
    <x v="821"/>
    <x v="7"/>
    <x v="3"/>
  </r>
  <r>
    <x v="54"/>
    <x v="3"/>
    <x v="118"/>
    <x v="160"/>
    <x v="1"/>
    <x v="821"/>
    <x v="2"/>
    <x v="2"/>
  </r>
  <r>
    <x v="54"/>
    <x v="3"/>
    <x v="118"/>
    <x v="164"/>
    <x v="1"/>
    <x v="821"/>
    <x v="0"/>
    <x v="0"/>
  </r>
  <r>
    <x v="54"/>
    <x v="3"/>
    <x v="118"/>
    <x v="163"/>
    <x v="1"/>
    <x v="821"/>
    <x v="0"/>
    <x v="0"/>
  </r>
  <r>
    <x v="54"/>
    <x v="3"/>
    <x v="118"/>
    <x v="154"/>
    <x v="1"/>
    <x v="821"/>
    <x v="3"/>
    <x v="0"/>
  </r>
  <r>
    <x v="54"/>
    <x v="3"/>
    <x v="118"/>
    <x v="157"/>
    <x v="1"/>
    <x v="821"/>
    <x v="3"/>
    <x v="0"/>
  </r>
  <r>
    <x v="54"/>
    <x v="3"/>
    <x v="118"/>
    <x v="158"/>
    <x v="1"/>
    <x v="821"/>
    <x v="1"/>
    <x v="1"/>
  </r>
  <r>
    <x v="54"/>
    <x v="3"/>
    <x v="118"/>
    <x v="10"/>
    <x v="1"/>
    <x v="821"/>
    <x v="4"/>
    <x v="3"/>
  </r>
  <r>
    <x v="54"/>
    <x v="3"/>
    <x v="95"/>
    <x v="161"/>
    <x v="0"/>
    <x v="821"/>
    <x v="3"/>
    <x v="0"/>
  </r>
  <r>
    <x v="54"/>
    <x v="3"/>
    <x v="95"/>
    <x v="156"/>
    <x v="0"/>
    <x v="821"/>
    <x v="8"/>
    <x v="0"/>
  </r>
  <r>
    <x v="54"/>
    <x v="3"/>
    <x v="95"/>
    <x v="155"/>
    <x v="0"/>
    <x v="821"/>
    <x v="0"/>
    <x v="0"/>
  </r>
  <r>
    <x v="54"/>
    <x v="3"/>
    <x v="95"/>
    <x v="159"/>
    <x v="0"/>
    <x v="821"/>
    <x v="7"/>
    <x v="3"/>
  </r>
  <r>
    <x v="54"/>
    <x v="3"/>
    <x v="95"/>
    <x v="165"/>
    <x v="0"/>
    <x v="821"/>
    <x v="3"/>
    <x v="0"/>
  </r>
  <r>
    <x v="54"/>
    <x v="3"/>
    <x v="95"/>
    <x v="162"/>
    <x v="0"/>
    <x v="821"/>
    <x v="0"/>
    <x v="0"/>
  </r>
  <r>
    <x v="54"/>
    <x v="3"/>
    <x v="95"/>
    <x v="27"/>
    <x v="0"/>
    <x v="821"/>
    <x v="5"/>
    <x v="3"/>
  </r>
  <r>
    <x v="54"/>
    <x v="3"/>
    <x v="95"/>
    <x v="26"/>
    <x v="0"/>
    <x v="821"/>
    <x v="7"/>
    <x v="3"/>
  </r>
  <r>
    <x v="54"/>
    <x v="3"/>
    <x v="95"/>
    <x v="160"/>
    <x v="0"/>
    <x v="821"/>
    <x v="2"/>
    <x v="2"/>
  </r>
  <r>
    <x v="54"/>
    <x v="3"/>
    <x v="95"/>
    <x v="164"/>
    <x v="0"/>
    <x v="821"/>
    <x v="0"/>
    <x v="0"/>
  </r>
  <r>
    <x v="54"/>
    <x v="3"/>
    <x v="95"/>
    <x v="163"/>
    <x v="0"/>
    <x v="821"/>
    <x v="0"/>
    <x v="0"/>
  </r>
  <r>
    <x v="54"/>
    <x v="3"/>
    <x v="95"/>
    <x v="154"/>
    <x v="0"/>
    <x v="11"/>
    <x v="3"/>
    <x v="0"/>
  </r>
  <r>
    <x v="54"/>
    <x v="3"/>
    <x v="95"/>
    <x v="157"/>
    <x v="0"/>
    <x v="821"/>
    <x v="3"/>
    <x v="0"/>
  </r>
  <r>
    <x v="54"/>
    <x v="3"/>
    <x v="95"/>
    <x v="158"/>
    <x v="0"/>
    <x v="821"/>
    <x v="1"/>
    <x v="1"/>
  </r>
  <r>
    <x v="54"/>
    <x v="3"/>
    <x v="95"/>
    <x v="10"/>
    <x v="0"/>
    <x v="821"/>
    <x v="4"/>
    <x v="3"/>
  </r>
  <r>
    <x v="54"/>
    <x v="3"/>
    <x v="95"/>
    <x v="161"/>
    <x v="1"/>
    <x v="821"/>
    <x v="3"/>
    <x v="0"/>
  </r>
  <r>
    <x v="54"/>
    <x v="3"/>
    <x v="95"/>
    <x v="156"/>
    <x v="1"/>
    <x v="821"/>
    <x v="8"/>
    <x v="0"/>
  </r>
  <r>
    <x v="54"/>
    <x v="3"/>
    <x v="95"/>
    <x v="155"/>
    <x v="1"/>
    <x v="47"/>
    <x v="0"/>
    <x v="0"/>
  </r>
  <r>
    <x v="54"/>
    <x v="3"/>
    <x v="95"/>
    <x v="159"/>
    <x v="1"/>
    <x v="821"/>
    <x v="7"/>
    <x v="3"/>
  </r>
  <r>
    <x v="54"/>
    <x v="3"/>
    <x v="95"/>
    <x v="165"/>
    <x v="1"/>
    <x v="821"/>
    <x v="3"/>
    <x v="0"/>
  </r>
  <r>
    <x v="54"/>
    <x v="3"/>
    <x v="95"/>
    <x v="162"/>
    <x v="1"/>
    <x v="821"/>
    <x v="0"/>
    <x v="0"/>
  </r>
  <r>
    <x v="54"/>
    <x v="3"/>
    <x v="95"/>
    <x v="27"/>
    <x v="1"/>
    <x v="821"/>
    <x v="5"/>
    <x v="3"/>
  </r>
  <r>
    <x v="54"/>
    <x v="3"/>
    <x v="95"/>
    <x v="26"/>
    <x v="1"/>
    <x v="821"/>
    <x v="7"/>
    <x v="3"/>
  </r>
  <r>
    <x v="54"/>
    <x v="3"/>
    <x v="95"/>
    <x v="160"/>
    <x v="1"/>
    <x v="821"/>
    <x v="2"/>
    <x v="2"/>
  </r>
  <r>
    <x v="54"/>
    <x v="3"/>
    <x v="95"/>
    <x v="164"/>
    <x v="1"/>
    <x v="821"/>
    <x v="0"/>
    <x v="0"/>
  </r>
  <r>
    <x v="54"/>
    <x v="3"/>
    <x v="95"/>
    <x v="163"/>
    <x v="1"/>
    <x v="821"/>
    <x v="0"/>
    <x v="0"/>
  </r>
  <r>
    <x v="54"/>
    <x v="3"/>
    <x v="95"/>
    <x v="154"/>
    <x v="1"/>
    <x v="821"/>
    <x v="3"/>
    <x v="0"/>
  </r>
  <r>
    <x v="54"/>
    <x v="3"/>
    <x v="95"/>
    <x v="157"/>
    <x v="1"/>
    <x v="821"/>
    <x v="3"/>
    <x v="0"/>
  </r>
  <r>
    <x v="54"/>
    <x v="3"/>
    <x v="95"/>
    <x v="158"/>
    <x v="1"/>
    <x v="821"/>
    <x v="1"/>
    <x v="1"/>
  </r>
  <r>
    <x v="54"/>
    <x v="3"/>
    <x v="95"/>
    <x v="10"/>
    <x v="1"/>
    <x v="821"/>
    <x v="4"/>
    <x v="3"/>
  </r>
  <r>
    <x v="54"/>
    <x v="3"/>
    <x v="96"/>
    <x v="161"/>
    <x v="0"/>
    <x v="821"/>
    <x v="3"/>
    <x v="0"/>
  </r>
  <r>
    <x v="54"/>
    <x v="3"/>
    <x v="96"/>
    <x v="156"/>
    <x v="0"/>
    <x v="821"/>
    <x v="8"/>
    <x v="0"/>
  </r>
  <r>
    <x v="54"/>
    <x v="3"/>
    <x v="96"/>
    <x v="155"/>
    <x v="0"/>
    <x v="150"/>
    <x v="0"/>
    <x v="0"/>
  </r>
  <r>
    <x v="54"/>
    <x v="3"/>
    <x v="96"/>
    <x v="159"/>
    <x v="0"/>
    <x v="821"/>
    <x v="7"/>
    <x v="3"/>
  </r>
  <r>
    <x v="54"/>
    <x v="3"/>
    <x v="96"/>
    <x v="165"/>
    <x v="0"/>
    <x v="821"/>
    <x v="3"/>
    <x v="0"/>
  </r>
  <r>
    <x v="54"/>
    <x v="3"/>
    <x v="96"/>
    <x v="162"/>
    <x v="0"/>
    <x v="821"/>
    <x v="0"/>
    <x v="0"/>
  </r>
  <r>
    <x v="54"/>
    <x v="3"/>
    <x v="96"/>
    <x v="27"/>
    <x v="0"/>
    <x v="821"/>
    <x v="5"/>
    <x v="3"/>
  </r>
  <r>
    <x v="54"/>
    <x v="3"/>
    <x v="96"/>
    <x v="26"/>
    <x v="0"/>
    <x v="821"/>
    <x v="7"/>
    <x v="3"/>
  </r>
  <r>
    <x v="54"/>
    <x v="3"/>
    <x v="96"/>
    <x v="160"/>
    <x v="0"/>
    <x v="821"/>
    <x v="2"/>
    <x v="2"/>
  </r>
  <r>
    <x v="54"/>
    <x v="3"/>
    <x v="96"/>
    <x v="164"/>
    <x v="0"/>
    <x v="821"/>
    <x v="0"/>
    <x v="0"/>
  </r>
  <r>
    <x v="54"/>
    <x v="3"/>
    <x v="96"/>
    <x v="163"/>
    <x v="0"/>
    <x v="821"/>
    <x v="0"/>
    <x v="0"/>
  </r>
  <r>
    <x v="54"/>
    <x v="3"/>
    <x v="96"/>
    <x v="154"/>
    <x v="0"/>
    <x v="821"/>
    <x v="3"/>
    <x v="0"/>
  </r>
  <r>
    <x v="54"/>
    <x v="3"/>
    <x v="96"/>
    <x v="157"/>
    <x v="0"/>
    <x v="821"/>
    <x v="3"/>
    <x v="0"/>
  </r>
  <r>
    <x v="54"/>
    <x v="3"/>
    <x v="96"/>
    <x v="158"/>
    <x v="0"/>
    <x v="821"/>
    <x v="1"/>
    <x v="1"/>
  </r>
  <r>
    <x v="54"/>
    <x v="3"/>
    <x v="96"/>
    <x v="10"/>
    <x v="0"/>
    <x v="821"/>
    <x v="4"/>
    <x v="3"/>
  </r>
  <r>
    <x v="54"/>
    <x v="3"/>
    <x v="96"/>
    <x v="161"/>
    <x v="1"/>
    <x v="821"/>
    <x v="3"/>
    <x v="0"/>
  </r>
  <r>
    <x v="54"/>
    <x v="3"/>
    <x v="96"/>
    <x v="156"/>
    <x v="1"/>
    <x v="821"/>
    <x v="8"/>
    <x v="0"/>
  </r>
  <r>
    <x v="54"/>
    <x v="3"/>
    <x v="96"/>
    <x v="155"/>
    <x v="1"/>
    <x v="150"/>
    <x v="0"/>
    <x v="0"/>
  </r>
  <r>
    <x v="54"/>
    <x v="3"/>
    <x v="96"/>
    <x v="159"/>
    <x v="1"/>
    <x v="821"/>
    <x v="7"/>
    <x v="3"/>
  </r>
  <r>
    <x v="54"/>
    <x v="3"/>
    <x v="96"/>
    <x v="165"/>
    <x v="1"/>
    <x v="821"/>
    <x v="3"/>
    <x v="0"/>
  </r>
  <r>
    <x v="54"/>
    <x v="3"/>
    <x v="96"/>
    <x v="162"/>
    <x v="1"/>
    <x v="821"/>
    <x v="0"/>
    <x v="0"/>
  </r>
  <r>
    <x v="54"/>
    <x v="3"/>
    <x v="96"/>
    <x v="27"/>
    <x v="1"/>
    <x v="821"/>
    <x v="5"/>
    <x v="3"/>
  </r>
  <r>
    <x v="54"/>
    <x v="3"/>
    <x v="96"/>
    <x v="26"/>
    <x v="1"/>
    <x v="821"/>
    <x v="7"/>
    <x v="3"/>
  </r>
  <r>
    <x v="54"/>
    <x v="3"/>
    <x v="96"/>
    <x v="160"/>
    <x v="1"/>
    <x v="821"/>
    <x v="2"/>
    <x v="2"/>
  </r>
  <r>
    <x v="54"/>
    <x v="3"/>
    <x v="96"/>
    <x v="164"/>
    <x v="1"/>
    <x v="821"/>
    <x v="0"/>
    <x v="0"/>
  </r>
  <r>
    <x v="54"/>
    <x v="3"/>
    <x v="96"/>
    <x v="163"/>
    <x v="1"/>
    <x v="821"/>
    <x v="0"/>
    <x v="0"/>
  </r>
  <r>
    <x v="54"/>
    <x v="3"/>
    <x v="96"/>
    <x v="154"/>
    <x v="1"/>
    <x v="821"/>
    <x v="3"/>
    <x v="0"/>
  </r>
  <r>
    <x v="54"/>
    <x v="3"/>
    <x v="96"/>
    <x v="157"/>
    <x v="1"/>
    <x v="821"/>
    <x v="3"/>
    <x v="0"/>
  </r>
  <r>
    <x v="54"/>
    <x v="3"/>
    <x v="96"/>
    <x v="158"/>
    <x v="1"/>
    <x v="821"/>
    <x v="1"/>
    <x v="1"/>
  </r>
  <r>
    <x v="54"/>
    <x v="3"/>
    <x v="96"/>
    <x v="10"/>
    <x v="1"/>
    <x v="821"/>
    <x v="4"/>
    <x v="3"/>
  </r>
  <r>
    <x v="54"/>
    <x v="3"/>
    <x v="97"/>
    <x v="161"/>
    <x v="0"/>
    <x v="821"/>
    <x v="3"/>
    <x v="0"/>
  </r>
  <r>
    <x v="54"/>
    <x v="3"/>
    <x v="97"/>
    <x v="156"/>
    <x v="0"/>
    <x v="821"/>
    <x v="8"/>
    <x v="0"/>
  </r>
  <r>
    <x v="54"/>
    <x v="3"/>
    <x v="97"/>
    <x v="155"/>
    <x v="0"/>
    <x v="821"/>
    <x v="0"/>
    <x v="0"/>
  </r>
  <r>
    <x v="54"/>
    <x v="3"/>
    <x v="97"/>
    <x v="159"/>
    <x v="0"/>
    <x v="821"/>
    <x v="7"/>
    <x v="3"/>
  </r>
  <r>
    <x v="54"/>
    <x v="3"/>
    <x v="97"/>
    <x v="165"/>
    <x v="0"/>
    <x v="821"/>
    <x v="3"/>
    <x v="0"/>
  </r>
  <r>
    <x v="54"/>
    <x v="3"/>
    <x v="97"/>
    <x v="162"/>
    <x v="0"/>
    <x v="821"/>
    <x v="0"/>
    <x v="0"/>
  </r>
  <r>
    <x v="54"/>
    <x v="3"/>
    <x v="97"/>
    <x v="27"/>
    <x v="0"/>
    <x v="821"/>
    <x v="5"/>
    <x v="3"/>
  </r>
  <r>
    <x v="54"/>
    <x v="3"/>
    <x v="97"/>
    <x v="26"/>
    <x v="0"/>
    <x v="821"/>
    <x v="7"/>
    <x v="3"/>
  </r>
  <r>
    <x v="54"/>
    <x v="3"/>
    <x v="97"/>
    <x v="160"/>
    <x v="0"/>
    <x v="821"/>
    <x v="2"/>
    <x v="2"/>
  </r>
  <r>
    <x v="54"/>
    <x v="3"/>
    <x v="97"/>
    <x v="164"/>
    <x v="0"/>
    <x v="821"/>
    <x v="0"/>
    <x v="0"/>
  </r>
  <r>
    <x v="54"/>
    <x v="3"/>
    <x v="97"/>
    <x v="163"/>
    <x v="0"/>
    <x v="821"/>
    <x v="0"/>
    <x v="0"/>
  </r>
  <r>
    <x v="54"/>
    <x v="3"/>
    <x v="97"/>
    <x v="154"/>
    <x v="0"/>
    <x v="821"/>
    <x v="3"/>
    <x v="0"/>
  </r>
  <r>
    <x v="54"/>
    <x v="3"/>
    <x v="97"/>
    <x v="157"/>
    <x v="0"/>
    <x v="821"/>
    <x v="3"/>
    <x v="0"/>
  </r>
  <r>
    <x v="54"/>
    <x v="3"/>
    <x v="97"/>
    <x v="158"/>
    <x v="0"/>
    <x v="821"/>
    <x v="1"/>
    <x v="1"/>
  </r>
  <r>
    <x v="54"/>
    <x v="3"/>
    <x v="97"/>
    <x v="10"/>
    <x v="0"/>
    <x v="821"/>
    <x v="4"/>
    <x v="3"/>
  </r>
  <r>
    <x v="54"/>
    <x v="3"/>
    <x v="97"/>
    <x v="161"/>
    <x v="1"/>
    <x v="821"/>
    <x v="3"/>
    <x v="0"/>
  </r>
  <r>
    <x v="54"/>
    <x v="3"/>
    <x v="97"/>
    <x v="156"/>
    <x v="1"/>
    <x v="821"/>
    <x v="8"/>
    <x v="0"/>
  </r>
  <r>
    <x v="54"/>
    <x v="3"/>
    <x v="97"/>
    <x v="155"/>
    <x v="1"/>
    <x v="821"/>
    <x v="0"/>
    <x v="0"/>
  </r>
  <r>
    <x v="54"/>
    <x v="3"/>
    <x v="97"/>
    <x v="159"/>
    <x v="1"/>
    <x v="821"/>
    <x v="7"/>
    <x v="3"/>
  </r>
  <r>
    <x v="54"/>
    <x v="3"/>
    <x v="97"/>
    <x v="165"/>
    <x v="1"/>
    <x v="821"/>
    <x v="3"/>
    <x v="0"/>
  </r>
  <r>
    <x v="54"/>
    <x v="3"/>
    <x v="97"/>
    <x v="162"/>
    <x v="1"/>
    <x v="821"/>
    <x v="0"/>
    <x v="0"/>
  </r>
  <r>
    <x v="54"/>
    <x v="3"/>
    <x v="97"/>
    <x v="27"/>
    <x v="1"/>
    <x v="821"/>
    <x v="5"/>
    <x v="3"/>
  </r>
  <r>
    <x v="54"/>
    <x v="3"/>
    <x v="97"/>
    <x v="26"/>
    <x v="1"/>
    <x v="821"/>
    <x v="7"/>
    <x v="3"/>
  </r>
  <r>
    <x v="54"/>
    <x v="3"/>
    <x v="97"/>
    <x v="160"/>
    <x v="1"/>
    <x v="821"/>
    <x v="2"/>
    <x v="2"/>
  </r>
  <r>
    <x v="54"/>
    <x v="3"/>
    <x v="97"/>
    <x v="164"/>
    <x v="1"/>
    <x v="821"/>
    <x v="0"/>
    <x v="0"/>
  </r>
  <r>
    <x v="54"/>
    <x v="3"/>
    <x v="97"/>
    <x v="163"/>
    <x v="1"/>
    <x v="821"/>
    <x v="0"/>
    <x v="0"/>
  </r>
  <r>
    <x v="54"/>
    <x v="3"/>
    <x v="97"/>
    <x v="154"/>
    <x v="1"/>
    <x v="821"/>
    <x v="3"/>
    <x v="0"/>
  </r>
  <r>
    <x v="54"/>
    <x v="3"/>
    <x v="97"/>
    <x v="157"/>
    <x v="1"/>
    <x v="821"/>
    <x v="3"/>
    <x v="0"/>
  </r>
  <r>
    <x v="54"/>
    <x v="3"/>
    <x v="97"/>
    <x v="158"/>
    <x v="1"/>
    <x v="821"/>
    <x v="1"/>
    <x v="1"/>
  </r>
  <r>
    <x v="54"/>
    <x v="3"/>
    <x v="97"/>
    <x v="10"/>
    <x v="1"/>
    <x v="821"/>
    <x v="4"/>
    <x v="3"/>
  </r>
  <r>
    <x v="54"/>
    <x v="3"/>
    <x v="98"/>
    <x v="161"/>
    <x v="0"/>
    <x v="821"/>
    <x v="3"/>
    <x v="0"/>
  </r>
  <r>
    <x v="54"/>
    <x v="3"/>
    <x v="98"/>
    <x v="156"/>
    <x v="0"/>
    <x v="821"/>
    <x v="8"/>
    <x v="0"/>
  </r>
  <r>
    <x v="54"/>
    <x v="3"/>
    <x v="98"/>
    <x v="155"/>
    <x v="0"/>
    <x v="821"/>
    <x v="0"/>
    <x v="0"/>
  </r>
  <r>
    <x v="54"/>
    <x v="3"/>
    <x v="98"/>
    <x v="159"/>
    <x v="0"/>
    <x v="821"/>
    <x v="7"/>
    <x v="3"/>
  </r>
  <r>
    <x v="54"/>
    <x v="3"/>
    <x v="98"/>
    <x v="165"/>
    <x v="0"/>
    <x v="821"/>
    <x v="3"/>
    <x v="0"/>
  </r>
  <r>
    <x v="54"/>
    <x v="3"/>
    <x v="98"/>
    <x v="162"/>
    <x v="0"/>
    <x v="821"/>
    <x v="0"/>
    <x v="0"/>
  </r>
  <r>
    <x v="54"/>
    <x v="3"/>
    <x v="98"/>
    <x v="27"/>
    <x v="0"/>
    <x v="821"/>
    <x v="5"/>
    <x v="3"/>
  </r>
  <r>
    <x v="54"/>
    <x v="3"/>
    <x v="98"/>
    <x v="26"/>
    <x v="0"/>
    <x v="821"/>
    <x v="7"/>
    <x v="3"/>
  </r>
  <r>
    <x v="54"/>
    <x v="3"/>
    <x v="98"/>
    <x v="160"/>
    <x v="0"/>
    <x v="821"/>
    <x v="2"/>
    <x v="2"/>
  </r>
  <r>
    <x v="54"/>
    <x v="3"/>
    <x v="98"/>
    <x v="164"/>
    <x v="0"/>
    <x v="821"/>
    <x v="0"/>
    <x v="0"/>
  </r>
  <r>
    <x v="54"/>
    <x v="3"/>
    <x v="98"/>
    <x v="163"/>
    <x v="0"/>
    <x v="821"/>
    <x v="0"/>
    <x v="0"/>
  </r>
  <r>
    <x v="54"/>
    <x v="3"/>
    <x v="98"/>
    <x v="154"/>
    <x v="0"/>
    <x v="821"/>
    <x v="3"/>
    <x v="0"/>
  </r>
  <r>
    <x v="54"/>
    <x v="3"/>
    <x v="98"/>
    <x v="157"/>
    <x v="0"/>
    <x v="821"/>
    <x v="3"/>
    <x v="0"/>
  </r>
  <r>
    <x v="54"/>
    <x v="3"/>
    <x v="98"/>
    <x v="158"/>
    <x v="0"/>
    <x v="821"/>
    <x v="1"/>
    <x v="1"/>
  </r>
  <r>
    <x v="54"/>
    <x v="3"/>
    <x v="98"/>
    <x v="10"/>
    <x v="0"/>
    <x v="821"/>
    <x v="4"/>
    <x v="3"/>
  </r>
  <r>
    <x v="54"/>
    <x v="3"/>
    <x v="98"/>
    <x v="161"/>
    <x v="1"/>
    <x v="821"/>
    <x v="3"/>
    <x v="0"/>
  </r>
  <r>
    <x v="54"/>
    <x v="3"/>
    <x v="98"/>
    <x v="156"/>
    <x v="1"/>
    <x v="821"/>
    <x v="8"/>
    <x v="0"/>
  </r>
  <r>
    <x v="54"/>
    <x v="3"/>
    <x v="98"/>
    <x v="155"/>
    <x v="1"/>
    <x v="821"/>
    <x v="0"/>
    <x v="0"/>
  </r>
  <r>
    <x v="54"/>
    <x v="3"/>
    <x v="98"/>
    <x v="159"/>
    <x v="1"/>
    <x v="821"/>
    <x v="7"/>
    <x v="3"/>
  </r>
  <r>
    <x v="54"/>
    <x v="3"/>
    <x v="98"/>
    <x v="165"/>
    <x v="1"/>
    <x v="821"/>
    <x v="3"/>
    <x v="0"/>
  </r>
  <r>
    <x v="54"/>
    <x v="3"/>
    <x v="98"/>
    <x v="162"/>
    <x v="1"/>
    <x v="821"/>
    <x v="0"/>
    <x v="0"/>
  </r>
  <r>
    <x v="54"/>
    <x v="3"/>
    <x v="98"/>
    <x v="27"/>
    <x v="1"/>
    <x v="821"/>
    <x v="5"/>
    <x v="3"/>
  </r>
  <r>
    <x v="54"/>
    <x v="3"/>
    <x v="98"/>
    <x v="26"/>
    <x v="1"/>
    <x v="821"/>
    <x v="7"/>
    <x v="3"/>
  </r>
  <r>
    <x v="54"/>
    <x v="3"/>
    <x v="98"/>
    <x v="160"/>
    <x v="1"/>
    <x v="821"/>
    <x v="2"/>
    <x v="2"/>
  </r>
  <r>
    <x v="54"/>
    <x v="3"/>
    <x v="98"/>
    <x v="164"/>
    <x v="1"/>
    <x v="821"/>
    <x v="0"/>
    <x v="0"/>
  </r>
  <r>
    <x v="54"/>
    <x v="3"/>
    <x v="98"/>
    <x v="163"/>
    <x v="1"/>
    <x v="821"/>
    <x v="0"/>
    <x v="0"/>
  </r>
  <r>
    <x v="54"/>
    <x v="3"/>
    <x v="98"/>
    <x v="154"/>
    <x v="1"/>
    <x v="821"/>
    <x v="3"/>
    <x v="0"/>
  </r>
  <r>
    <x v="54"/>
    <x v="3"/>
    <x v="98"/>
    <x v="157"/>
    <x v="1"/>
    <x v="821"/>
    <x v="3"/>
    <x v="0"/>
  </r>
  <r>
    <x v="54"/>
    <x v="3"/>
    <x v="98"/>
    <x v="158"/>
    <x v="1"/>
    <x v="821"/>
    <x v="1"/>
    <x v="1"/>
  </r>
  <r>
    <x v="54"/>
    <x v="3"/>
    <x v="98"/>
    <x v="10"/>
    <x v="1"/>
    <x v="821"/>
    <x v="4"/>
    <x v="3"/>
  </r>
  <r>
    <x v="54"/>
    <x v="3"/>
    <x v="99"/>
    <x v="161"/>
    <x v="0"/>
    <x v="821"/>
    <x v="3"/>
    <x v="0"/>
  </r>
  <r>
    <x v="54"/>
    <x v="3"/>
    <x v="99"/>
    <x v="156"/>
    <x v="0"/>
    <x v="821"/>
    <x v="8"/>
    <x v="0"/>
  </r>
  <r>
    <x v="54"/>
    <x v="3"/>
    <x v="99"/>
    <x v="155"/>
    <x v="0"/>
    <x v="821"/>
    <x v="0"/>
    <x v="0"/>
  </r>
  <r>
    <x v="54"/>
    <x v="3"/>
    <x v="99"/>
    <x v="159"/>
    <x v="0"/>
    <x v="821"/>
    <x v="7"/>
    <x v="3"/>
  </r>
  <r>
    <x v="54"/>
    <x v="3"/>
    <x v="99"/>
    <x v="165"/>
    <x v="0"/>
    <x v="821"/>
    <x v="3"/>
    <x v="0"/>
  </r>
  <r>
    <x v="54"/>
    <x v="3"/>
    <x v="99"/>
    <x v="162"/>
    <x v="0"/>
    <x v="821"/>
    <x v="0"/>
    <x v="0"/>
  </r>
  <r>
    <x v="54"/>
    <x v="3"/>
    <x v="99"/>
    <x v="27"/>
    <x v="0"/>
    <x v="821"/>
    <x v="5"/>
    <x v="3"/>
  </r>
  <r>
    <x v="54"/>
    <x v="3"/>
    <x v="99"/>
    <x v="26"/>
    <x v="0"/>
    <x v="821"/>
    <x v="7"/>
    <x v="3"/>
  </r>
  <r>
    <x v="54"/>
    <x v="3"/>
    <x v="99"/>
    <x v="160"/>
    <x v="0"/>
    <x v="821"/>
    <x v="2"/>
    <x v="2"/>
  </r>
  <r>
    <x v="54"/>
    <x v="3"/>
    <x v="99"/>
    <x v="164"/>
    <x v="0"/>
    <x v="821"/>
    <x v="0"/>
    <x v="0"/>
  </r>
  <r>
    <x v="54"/>
    <x v="3"/>
    <x v="99"/>
    <x v="163"/>
    <x v="0"/>
    <x v="821"/>
    <x v="0"/>
    <x v="0"/>
  </r>
  <r>
    <x v="54"/>
    <x v="3"/>
    <x v="99"/>
    <x v="154"/>
    <x v="0"/>
    <x v="821"/>
    <x v="3"/>
    <x v="0"/>
  </r>
  <r>
    <x v="54"/>
    <x v="3"/>
    <x v="99"/>
    <x v="157"/>
    <x v="0"/>
    <x v="821"/>
    <x v="3"/>
    <x v="0"/>
  </r>
  <r>
    <x v="54"/>
    <x v="3"/>
    <x v="99"/>
    <x v="158"/>
    <x v="0"/>
    <x v="253"/>
    <x v="1"/>
    <x v="1"/>
  </r>
  <r>
    <x v="54"/>
    <x v="3"/>
    <x v="99"/>
    <x v="10"/>
    <x v="0"/>
    <x v="821"/>
    <x v="4"/>
    <x v="3"/>
  </r>
  <r>
    <x v="54"/>
    <x v="3"/>
    <x v="99"/>
    <x v="161"/>
    <x v="1"/>
    <x v="821"/>
    <x v="3"/>
    <x v="0"/>
  </r>
  <r>
    <x v="54"/>
    <x v="3"/>
    <x v="99"/>
    <x v="156"/>
    <x v="1"/>
    <x v="821"/>
    <x v="8"/>
    <x v="0"/>
  </r>
  <r>
    <x v="54"/>
    <x v="3"/>
    <x v="99"/>
    <x v="155"/>
    <x v="1"/>
    <x v="821"/>
    <x v="0"/>
    <x v="0"/>
  </r>
  <r>
    <x v="54"/>
    <x v="3"/>
    <x v="99"/>
    <x v="159"/>
    <x v="1"/>
    <x v="821"/>
    <x v="7"/>
    <x v="3"/>
  </r>
  <r>
    <x v="54"/>
    <x v="3"/>
    <x v="99"/>
    <x v="165"/>
    <x v="1"/>
    <x v="821"/>
    <x v="3"/>
    <x v="0"/>
  </r>
  <r>
    <x v="54"/>
    <x v="3"/>
    <x v="99"/>
    <x v="162"/>
    <x v="1"/>
    <x v="821"/>
    <x v="0"/>
    <x v="0"/>
  </r>
  <r>
    <x v="54"/>
    <x v="3"/>
    <x v="99"/>
    <x v="27"/>
    <x v="1"/>
    <x v="821"/>
    <x v="5"/>
    <x v="3"/>
  </r>
  <r>
    <x v="54"/>
    <x v="3"/>
    <x v="99"/>
    <x v="26"/>
    <x v="1"/>
    <x v="821"/>
    <x v="7"/>
    <x v="3"/>
  </r>
  <r>
    <x v="54"/>
    <x v="3"/>
    <x v="99"/>
    <x v="160"/>
    <x v="1"/>
    <x v="821"/>
    <x v="2"/>
    <x v="2"/>
  </r>
  <r>
    <x v="54"/>
    <x v="3"/>
    <x v="99"/>
    <x v="164"/>
    <x v="1"/>
    <x v="821"/>
    <x v="0"/>
    <x v="0"/>
  </r>
  <r>
    <x v="54"/>
    <x v="3"/>
    <x v="99"/>
    <x v="163"/>
    <x v="1"/>
    <x v="821"/>
    <x v="0"/>
    <x v="0"/>
  </r>
  <r>
    <x v="54"/>
    <x v="3"/>
    <x v="99"/>
    <x v="154"/>
    <x v="1"/>
    <x v="821"/>
    <x v="3"/>
    <x v="0"/>
  </r>
  <r>
    <x v="54"/>
    <x v="3"/>
    <x v="99"/>
    <x v="157"/>
    <x v="1"/>
    <x v="821"/>
    <x v="3"/>
    <x v="0"/>
  </r>
  <r>
    <x v="54"/>
    <x v="3"/>
    <x v="99"/>
    <x v="158"/>
    <x v="1"/>
    <x v="821"/>
    <x v="1"/>
    <x v="1"/>
  </r>
  <r>
    <x v="54"/>
    <x v="3"/>
    <x v="99"/>
    <x v="10"/>
    <x v="1"/>
    <x v="821"/>
    <x v="4"/>
    <x v="3"/>
  </r>
  <r>
    <x v="54"/>
    <x v="3"/>
    <x v="100"/>
    <x v="161"/>
    <x v="0"/>
    <x v="821"/>
    <x v="3"/>
    <x v="0"/>
  </r>
  <r>
    <x v="54"/>
    <x v="3"/>
    <x v="100"/>
    <x v="156"/>
    <x v="0"/>
    <x v="821"/>
    <x v="8"/>
    <x v="0"/>
  </r>
  <r>
    <x v="54"/>
    <x v="3"/>
    <x v="100"/>
    <x v="155"/>
    <x v="0"/>
    <x v="11"/>
    <x v="0"/>
    <x v="0"/>
  </r>
  <r>
    <x v="54"/>
    <x v="3"/>
    <x v="100"/>
    <x v="159"/>
    <x v="0"/>
    <x v="821"/>
    <x v="7"/>
    <x v="3"/>
  </r>
  <r>
    <x v="54"/>
    <x v="3"/>
    <x v="100"/>
    <x v="165"/>
    <x v="0"/>
    <x v="821"/>
    <x v="3"/>
    <x v="0"/>
  </r>
  <r>
    <x v="54"/>
    <x v="3"/>
    <x v="100"/>
    <x v="162"/>
    <x v="0"/>
    <x v="821"/>
    <x v="0"/>
    <x v="0"/>
  </r>
  <r>
    <x v="54"/>
    <x v="3"/>
    <x v="100"/>
    <x v="27"/>
    <x v="0"/>
    <x v="821"/>
    <x v="5"/>
    <x v="3"/>
  </r>
  <r>
    <x v="54"/>
    <x v="3"/>
    <x v="100"/>
    <x v="26"/>
    <x v="0"/>
    <x v="821"/>
    <x v="7"/>
    <x v="3"/>
  </r>
  <r>
    <x v="54"/>
    <x v="3"/>
    <x v="100"/>
    <x v="160"/>
    <x v="0"/>
    <x v="821"/>
    <x v="2"/>
    <x v="2"/>
  </r>
  <r>
    <x v="54"/>
    <x v="3"/>
    <x v="100"/>
    <x v="164"/>
    <x v="0"/>
    <x v="821"/>
    <x v="0"/>
    <x v="0"/>
  </r>
  <r>
    <x v="54"/>
    <x v="3"/>
    <x v="100"/>
    <x v="163"/>
    <x v="0"/>
    <x v="821"/>
    <x v="0"/>
    <x v="0"/>
  </r>
  <r>
    <x v="54"/>
    <x v="3"/>
    <x v="100"/>
    <x v="154"/>
    <x v="0"/>
    <x v="821"/>
    <x v="3"/>
    <x v="0"/>
  </r>
  <r>
    <x v="54"/>
    <x v="3"/>
    <x v="100"/>
    <x v="157"/>
    <x v="0"/>
    <x v="821"/>
    <x v="3"/>
    <x v="0"/>
  </r>
  <r>
    <x v="54"/>
    <x v="3"/>
    <x v="100"/>
    <x v="158"/>
    <x v="0"/>
    <x v="821"/>
    <x v="1"/>
    <x v="1"/>
  </r>
  <r>
    <x v="54"/>
    <x v="3"/>
    <x v="100"/>
    <x v="10"/>
    <x v="0"/>
    <x v="821"/>
    <x v="4"/>
    <x v="3"/>
  </r>
  <r>
    <x v="54"/>
    <x v="3"/>
    <x v="100"/>
    <x v="161"/>
    <x v="1"/>
    <x v="821"/>
    <x v="3"/>
    <x v="0"/>
  </r>
  <r>
    <x v="54"/>
    <x v="3"/>
    <x v="100"/>
    <x v="156"/>
    <x v="1"/>
    <x v="821"/>
    <x v="8"/>
    <x v="0"/>
  </r>
  <r>
    <x v="54"/>
    <x v="3"/>
    <x v="100"/>
    <x v="155"/>
    <x v="1"/>
    <x v="821"/>
    <x v="0"/>
    <x v="0"/>
  </r>
  <r>
    <x v="54"/>
    <x v="3"/>
    <x v="100"/>
    <x v="159"/>
    <x v="1"/>
    <x v="821"/>
    <x v="7"/>
    <x v="3"/>
  </r>
  <r>
    <x v="54"/>
    <x v="3"/>
    <x v="100"/>
    <x v="165"/>
    <x v="1"/>
    <x v="821"/>
    <x v="3"/>
    <x v="0"/>
  </r>
  <r>
    <x v="54"/>
    <x v="3"/>
    <x v="100"/>
    <x v="162"/>
    <x v="1"/>
    <x v="821"/>
    <x v="0"/>
    <x v="0"/>
  </r>
  <r>
    <x v="54"/>
    <x v="3"/>
    <x v="100"/>
    <x v="27"/>
    <x v="1"/>
    <x v="821"/>
    <x v="5"/>
    <x v="3"/>
  </r>
  <r>
    <x v="54"/>
    <x v="3"/>
    <x v="100"/>
    <x v="26"/>
    <x v="1"/>
    <x v="34"/>
    <x v="7"/>
    <x v="3"/>
  </r>
  <r>
    <x v="54"/>
    <x v="3"/>
    <x v="100"/>
    <x v="160"/>
    <x v="1"/>
    <x v="821"/>
    <x v="2"/>
    <x v="2"/>
  </r>
  <r>
    <x v="54"/>
    <x v="3"/>
    <x v="100"/>
    <x v="164"/>
    <x v="1"/>
    <x v="821"/>
    <x v="0"/>
    <x v="0"/>
  </r>
  <r>
    <x v="54"/>
    <x v="3"/>
    <x v="100"/>
    <x v="163"/>
    <x v="1"/>
    <x v="821"/>
    <x v="0"/>
    <x v="0"/>
  </r>
  <r>
    <x v="54"/>
    <x v="3"/>
    <x v="100"/>
    <x v="154"/>
    <x v="1"/>
    <x v="821"/>
    <x v="3"/>
    <x v="0"/>
  </r>
  <r>
    <x v="54"/>
    <x v="3"/>
    <x v="100"/>
    <x v="157"/>
    <x v="1"/>
    <x v="821"/>
    <x v="3"/>
    <x v="0"/>
  </r>
  <r>
    <x v="54"/>
    <x v="3"/>
    <x v="100"/>
    <x v="158"/>
    <x v="1"/>
    <x v="773"/>
    <x v="1"/>
    <x v="1"/>
  </r>
  <r>
    <x v="54"/>
    <x v="3"/>
    <x v="100"/>
    <x v="10"/>
    <x v="1"/>
    <x v="821"/>
    <x v="4"/>
    <x v="3"/>
  </r>
  <r>
    <x v="54"/>
    <x v="3"/>
    <x v="101"/>
    <x v="161"/>
    <x v="0"/>
    <x v="821"/>
    <x v="3"/>
    <x v="0"/>
  </r>
  <r>
    <x v="54"/>
    <x v="3"/>
    <x v="101"/>
    <x v="156"/>
    <x v="0"/>
    <x v="821"/>
    <x v="8"/>
    <x v="0"/>
  </r>
  <r>
    <x v="54"/>
    <x v="3"/>
    <x v="101"/>
    <x v="155"/>
    <x v="0"/>
    <x v="821"/>
    <x v="0"/>
    <x v="0"/>
  </r>
  <r>
    <x v="54"/>
    <x v="3"/>
    <x v="101"/>
    <x v="159"/>
    <x v="0"/>
    <x v="821"/>
    <x v="7"/>
    <x v="3"/>
  </r>
  <r>
    <x v="54"/>
    <x v="3"/>
    <x v="101"/>
    <x v="165"/>
    <x v="0"/>
    <x v="821"/>
    <x v="3"/>
    <x v="0"/>
  </r>
  <r>
    <x v="54"/>
    <x v="3"/>
    <x v="101"/>
    <x v="162"/>
    <x v="0"/>
    <x v="821"/>
    <x v="0"/>
    <x v="0"/>
  </r>
  <r>
    <x v="54"/>
    <x v="3"/>
    <x v="101"/>
    <x v="27"/>
    <x v="0"/>
    <x v="821"/>
    <x v="5"/>
    <x v="3"/>
  </r>
  <r>
    <x v="54"/>
    <x v="3"/>
    <x v="101"/>
    <x v="26"/>
    <x v="0"/>
    <x v="821"/>
    <x v="7"/>
    <x v="3"/>
  </r>
  <r>
    <x v="54"/>
    <x v="3"/>
    <x v="101"/>
    <x v="160"/>
    <x v="0"/>
    <x v="821"/>
    <x v="2"/>
    <x v="2"/>
  </r>
  <r>
    <x v="54"/>
    <x v="3"/>
    <x v="101"/>
    <x v="164"/>
    <x v="0"/>
    <x v="821"/>
    <x v="0"/>
    <x v="0"/>
  </r>
  <r>
    <x v="54"/>
    <x v="3"/>
    <x v="101"/>
    <x v="163"/>
    <x v="0"/>
    <x v="821"/>
    <x v="0"/>
    <x v="0"/>
  </r>
  <r>
    <x v="54"/>
    <x v="3"/>
    <x v="101"/>
    <x v="154"/>
    <x v="0"/>
    <x v="821"/>
    <x v="3"/>
    <x v="0"/>
  </r>
  <r>
    <x v="54"/>
    <x v="3"/>
    <x v="101"/>
    <x v="157"/>
    <x v="0"/>
    <x v="821"/>
    <x v="3"/>
    <x v="0"/>
  </r>
  <r>
    <x v="54"/>
    <x v="3"/>
    <x v="101"/>
    <x v="158"/>
    <x v="0"/>
    <x v="821"/>
    <x v="1"/>
    <x v="1"/>
  </r>
  <r>
    <x v="54"/>
    <x v="3"/>
    <x v="101"/>
    <x v="10"/>
    <x v="0"/>
    <x v="821"/>
    <x v="4"/>
    <x v="3"/>
  </r>
  <r>
    <x v="54"/>
    <x v="3"/>
    <x v="101"/>
    <x v="161"/>
    <x v="1"/>
    <x v="821"/>
    <x v="3"/>
    <x v="0"/>
  </r>
  <r>
    <x v="54"/>
    <x v="3"/>
    <x v="101"/>
    <x v="156"/>
    <x v="1"/>
    <x v="821"/>
    <x v="8"/>
    <x v="0"/>
  </r>
  <r>
    <x v="54"/>
    <x v="3"/>
    <x v="101"/>
    <x v="155"/>
    <x v="1"/>
    <x v="821"/>
    <x v="0"/>
    <x v="0"/>
  </r>
  <r>
    <x v="54"/>
    <x v="3"/>
    <x v="101"/>
    <x v="159"/>
    <x v="1"/>
    <x v="821"/>
    <x v="7"/>
    <x v="3"/>
  </r>
  <r>
    <x v="54"/>
    <x v="3"/>
    <x v="101"/>
    <x v="165"/>
    <x v="1"/>
    <x v="821"/>
    <x v="3"/>
    <x v="0"/>
  </r>
  <r>
    <x v="54"/>
    <x v="3"/>
    <x v="101"/>
    <x v="162"/>
    <x v="1"/>
    <x v="821"/>
    <x v="0"/>
    <x v="0"/>
  </r>
  <r>
    <x v="54"/>
    <x v="3"/>
    <x v="101"/>
    <x v="27"/>
    <x v="1"/>
    <x v="821"/>
    <x v="5"/>
    <x v="3"/>
  </r>
  <r>
    <x v="54"/>
    <x v="3"/>
    <x v="101"/>
    <x v="26"/>
    <x v="1"/>
    <x v="821"/>
    <x v="7"/>
    <x v="3"/>
  </r>
  <r>
    <x v="54"/>
    <x v="3"/>
    <x v="101"/>
    <x v="160"/>
    <x v="1"/>
    <x v="821"/>
    <x v="2"/>
    <x v="2"/>
  </r>
  <r>
    <x v="54"/>
    <x v="3"/>
    <x v="101"/>
    <x v="164"/>
    <x v="1"/>
    <x v="821"/>
    <x v="0"/>
    <x v="0"/>
  </r>
  <r>
    <x v="54"/>
    <x v="3"/>
    <x v="101"/>
    <x v="163"/>
    <x v="1"/>
    <x v="821"/>
    <x v="0"/>
    <x v="0"/>
  </r>
  <r>
    <x v="54"/>
    <x v="3"/>
    <x v="101"/>
    <x v="154"/>
    <x v="1"/>
    <x v="821"/>
    <x v="3"/>
    <x v="0"/>
  </r>
  <r>
    <x v="54"/>
    <x v="3"/>
    <x v="101"/>
    <x v="157"/>
    <x v="1"/>
    <x v="821"/>
    <x v="3"/>
    <x v="0"/>
  </r>
  <r>
    <x v="54"/>
    <x v="3"/>
    <x v="101"/>
    <x v="158"/>
    <x v="1"/>
    <x v="821"/>
    <x v="1"/>
    <x v="1"/>
  </r>
  <r>
    <x v="54"/>
    <x v="3"/>
    <x v="101"/>
    <x v="10"/>
    <x v="1"/>
    <x v="821"/>
    <x v="4"/>
    <x v="3"/>
  </r>
  <r>
    <x v="54"/>
    <x v="3"/>
    <x v="102"/>
    <x v="161"/>
    <x v="0"/>
    <x v="821"/>
    <x v="3"/>
    <x v="0"/>
  </r>
  <r>
    <x v="54"/>
    <x v="3"/>
    <x v="102"/>
    <x v="156"/>
    <x v="0"/>
    <x v="821"/>
    <x v="8"/>
    <x v="0"/>
  </r>
  <r>
    <x v="54"/>
    <x v="3"/>
    <x v="102"/>
    <x v="155"/>
    <x v="0"/>
    <x v="821"/>
    <x v="0"/>
    <x v="0"/>
  </r>
  <r>
    <x v="54"/>
    <x v="3"/>
    <x v="102"/>
    <x v="159"/>
    <x v="0"/>
    <x v="821"/>
    <x v="7"/>
    <x v="3"/>
  </r>
  <r>
    <x v="54"/>
    <x v="3"/>
    <x v="102"/>
    <x v="165"/>
    <x v="0"/>
    <x v="821"/>
    <x v="3"/>
    <x v="0"/>
  </r>
  <r>
    <x v="54"/>
    <x v="3"/>
    <x v="102"/>
    <x v="162"/>
    <x v="0"/>
    <x v="821"/>
    <x v="0"/>
    <x v="0"/>
  </r>
  <r>
    <x v="54"/>
    <x v="3"/>
    <x v="102"/>
    <x v="27"/>
    <x v="0"/>
    <x v="821"/>
    <x v="5"/>
    <x v="3"/>
  </r>
  <r>
    <x v="54"/>
    <x v="3"/>
    <x v="102"/>
    <x v="26"/>
    <x v="0"/>
    <x v="821"/>
    <x v="7"/>
    <x v="3"/>
  </r>
  <r>
    <x v="54"/>
    <x v="3"/>
    <x v="102"/>
    <x v="160"/>
    <x v="0"/>
    <x v="821"/>
    <x v="2"/>
    <x v="2"/>
  </r>
  <r>
    <x v="54"/>
    <x v="3"/>
    <x v="102"/>
    <x v="164"/>
    <x v="0"/>
    <x v="821"/>
    <x v="0"/>
    <x v="0"/>
  </r>
  <r>
    <x v="54"/>
    <x v="3"/>
    <x v="102"/>
    <x v="163"/>
    <x v="0"/>
    <x v="821"/>
    <x v="0"/>
    <x v="0"/>
  </r>
  <r>
    <x v="54"/>
    <x v="3"/>
    <x v="102"/>
    <x v="154"/>
    <x v="0"/>
    <x v="821"/>
    <x v="3"/>
    <x v="0"/>
  </r>
  <r>
    <x v="54"/>
    <x v="3"/>
    <x v="102"/>
    <x v="157"/>
    <x v="0"/>
    <x v="821"/>
    <x v="3"/>
    <x v="0"/>
  </r>
  <r>
    <x v="54"/>
    <x v="3"/>
    <x v="102"/>
    <x v="158"/>
    <x v="0"/>
    <x v="821"/>
    <x v="1"/>
    <x v="1"/>
  </r>
  <r>
    <x v="54"/>
    <x v="3"/>
    <x v="102"/>
    <x v="10"/>
    <x v="0"/>
    <x v="821"/>
    <x v="4"/>
    <x v="3"/>
  </r>
  <r>
    <x v="54"/>
    <x v="3"/>
    <x v="102"/>
    <x v="161"/>
    <x v="1"/>
    <x v="821"/>
    <x v="3"/>
    <x v="0"/>
  </r>
  <r>
    <x v="54"/>
    <x v="3"/>
    <x v="102"/>
    <x v="156"/>
    <x v="1"/>
    <x v="821"/>
    <x v="8"/>
    <x v="0"/>
  </r>
  <r>
    <x v="54"/>
    <x v="3"/>
    <x v="102"/>
    <x v="155"/>
    <x v="1"/>
    <x v="821"/>
    <x v="0"/>
    <x v="0"/>
  </r>
  <r>
    <x v="54"/>
    <x v="3"/>
    <x v="102"/>
    <x v="159"/>
    <x v="1"/>
    <x v="821"/>
    <x v="7"/>
    <x v="3"/>
  </r>
  <r>
    <x v="54"/>
    <x v="3"/>
    <x v="102"/>
    <x v="165"/>
    <x v="1"/>
    <x v="821"/>
    <x v="3"/>
    <x v="0"/>
  </r>
  <r>
    <x v="54"/>
    <x v="3"/>
    <x v="102"/>
    <x v="162"/>
    <x v="1"/>
    <x v="821"/>
    <x v="0"/>
    <x v="0"/>
  </r>
  <r>
    <x v="54"/>
    <x v="3"/>
    <x v="102"/>
    <x v="27"/>
    <x v="1"/>
    <x v="821"/>
    <x v="5"/>
    <x v="3"/>
  </r>
  <r>
    <x v="54"/>
    <x v="3"/>
    <x v="102"/>
    <x v="26"/>
    <x v="1"/>
    <x v="821"/>
    <x v="7"/>
    <x v="3"/>
  </r>
  <r>
    <x v="54"/>
    <x v="3"/>
    <x v="102"/>
    <x v="160"/>
    <x v="1"/>
    <x v="821"/>
    <x v="2"/>
    <x v="2"/>
  </r>
  <r>
    <x v="54"/>
    <x v="3"/>
    <x v="102"/>
    <x v="164"/>
    <x v="1"/>
    <x v="821"/>
    <x v="0"/>
    <x v="0"/>
  </r>
  <r>
    <x v="54"/>
    <x v="3"/>
    <x v="102"/>
    <x v="163"/>
    <x v="1"/>
    <x v="821"/>
    <x v="0"/>
    <x v="0"/>
  </r>
  <r>
    <x v="54"/>
    <x v="3"/>
    <x v="102"/>
    <x v="154"/>
    <x v="1"/>
    <x v="821"/>
    <x v="3"/>
    <x v="0"/>
  </r>
  <r>
    <x v="54"/>
    <x v="3"/>
    <x v="102"/>
    <x v="157"/>
    <x v="1"/>
    <x v="821"/>
    <x v="3"/>
    <x v="0"/>
  </r>
  <r>
    <x v="54"/>
    <x v="3"/>
    <x v="102"/>
    <x v="158"/>
    <x v="1"/>
    <x v="821"/>
    <x v="1"/>
    <x v="1"/>
  </r>
  <r>
    <x v="54"/>
    <x v="3"/>
    <x v="102"/>
    <x v="10"/>
    <x v="1"/>
    <x v="821"/>
    <x v="4"/>
    <x v="3"/>
  </r>
  <r>
    <x v="54"/>
    <x v="3"/>
    <x v="103"/>
    <x v="161"/>
    <x v="0"/>
    <x v="821"/>
    <x v="3"/>
    <x v="0"/>
  </r>
  <r>
    <x v="54"/>
    <x v="3"/>
    <x v="103"/>
    <x v="156"/>
    <x v="0"/>
    <x v="821"/>
    <x v="8"/>
    <x v="0"/>
  </r>
  <r>
    <x v="54"/>
    <x v="3"/>
    <x v="103"/>
    <x v="155"/>
    <x v="0"/>
    <x v="6"/>
    <x v="0"/>
    <x v="0"/>
  </r>
  <r>
    <x v="54"/>
    <x v="3"/>
    <x v="103"/>
    <x v="159"/>
    <x v="0"/>
    <x v="821"/>
    <x v="7"/>
    <x v="3"/>
  </r>
  <r>
    <x v="54"/>
    <x v="3"/>
    <x v="103"/>
    <x v="165"/>
    <x v="0"/>
    <x v="821"/>
    <x v="3"/>
    <x v="0"/>
  </r>
  <r>
    <x v="54"/>
    <x v="3"/>
    <x v="103"/>
    <x v="162"/>
    <x v="0"/>
    <x v="177"/>
    <x v="0"/>
    <x v="0"/>
  </r>
  <r>
    <x v="54"/>
    <x v="3"/>
    <x v="103"/>
    <x v="27"/>
    <x v="0"/>
    <x v="821"/>
    <x v="5"/>
    <x v="3"/>
  </r>
  <r>
    <x v="54"/>
    <x v="3"/>
    <x v="103"/>
    <x v="26"/>
    <x v="0"/>
    <x v="821"/>
    <x v="7"/>
    <x v="3"/>
  </r>
  <r>
    <x v="54"/>
    <x v="3"/>
    <x v="103"/>
    <x v="160"/>
    <x v="0"/>
    <x v="821"/>
    <x v="2"/>
    <x v="2"/>
  </r>
  <r>
    <x v="54"/>
    <x v="3"/>
    <x v="103"/>
    <x v="164"/>
    <x v="0"/>
    <x v="821"/>
    <x v="0"/>
    <x v="0"/>
  </r>
  <r>
    <x v="54"/>
    <x v="3"/>
    <x v="103"/>
    <x v="163"/>
    <x v="0"/>
    <x v="821"/>
    <x v="0"/>
    <x v="0"/>
  </r>
  <r>
    <x v="54"/>
    <x v="3"/>
    <x v="103"/>
    <x v="154"/>
    <x v="0"/>
    <x v="821"/>
    <x v="3"/>
    <x v="0"/>
  </r>
  <r>
    <x v="54"/>
    <x v="3"/>
    <x v="103"/>
    <x v="157"/>
    <x v="0"/>
    <x v="821"/>
    <x v="3"/>
    <x v="0"/>
  </r>
  <r>
    <x v="54"/>
    <x v="3"/>
    <x v="103"/>
    <x v="158"/>
    <x v="0"/>
    <x v="821"/>
    <x v="1"/>
    <x v="1"/>
  </r>
  <r>
    <x v="54"/>
    <x v="3"/>
    <x v="103"/>
    <x v="10"/>
    <x v="0"/>
    <x v="821"/>
    <x v="4"/>
    <x v="3"/>
  </r>
  <r>
    <x v="54"/>
    <x v="3"/>
    <x v="103"/>
    <x v="161"/>
    <x v="1"/>
    <x v="821"/>
    <x v="3"/>
    <x v="0"/>
  </r>
  <r>
    <x v="54"/>
    <x v="3"/>
    <x v="103"/>
    <x v="156"/>
    <x v="1"/>
    <x v="821"/>
    <x v="8"/>
    <x v="0"/>
  </r>
  <r>
    <x v="54"/>
    <x v="3"/>
    <x v="103"/>
    <x v="155"/>
    <x v="1"/>
    <x v="746"/>
    <x v="0"/>
    <x v="0"/>
  </r>
  <r>
    <x v="54"/>
    <x v="3"/>
    <x v="103"/>
    <x v="159"/>
    <x v="1"/>
    <x v="821"/>
    <x v="7"/>
    <x v="3"/>
  </r>
  <r>
    <x v="54"/>
    <x v="3"/>
    <x v="103"/>
    <x v="165"/>
    <x v="1"/>
    <x v="821"/>
    <x v="3"/>
    <x v="0"/>
  </r>
  <r>
    <x v="54"/>
    <x v="3"/>
    <x v="103"/>
    <x v="162"/>
    <x v="1"/>
    <x v="821"/>
    <x v="0"/>
    <x v="0"/>
  </r>
  <r>
    <x v="54"/>
    <x v="3"/>
    <x v="103"/>
    <x v="27"/>
    <x v="1"/>
    <x v="821"/>
    <x v="5"/>
    <x v="3"/>
  </r>
  <r>
    <x v="54"/>
    <x v="3"/>
    <x v="103"/>
    <x v="26"/>
    <x v="1"/>
    <x v="821"/>
    <x v="7"/>
    <x v="3"/>
  </r>
  <r>
    <x v="54"/>
    <x v="3"/>
    <x v="103"/>
    <x v="160"/>
    <x v="1"/>
    <x v="821"/>
    <x v="2"/>
    <x v="2"/>
  </r>
  <r>
    <x v="54"/>
    <x v="3"/>
    <x v="103"/>
    <x v="164"/>
    <x v="1"/>
    <x v="821"/>
    <x v="0"/>
    <x v="0"/>
  </r>
  <r>
    <x v="54"/>
    <x v="3"/>
    <x v="103"/>
    <x v="163"/>
    <x v="1"/>
    <x v="821"/>
    <x v="0"/>
    <x v="0"/>
  </r>
  <r>
    <x v="54"/>
    <x v="3"/>
    <x v="103"/>
    <x v="154"/>
    <x v="1"/>
    <x v="821"/>
    <x v="3"/>
    <x v="0"/>
  </r>
  <r>
    <x v="54"/>
    <x v="3"/>
    <x v="103"/>
    <x v="157"/>
    <x v="1"/>
    <x v="821"/>
    <x v="3"/>
    <x v="0"/>
  </r>
  <r>
    <x v="54"/>
    <x v="3"/>
    <x v="103"/>
    <x v="158"/>
    <x v="1"/>
    <x v="821"/>
    <x v="1"/>
    <x v="1"/>
  </r>
  <r>
    <x v="54"/>
    <x v="3"/>
    <x v="103"/>
    <x v="10"/>
    <x v="1"/>
    <x v="821"/>
    <x v="4"/>
    <x v="3"/>
  </r>
  <r>
    <x v="54"/>
    <x v="3"/>
    <x v="104"/>
    <x v="161"/>
    <x v="0"/>
    <x v="821"/>
    <x v="3"/>
    <x v="0"/>
  </r>
  <r>
    <x v="54"/>
    <x v="3"/>
    <x v="104"/>
    <x v="156"/>
    <x v="0"/>
    <x v="821"/>
    <x v="8"/>
    <x v="0"/>
  </r>
  <r>
    <x v="54"/>
    <x v="3"/>
    <x v="104"/>
    <x v="155"/>
    <x v="0"/>
    <x v="821"/>
    <x v="0"/>
    <x v="0"/>
  </r>
  <r>
    <x v="54"/>
    <x v="3"/>
    <x v="104"/>
    <x v="159"/>
    <x v="0"/>
    <x v="821"/>
    <x v="7"/>
    <x v="3"/>
  </r>
  <r>
    <x v="54"/>
    <x v="3"/>
    <x v="104"/>
    <x v="165"/>
    <x v="0"/>
    <x v="821"/>
    <x v="3"/>
    <x v="0"/>
  </r>
  <r>
    <x v="54"/>
    <x v="3"/>
    <x v="104"/>
    <x v="162"/>
    <x v="0"/>
    <x v="821"/>
    <x v="0"/>
    <x v="0"/>
  </r>
  <r>
    <x v="54"/>
    <x v="3"/>
    <x v="104"/>
    <x v="27"/>
    <x v="0"/>
    <x v="821"/>
    <x v="5"/>
    <x v="3"/>
  </r>
  <r>
    <x v="54"/>
    <x v="3"/>
    <x v="104"/>
    <x v="26"/>
    <x v="0"/>
    <x v="821"/>
    <x v="7"/>
    <x v="3"/>
  </r>
  <r>
    <x v="54"/>
    <x v="3"/>
    <x v="104"/>
    <x v="160"/>
    <x v="0"/>
    <x v="821"/>
    <x v="2"/>
    <x v="2"/>
  </r>
  <r>
    <x v="54"/>
    <x v="3"/>
    <x v="104"/>
    <x v="164"/>
    <x v="0"/>
    <x v="821"/>
    <x v="0"/>
    <x v="0"/>
  </r>
  <r>
    <x v="54"/>
    <x v="3"/>
    <x v="104"/>
    <x v="163"/>
    <x v="0"/>
    <x v="821"/>
    <x v="0"/>
    <x v="0"/>
  </r>
  <r>
    <x v="54"/>
    <x v="3"/>
    <x v="104"/>
    <x v="154"/>
    <x v="0"/>
    <x v="821"/>
    <x v="3"/>
    <x v="0"/>
  </r>
  <r>
    <x v="54"/>
    <x v="3"/>
    <x v="104"/>
    <x v="157"/>
    <x v="0"/>
    <x v="821"/>
    <x v="3"/>
    <x v="0"/>
  </r>
  <r>
    <x v="54"/>
    <x v="3"/>
    <x v="104"/>
    <x v="158"/>
    <x v="0"/>
    <x v="821"/>
    <x v="1"/>
    <x v="1"/>
  </r>
  <r>
    <x v="54"/>
    <x v="3"/>
    <x v="104"/>
    <x v="10"/>
    <x v="0"/>
    <x v="821"/>
    <x v="4"/>
    <x v="3"/>
  </r>
  <r>
    <x v="54"/>
    <x v="3"/>
    <x v="104"/>
    <x v="161"/>
    <x v="1"/>
    <x v="821"/>
    <x v="3"/>
    <x v="0"/>
  </r>
  <r>
    <x v="54"/>
    <x v="3"/>
    <x v="104"/>
    <x v="156"/>
    <x v="1"/>
    <x v="821"/>
    <x v="8"/>
    <x v="0"/>
  </r>
  <r>
    <x v="54"/>
    <x v="3"/>
    <x v="104"/>
    <x v="155"/>
    <x v="1"/>
    <x v="821"/>
    <x v="0"/>
    <x v="0"/>
  </r>
  <r>
    <x v="54"/>
    <x v="3"/>
    <x v="104"/>
    <x v="159"/>
    <x v="1"/>
    <x v="821"/>
    <x v="7"/>
    <x v="3"/>
  </r>
  <r>
    <x v="54"/>
    <x v="3"/>
    <x v="104"/>
    <x v="165"/>
    <x v="1"/>
    <x v="821"/>
    <x v="3"/>
    <x v="0"/>
  </r>
  <r>
    <x v="54"/>
    <x v="3"/>
    <x v="104"/>
    <x v="162"/>
    <x v="1"/>
    <x v="821"/>
    <x v="0"/>
    <x v="0"/>
  </r>
  <r>
    <x v="54"/>
    <x v="3"/>
    <x v="104"/>
    <x v="27"/>
    <x v="1"/>
    <x v="821"/>
    <x v="5"/>
    <x v="3"/>
  </r>
  <r>
    <x v="54"/>
    <x v="3"/>
    <x v="104"/>
    <x v="26"/>
    <x v="1"/>
    <x v="821"/>
    <x v="7"/>
    <x v="3"/>
  </r>
  <r>
    <x v="54"/>
    <x v="3"/>
    <x v="104"/>
    <x v="160"/>
    <x v="1"/>
    <x v="821"/>
    <x v="2"/>
    <x v="2"/>
  </r>
  <r>
    <x v="54"/>
    <x v="3"/>
    <x v="104"/>
    <x v="164"/>
    <x v="1"/>
    <x v="821"/>
    <x v="0"/>
    <x v="0"/>
  </r>
  <r>
    <x v="54"/>
    <x v="3"/>
    <x v="104"/>
    <x v="163"/>
    <x v="1"/>
    <x v="821"/>
    <x v="0"/>
    <x v="0"/>
  </r>
  <r>
    <x v="54"/>
    <x v="3"/>
    <x v="104"/>
    <x v="154"/>
    <x v="1"/>
    <x v="821"/>
    <x v="3"/>
    <x v="0"/>
  </r>
  <r>
    <x v="54"/>
    <x v="3"/>
    <x v="104"/>
    <x v="157"/>
    <x v="1"/>
    <x v="821"/>
    <x v="3"/>
    <x v="0"/>
  </r>
  <r>
    <x v="54"/>
    <x v="3"/>
    <x v="104"/>
    <x v="158"/>
    <x v="1"/>
    <x v="821"/>
    <x v="1"/>
    <x v="1"/>
  </r>
  <r>
    <x v="54"/>
    <x v="3"/>
    <x v="104"/>
    <x v="10"/>
    <x v="1"/>
    <x v="821"/>
    <x v="4"/>
    <x v="3"/>
  </r>
  <r>
    <x v="54"/>
    <x v="3"/>
    <x v="105"/>
    <x v="161"/>
    <x v="0"/>
    <x v="821"/>
    <x v="3"/>
    <x v="0"/>
  </r>
  <r>
    <x v="54"/>
    <x v="3"/>
    <x v="105"/>
    <x v="156"/>
    <x v="0"/>
    <x v="821"/>
    <x v="8"/>
    <x v="0"/>
  </r>
  <r>
    <x v="54"/>
    <x v="3"/>
    <x v="105"/>
    <x v="155"/>
    <x v="0"/>
    <x v="821"/>
    <x v="0"/>
    <x v="0"/>
  </r>
  <r>
    <x v="54"/>
    <x v="3"/>
    <x v="105"/>
    <x v="159"/>
    <x v="0"/>
    <x v="821"/>
    <x v="7"/>
    <x v="3"/>
  </r>
  <r>
    <x v="54"/>
    <x v="3"/>
    <x v="105"/>
    <x v="165"/>
    <x v="0"/>
    <x v="821"/>
    <x v="3"/>
    <x v="0"/>
  </r>
  <r>
    <x v="54"/>
    <x v="3"/>
    <x v="105"/>
    <x v="162"/>
    <x v="0"/>
    <x v="821"/>
    <x v="0"/>
    <x v="0"/>
  </r>
  <r>
    <x v="54"/>
    <x v="3"/>
    <x v="105"/>
    <x v="27"/>
    <x v="0"/>
    <x v="821"/>
    <x v="5"/>
    <x v="3"/>
  </r>
  <r>
    <x v="54"/>
    <x v="3"/>
    <x v="105"/>
    <x v="26"/>
    <x v="0"/>
    <x v="821"/>
    <x v="7"/>
    <x v="3"/>
  </r>
  <r>
    <x v="54"/>
    <x v="3"/>
    <x v="105"/>
    <x v="160"/>
    <x v="0"/>
    <x v="821"/>
    <x v="2"/>
    <x v="2"/>
  </r>
  <r>
    <x v="54"/>
    <x v="3"/>
    <x v="105"/>
    <x v="164"/>
    <x v="0"/>
    <x v="821"/>
    <x v="0"/>
    <x v="0"/>
  </r>
  <r>
    <x v="54"/>
    <x v="3"/>
    <x v="105"/>
    <x v="163"/>
    <x v="0"/>
    <x v="821"/>
    <x v="0"/>
    <x v="0"/>
  </r>
  <r>
    <x v="54"/>
    <x v="3"/>
    <x v="105"/>
    <x v="154"/>
    <x v="0"/>
    <x v="821"/>
    <x v="3"/>
    <x v="0"/>
  </r>
  <r>
    <x v="54"/>
    <x v="3"/>
    <x v="105"/>
    <x v="157"/>
    <x v="0"/>
    <x v="821"/>
    <x v="3"/>
    <x v="0"/>
  </r>
  <r>
    <x v="54"/>
    <x v="3"/>
    <x v="105"/>
    <x v="158"/>
    <x v="0"/>
    <x v="821"/>
    <x v="1"/>
    <x v="1"/>
  </r>
  <r>
    <x v="54"/>
    <x v="3"/>
    <x v="105"/>
    <x v="10"/>
    <x v="0"/>
    <x v="821"/>
    <x v="4"/>
    <x v="3"/>
  </r>
  <r>
    <x v="54"/>
    <x v="3"/>
    <x v="105"/>
    <x v="161"/>
    <x v="1"/>
    <x v="821"/>
    <x v="3"/>
    <x v="0"/>
  </r>
  <r>
    <x v="54"/>
    <x v="3"/>
    <x v="105"/>
    <x v="156"/>
    <x v="1"/>
    <x v="821"/>
    <x v="8"/>
    <x v="0"/>
  </r>
  <r>
    <x v="54"/>
    <x v="3"/>
    <x v="105"/>
    <x v="155"/>
    <x v="1"/>
    <x v="821"/>
    <x v="0"/>
    <x v="0"/>
  </r>
  <r>
    <x v="54"/>
    <x v="3"/>
    <x v="105"/>
    <x v="159"/>
    <x v="1"/>
    <x v="821"/>
    <x v="7"/>
    <x v="3"/>
  </r>
  <r>
    <x v="54"/>
    <x v="3"/>
    <x v="105"/>
    <x v="165"/>
    <x v="1"/>
    <x v="821"/>
    <x v="3"/>
    <x v="0"/>
  </r>
  <r>
    <x v="54"/>
    <x v="3"/>
    <x v="105"/>
    <x v="162"/>
    <x v="1"/>
    <x v="821"/>
    <x v="0"/>
    <x v="0"/>
  </r>
  <r>
    <x v="54"/>
    <x v="3"/>
    <x v="105"/>
    <x v="27"/>
    <x v="1"/>
    <x v="821"/>
    <x v="5"/>
    <x v="3"/>
  </r>
  <r>
    <x v="54"/>
    <x v="3"/>
    <x v="105"/>
    <x v="26"/>
    <x v="1"/>
    <x v="821"/>
    <x v="7"/>
    <x v="3"/>
  </r>
  <r>
    <x v="54"/>
    <x v="3"/>
    <x v="105"/>
    <x v="160"/>
    <x v="1"/>
    <x v="821"/>
    <x v="2"/>
    <x v="2"/>
  </r>
  <r>
    <x v="54"/>
    <x v="3"/>
    <x v="105"/>
    <x v="164"/>
    <x v="1"/>
    <x v="821"/>
    <x v="0"/>
    <x v="0"/>
  </r>
  <r>
    <x v="54"/>
    <x v="3"/>
    <x v="105"/>
    <x v="163"/>
    <x v="1"/>
    <x v="821"/>
    <x v="0"/>
    <x v="0"/>
  </r>
  <r>
    <x v="54"/>
    <x v="3"/>
    <x v="105"/>
    <x v="154"/>
    <x v="1"/>
    <x v="821"/>
    <x v="3"/>
    <x v="0"/>
  </r>
  <r>
    <x v="54"/>
    <x v="3"/>
    <x v="105"/>
    <x v="157"/>
    <x v="1"/>
    <x v="821"/>
    <x v="3"/>
    <x v="0"/>
  </r>
  <r>
    <x v="54"/>
    <x v="3"/>
    <x v="105"/>
    <x v="158"/>
    <x v="1"/>
    <x v="821"/>
    <x v="1"/>
    <x v="1"/>
  </r>
  <r>
    <x v="54"/>
    <x v="3"/>
    <x v="105"/>
    <x v="10"/>
    <x v="1"/>
    <x v="821"/>
    <x v="4"/>
    <x v="3"/>
  </r>
  <r>
    <x v="54"/>
    <x v="3"/>
    <x v="106"/>
    <x v="161"/>
    <x v="0"/>
    <x v="154"/>
    <x v="3"/>
    <x v="0"/>
  </r>
  <r>
    <x v="54"/>
    <x v="3"/>
    <x v="106"/>
    <x v="156"/>
    <x v="0"/>
    <x v="821"/>
    <x v="8"/>
    <x v="0"/>
  </r>
  <r>
    <x v="54"/>
    <x v="3"/>
    <x v="106"/>
    <x v="155"/>
    <x v="0"/>
    <x v="834"/>
    <x v="0"/>
    <x v="0"/>
  </r>
  <r>
    <x v="54"/>
    <x v="3"/>
    <x v="106"/>
    <x v="159"/>
    <x v="0"/>
    <x v="821"/>
    <x v="7"/>
    <x v="3"/>
  </r>
  <r>
    <x v="54"/>
    <x v="3"/>
    <x v="106"/>
    <x v="165"/>
    <x v="0"/>
    <x v="821"/>
    <x v="3"/>
    <x v="0"/>
  </r>
  <r>
    <x v="54"/>
    <x v="3"/>
    <x v="106"/>
    <x v="162"/>
    <x v="0"/>
    <x v="821"/>
    <x v="0"/>
    <x v="0"/>
  </r>
  <r>
    <x v="54"/>
    <x v="3"/>
    <x v="106"/>
    <x v="27"/>
    <x v="0"/>
    <x v="821"/>
    <x v="5"/>
    <x v="3"/>
  </r>
  <r>
    <x v="54"/>
    <x v="3"/>
    <x v="106"/>
    <x v="26"/>
    <x v="0"/>
    <x v="154"/>
    <x v="7"/>
    <x v="3"/>
  </r>
  <r>
    <x v="54"/>
    <x v="3"/>
    <x v="106"/>
    <x v="160"/>
    <x v="0"/>
    <x v="821"/>
    <x v="2"/>
    <x v="2"/>
  </r>
  <r>
    <x v="54"/>
    <x v="3"/>
    <x v="106"/>
    <x v="164"/>
    <x v="0"/>
    <x v="821"/>
    <x v="0"/>
    <x v="0"/>
  </r>
  <r>
    <x v="54"/>
    <x v="3"/>
    <x v="106"/>
    <x v="163"/>
    <x v="0"/>
    <x v="821"/>
    <x v="0"/>
    <x v="0"/>
  </r>
  <r>
    <x v="54"/>
    <x v="3"/>
    <x v="106"/>
    <x v="154"/>
    <x v="0"/>
    <x v="821"/>
    <x v="3"/>
    <x v="0"/>
  </r>
  <r>
    <x v="54"/>
    <x v="3"/>
    <x v="106"/>
    <x v="157"/>
    <x v="0"/>
    <x v="821"/>
    <x v="3"/>
    <x v="0"/>
  </r>
  <r>
    <x v="54"/>
    <x v="3"/>
    <x v="106"/>
    <x v="158"/>
    <x v="0"/>
    <x v="153"/>
    <x v="1"/>
    <x v="1"/>
  </r>
  <r>
    <x v="54"/>
    <x v="3"/>
    <x v="106"/>
    <x v="10"/>
    <x v="0"/>
    <x v="821"/>
    <x v="4"/>
    <x v="3"/>
  </r>
  <r>
    <x v="54"/>
    <x v="3"/>
    <x v="106"/>
    <x v="161"/>
    <x v="1"/>
    <x v="821"/>
    <x v="3"/>
    <x v="0"/>
  </r>
  <r>
    <x v="54"/>
    <x v="3"/>
    <x v="106"/>
    <x v="156"/>
    <x v="1"/>
    <x v="821"/>
    <x v="8"/>
    <x v="0"/>
  </r>
  <r>
    <x v="54"/>
    <x v="3"/>
    <x v="106"/>
    <x v="155"/>
    <x v="1"/>
    <x v="821"/>
    <x v="0"/>
    <x v="0"/>
  </r>
  <r>
    <x v="54"/>
    <x v="3"/>
    <x v="106"/>
    <x v="159"/>
    <x v="1"/>
    <x v="821"/>
    <x v="7"/>
    <x v="3"/>
  </r>
  <r>
    <x v="54"/>
    <x v="3"/>
    <x v="106"/>
    <x v="165"/>
    <x v="1"/>
    <x v="821"/>
    <x v="3"/>
    <x v="0"/>
  </r>
  <r>
    <x v="54"/>
    <x v="3"/>
    <x v="106"/>
    <x v="162"/>
    <x v="1"/>
    <x v="821"/>
    <x v="0"/>
    <x v="0"/>
  </r>
  <r>
    <x v="54"/>
    <x v="3"/>
    <x v="106"/>
    <x v="27"/>
    <x v="1"/>
    <x v="821"/>
    <x v="5"/>
    <x v="3"/>
  </r>
  <r>
    <x v="54"/>
    <x v="3"/>
    <x v="106"/>
    <x v="26"/>
    <x v="1"/>
    <x v="821"/>
    <x v="7"/>
    <x v="3"/>
  </r>
  <r>
    <x v="54"/>
    <x v="3"/>
    <x v="106"/>
    <x v="160"/>
    <x v="1"/>
    <x v="821"/>
    <x v="2"/>
    <x v="2"/>
  </r>
  <r>
    <x v="54"/>
    <x v="3"/>
    <x v="106"/>
    <x v="164"/>
    <x v="1"/>
    <x v="821"/>
    <x v="0"/>
    <x v="0"/>
  </r>
  <r>
    <x v="54"/>
    <x v="3"/>
    <x v="106"/>
    <x v="163"/>
    <x v="1"/>
    <x v="821"/>
    <x v="0"/>
    <x v="0"/>
  </r>
  <r>
    <x v="54"/>
    <x v="3"/>
    <x v="106"/>
    <x v="154"/>
    <x v="1"/>
    <x v="821"/>
    <x v="3"/>
    <x v="0"/>
  </r>
  <r>
    <x v="54"/>
    <x v="3"/>
    <x v="106"/>
    <x v="157"/>
    <x v="1"/>
    <x v="821"/>
    <x v="3"/>
    <x v="0"/>
  </r>
  <r>
    <x v="54"/>
    <x v="3"/>
    <x v="106"/>
    <x v="158"/>
    <x v="1"/>
    <x v="821"/>
    <x v="1"/>
    <x v="1"/>
  </r>
  <r>
    <x v="54"/>
    <x v="3"/>
    <x v="106"/>
    <x v="10"/>
    <x v="1"/>
    <x v="821"/>
    <x v="4"/>
    <x v="3"/>
  </r>
  <r>
    <x v="54"/>
    <x v="3"/>
    <x v="107"/>
    <x v="161"/>
    <x v="0"/>
    <x v="821"/>
    <x v="3"/>
    <x v="0"/>
  </r>
  <r>
    <x v="54"/>
    <x v="3"/>
    <x v="107"/>
    <x v="156"/>
    <x v="0"/>
    <x v="154"/>
    <x v="8"/>
    <x v="0"/>
  </r>
  <r>
    <x v="54"/>
    <x v="3"/>
    <x v="107"/>
    <x v="155"/>
    <x v="0"/>
    <x v="47"/>
    <x v="0"/>
    <x v="0"/>
  </r>
  <r>
    <x v="54"/>
    <x v="3"/>
    <x v="107"/>
    <x v="159"/>
    <x v="0"/>
    <x v="821"/>
    <x v="7"/>
    <x v="3"/>
  </r>
  <r>
    <x v="54"/>
    <x v="3"/>
    <x v="107"/>
    <x v="165"/>
    <x v="0"/>
    <x v="821"/>
    <x v="3"/>
    <x v="0"/>
  </r>
  <r>
    <x v="54"/>
    <x v="3"/>
    <x v="107"/>
    <x v="162"/>
    <x v="0"/>
    <x v="821"/>
    <x v="0"/>
    <x v="0"/>
  </r>
  <r>
    <x v="54"/>
    <x v="3"/>
    <x v="107"/>
    <x v="27"/>
    <x v="0"/>
    <x v="821"/>
    <x v="5"/>
    <x v="3"/>
  </r>
  <r>
    <x v="54"/>
    <x v="3"/>
    <x v="107"/>
    <x v="26"/>
    <x v="0"/>
    <x v="821"/>
    <x v="7"/>
    <x v="3"/>
  </r>
  <r>
    <x v="54"/>
    <x v="3"/>
    <x v="107"/>
    <x v="160"/>
    <x v="0"/>
    <x v="821"/>
    <x v="2"/>
    <x v="2"/>
  </r>
  <r>
    <x v="54"/>
    <x v="3"/>
    <x v="107"/>
    <x v="164"/>
    <x v="0"/>
    <x v="821"/>
    <x v="0"/>
    <x v="0"/>
  </r>
  <r>
    <x v="54"/>
    <x v="3"/>
    <x v="107"/>
    <x v="163"/>
    <x v="0"/>
    <x v="821"/>
    <x v="0"/>
    <x v="0"/>
  </r>
  <r>
    <x v="54"/>
    <x v="3"/>
    <x v="107"/>
    <x v="154"/>
    <x v="0"/>
    <x v="821"/>
    <x v="3"/>
    <x v="0"/>
  </r>
  <r>
    <x v="54"/>
    <x v="3"/>
    <x v="107"/>
    <x v="157"/>
    <x v="0"/>
    <x v="821"/>
    <x v="3"/>
    <x v="0"/>
  </r>
  <r>
    <x v="54"/>
    <x v="3"/>
    <x v="107"/>
    <x v="158"/>
    <x v="0"/>
    <x v="821"/>
    <x v="1"/>
    <x v="1"/>
  </r>
  <r>
    <x v="54"/>
    <x v="3"/>
    <x v="107"/>
    <x v="10"/>
    <x v="0"/>
    <x v="821"/>
    <x v="4"/>
    <x v="3"/>
  </r>
  <r>
    <x v="54"/>
    <x v="3"/>
    <x v="107"/>
    <x v="161"/>
    <x v="1"/>
    <x v="821"/>
    <x v="3"/>
    <x v="0"/>
  </r>
  <r>
    <x v="54"/>
    <x v="3"/>
    <x v="107"/>
    <x v="156"/>
    <x v="1"/>
    <x v="821"/>
    <x v="8"/>
    <x v="0"/>
  </r>
  <r>
    <x v="54"/>
    <x v="3"/>
    <x v="107"/>
    <x v="155"/>
    <x v="1"/>
    <x v="47"/>
    <x v="0"/>
    <x v="0"/>
  </r>
  <r>
    <x v="54"/>
    <x v="3"/>
    <x v="107"/>
    <x v="159"/>
    <x v="1"/>
    <x v="821"/>
    <x v="7"/>
    <x v="3"/>
  </r>
  <r>
    <x v="54"/>
    <x v="3"/>
    <x v="107"/>
    <x v="165"/>
    <x v="1"/>
    <x v="821"/>
    <x v="3"/>
    <x v="0"/>
  </r>
  <r>
    <x v="54"/>
    <x v="3"/>
    <x v="107"/>
    <x v="162"/>
    <x v="1"/>
    <x v="821"/>
    <x v="0"/>
    <x v="0"/>
  </r>
  <r>
    <x v="54"/>
    <x v="3"/>
    <x v="107"/>
    <x v="27"/>
    <x v="1"/>
    <x v="821"/>
    <x v="5"/>
    <x v="3"/>
  </r>
  <r>
    <x v="54"/>
    <x v="3"/>
    <x v="107"/>
    <x v="26"/>
    <x v="1"/>
    <x v="821"/>
    <x v="7"/>
    <x v="3"/>
  </r>
  <r>
    <x v="54"/>
    <x v="3"/>
    <x v="107"/>
    <x v="160"/>
    <x v="1"/>
    <x v="821"/>
    <x v="2"/>
    <x v="2"/>
  </r>
  <r>
    <x v="54"/>
    <x v="3"/>
    <x v="107"/>
    <x v="164"/>
    <x v="1"/>
    <x v="821"/>
    <x v="0"/>
    <x v="0"/>
  </r>
  <r>
    <x v="54"/>
    <x v="3"/>
    <x v="107"/>
    <x v="163"/>
    <x v="1"/>
    <x v="821"/>
    <x v="0"/>
    <x v="0"/>
  </r>
  <r>
    <x v="54"/>
    <x v="3"/>
    <x v="107"/>
    <x v="154"/>
    <x v="1"/>
    <x v="821"/>
    <x v="3"/>
    <x v="0"/>
  </r>
  <r>
    <x v="54"/>
    <x v="3"/>
    <x v="107"/>
    <x v="157"/>
    <x v="1"/>
    <x v="821"/>
    <x v="3"/>
    <x v="0"/>
  </r>
  <r>
    <x v="54"/>
    <x v="3"/>
    <x v="107"/>
    <x v="158"/>
    <x v="1"/>
    <x v="821"/>
    <x v="1"/>
    <x v="1"/>
  </r>
  <r>
    <x v="54"/>
    <x v="3"/>
    <x v="107"/>
    <x v="10"/>
    <x v="1"/>
    <x v="821"/>
    <x v="4"/>
    <x v="3"/>
  </r>
  <r>
    <x v="54"/>
    <x v="3"/>
    <x v="108"/>
    <x v="161"/>
    <x v="0"/>
    <x v="821"/>
    <x v="3"/>
    <x v="0"/>
  </r>
  <r>
    <x v="54"/>
    <x v="3"/>
    <x v="108"/>
    <x v="156"/>
    <x v="0"/>
    <x v="821"/>
    <x v="8"/>
    <x v="0"/>
  </r>
  <r>
    <x v="54"/>
    <x v="3"/>
    <x v="108"/>
    <x v="155"/>
    <x v="0"/>
    <x v="295"/>
    <x v="0"/>
    <x v="0"/>
  </r>
  <r>
    <x v="54"/>
    <x v="3"/>
    <x v="108"/>
    <x v="159"/>
    <x v="0"/>
    <x v="746"/>
    <x v="7"/>
    <x v="3"/>
  </r>
  <r>
    <x v="54"/>
    <x v="3"/>
    <x v="108"/>
    <x v="165"/>
    <x v="0"/>
    <x v="821"/>
    <x v="3"/>
    <x v="0"/>
  </r>
  <r>
    <x v="54"/>
    <x v="3"/>
    <x v="108"/>
    <x v="162"/>
    <x v="0"/>
    <x v="821"/>
    <x v="0"/>
    <x v="0"/>
  </r>
  <r>
    <x v="54"/>
    <x v="3"/>
    <x v="108"/>
    <x v="27"/>
    <x v="0"/>
    <x v="821"/>
    <x v="5"/>
    <x v="3"/>
  </r>
  <r>
    <x v="54"/>
    <x v="3"/>
    <x v="108"/>
    <x v="26"/>
    <x v="0"/>
    <x v="153"/>
    <x v="7"/>
    <x v="3"/>
  </r>
  <r>
    <x v="54"/>
    <x v="3"/>
    <x v="108"/>
    <x v="160"/>
    <x v="0"/>
    <x v="177"/>
    <x v="2"/>
    <x v="2"/>
  </r>
  <r>
    <x v="54"/>
    <x v="3"/>
    <x v="108"/>
    <x v="164"/>
    <x v="0"/>
    <x v="821"/>
    <x v="0"/>
    <x v="0"/>
  </r>
  <r>
    <x v="54"/>
    <x v="3"/>
    <x v="108"/>
    <x v="163"/>
    <x v="0"/>
    <x v="821"/>
    <x v="0"/>
    <x v="0"/>
  </r>
  <r>
    <x v="54"/>
    <x v="3"/>
    <x v="108"/>
    <x v="154"/>
    <x v="0"/>
    <x v="733"/>
    <x v="3"/>
    <x v="0"/>
  </r>
  <r>
    <x v="54"/>
    <x v="3"/>
    <x v="108"/>
    <x v="157"/>
    <x v="0"/>
    <x v="821"/>
    <x v="3"/>
    <x v="0"/>
  </r>
  <r>
    <x v="54"/>
    <x v="3"/>
    <x v="108"/>
    <x v="158"/>
    <x v="0"/>
    <x v="194"/>
    <x v="1"/>
    <x v="1"/>
  </r>
  <r>
    <x v="54"/>
    <x v="3"/>
    <x v="108"/>
    <x v="10"/>
    <x v="0"/>
    <x v="821"/>
    <x v="4"/>
    <x v="3"/>
  </r>
  <r>
    <x v="54"/>
    <x v="3"/>
    <x v="108"/>
    <x v="161"/>
    <x v="1"/>
    <x v="732"/>
    <x v="3"/>
    <x v="0"/>
  </r>
  <r>
    <x v="54"/>
    <x v="3"/>
    <x v="108"/>
    <x v="156"/>
    <x v="1"/>
    <x v="821"/>
    <x v="8"/>
    <x v="0"/>
  </r>
  <r>
    <x v="54"/>
    <x v="3"/>
    <x v="108"/>
    <x v="155"/>
    <x v="1"/>
    <x v="155"/>
    <x v="0"/>
    <x v="0"/>
  </r>
  <r>
    <x v="54"/>
    <x v="3"/>
    <x v="108"/>
    <x v="159"/>
    <x v="1"/>
    <x v="821"/>
    <x v="7"/>
    <x v="3"/>
  </r>
  <r>
    <x v="54"/>
    <x v="3"/>
    <x v="108"/>
    <x v="165"/>
    <x v="1"/>
    <x v="821"/>
    <x v="3"/>
    <x v="0"/>
  </r>
  <r>
    <x v="54"/>
    <x v="3"/>
    <x v="108"/>
    <x v="162"/>
    <x v="1"/>
    <x v="821"/>
    <x v="0"/>
    <x v="0"/>
  </r>
  <r>
    <x v="54"/>
    <x v="3"/>
    <x v="108"/>
    <x v="27"/>
    <x v="1"/>
    <x v="821"/>
    <x v="5"/>
    <x v="3"/>
  </r>
  <r>
    <x v="54"/>
    <x v="3"/>
    <x v="108"/>
    <x v="26"/>
    <x v="1"/>
    <x v="802"/>
    <x v="7"/>
    <x v="3"/>
  </r>
  <r>
    <x v="54"/>
    <x v="3"/>
    <x v="108"/>
    <x v="160"/>
    <x v="1"/>
    <x v="746"/>
    <x v="2"/>
    <x v="2"/>
  </r>
  <r>
    <x v="54"/>
    <x v="3"/>
    <x v="108"/>
    <x v="164"/>
    <x v="1"/>
    <x v="821"/>
    <x v="0"/>
    <x v="0"/>
  </r>
  <r>
    <x v="54"/>
    <x v="3"/>
    <x v="108"/>
    <x v="163"/>
    <x v="1"/>
    <x v="821"/>
    <x v="0"/>
    <x v="0"/>
  </r>
  <r>
    <x v="54"/>
    <x v="3"/>
    <x v="108"/>
    <x v="154"/>
    <x v="1"/>
    <x v="226"/>
    <x v="3"/>
    <x v="0"/>
  </r>
  <r>
    <x v="54"/>
    <x v="3"/>
    <x v="108"/>
    <x v="157"/>
    <x v="1"/>
    <x v="733"/>
    <x v="3"/>
    <x v="0"/>
  </r>
  <r>
    <x v="54"/>
    <x v="3"/>
    <x v="108"/>
    <x v="158"/>
    <x v="1"/>
    <x v="195"/>
    <x v="1"/>
    <x v="1"/>
  </r>
  <r>
    <x v="54"/>
    <x v="3"/>
    <x v="108"/>
    <x v="10"/>
    <x v="1"/>
    <x v="821"/>
    <x v="4"/>
    <x v="3"/>
  </r>
  <r>
    <x v="54"/>
    <x v="3"/>
    <x v="109"/>
    <x v="161"/>
    <x v="0"/>
    <x v="150"/>
    <x v="3"/>
    <x v="0"/>
  </r>
  <r>
    <x v="54"/>
    <x v="3"/>
    <x v="109"/>
    <x v="156"/>
    <x v="0"/>
    <x v="821"/>
    <x v="8"/>
    <x v="0"/>
  </r>
  <r>
    <x v="54"/>
    <x v="3"/>
    <x v="109"/>
    <x v="155"/>
    <x v="0"/>
    <x v="821"/>
    <x v="0"/>
    <x v="0"/>
  </r>
  <r>
    <x v="54"/>
    <x v="3"/>
    <x v="109"/>
    <x v="159"/>
    <x v="0"/>
    <x v="821"/>
    <x v="7"/>
    <x v="3"/>
  </r>
  <r>
    <x v="54"/>
    <x v="3"/>
    <x v="109"/>
    <x v="165"/>
    <x v="0"/>
    <x v="821"/>
    <x v="3"/>
    <x v="0"/>
  </r>
  <r>
    <x v="54"/>
    <x v="3"/>
    <x v="109"/>
    <x v="162"/>
    <x v="0"/>
    <x v="821"/>
    <x v="0"/>
    <x v="0"/>
  </r>
  <r>
    <x v="54"/>
    <x v="3"/>
    <x v="109"/>
    <x v="27"/>
    <x v="0"/>
    <x v="821"/>
    <x v="5"/>
    <x v="3"/>
  </r>
  <r>
    <x v="54"/>
    <x v="3"/>
    <x v="109"/>
    <x v="26"/>
    <x v="0"/>
    <x v="821"/>
    <x v="7"/>
    <x v="3"/>
  </r>
  <r>
    <x v="54"/>
    <x v="3"/>
    <x v="109"/>
    <x v="160"/>
    <x v="0"/>
    <x v="821"/>
    <x v="2"/>
    <x v="2"/>
  </r>
  <r>
    <x v="54"/>
    <x v="3"/>
    <x v="109"/>
    <x v="164"/>
    <x v="0"/>
    <x v="821"/>
    <x v="0"/>
    <x v="0"/>
  </r>
  <r>
    <x v="54"/>
    <x v="3"/>
    <x v="109"/>
    <x v="163"/>
    <x v="0"/>
    <x v="821"/>
    <x v="0"/>
    <x v="0"/>
  </r>
  <r>
    <x v="54"/>
    <x v="3"/>
    <x v="109"/>
    <x v="154"/>
    <x v="0"/>
    <x v="821"/>
    <x v="3"/>
    <x v="0"/>
  </r>
  <r>
    <x v="54"/>
    <x v="3"/>
    <x v="109"/>
    <x v="157"/>
    <x v="0"/>
    <x v="821"/>
    <x v="3"/>
    <x v="0"/>
  </r>
  <r>
    <x v="54"/>
    <x v="3"/>
    <x v="109"/>
    <x v="158"/>
    <x v="0"/>
    <x v="821"/>
    <x v="1"/>
    <x v="1"/>
  </r>
  <r>
    <x v="54"/>
    <x v="3"/>
    <x v="109"/>
    <x v="10"/>
    <x v="0"/>
    <x v="821"/>
    <x v="4"/>
    <x v="3"/>
  </r>
  <r>
    <x v="54"/>
    <x v="3"/>
    <x v="109"/>
    <x v="161"/>
    <x v="1"/>
    <x v="821"/>
    <x v="3"/>
    <x v="0"/>
  </r>
  <r>
    <x v="54"/>
    <x v="3"/>
    <x v="109"/>
    <x v="156"/>
    <x v="1"/>
    <x v="178"/>
    <x v="8"/>
    <x v="0"/>
  </r>
  <r>
    <x v="54"/>
    <x v="3"/>
    <x v="109"/>
    <x v="155"/>
    <x v="1"/>
    <x v="154"/>
    <x v="0"/>
    <x v="0"/>
  </r>
  <r>
    <x v="54"/>
    <x v="3"/>
    <x v="109"/>
    <x v="159"/>
    <x v="1"/>
    <x v="821"/>
    <x v="7"/>
    <x v="3"/>
  </r>
  <r>
    <x v="54"/>
    <x v="3"/>
    <x v="109"/>
    <x v="165"/>
    <x v="1"/>
    <x v="821"/>
    <x v="3"/>
    <x v="0"/>
  </r>
  <r>
    <x v="54"/>
    <x v="3"/>
    <x v="109"/>
    <x v="162"/>
    <x v="1"/>
    <x v="821"/>
    <x v="0"/>
    <x v="0"/>
  </r>
  <r>
    <x v="54"/>
    <x v="3"/>
    <x v="109"/>
    <x v="27"/>
    <x v="1"/>
    <x v="821"/>
    <x v="5"/>
    <x v="3"/>
  </r>
  <r>
    <x v="54"/>
    <x v="3"/>
    <x v="109"/>
    <x v="26"/>
    <x v="1"/>
    <x v="821"/>
    <x v="7"/>
    <x v="3"/>
  </r>
  <r>
    <x v="54"/>
    <x v="3"/>
    <x v="109"/>
    <x v="160"/>
    <x v="1"/>
    <x v="821"/>
    <x v="2"/>
    <x v="2"/>
  </r>
  <r>
    <x v="54"/>
    <x v="3"/>
    <x v="109"/>
    <x v="164"/>
    <x v="1"/>
    <x v="821"/>
    <x v="0"/>
    <x v="0"/>
  </r>
  <r>
    <x v="54"/>
    <x v="3"/>
    <x v="109"/>
    <x v="163"/>
    <x v="1"/>
    <x v="821"/>
    <x v="0"/>
    <x v="0"/>
  </r>
  <r>
    <x v="54"/>
    <x v="3"/>
    <x v="109"/>
    <x v="154"/>
    <x v="1"/>
    <x v="821"/>
    <x v="3"/>
    <x v="0"/>
  </r>
  <r>
    <x v="54"/>
    <x v="3"/>
    <x v="109"/>
    <x v="157"/>
    <x v="1"/>
    <x v="821"/>
    <x v="3"/>
    <x v="0"/>
  </r>
  <r>
    <x v="54"/>
    <x v="3"/>
    <x v="109"/>
    <x v="158"/>
    <x v="1"/>
    <x v="821"/>
    <x v="1"/>
    <x v="1"/>
  </r>
  <r>
    <x v="54"/>
    <x v="3"/>
    <x v="109"/>
    <x v="10"/>
    <x v="1"/>
    <x v="821"/>
    <x v="4"/>
    <x v="3"/>
  </r>
  <r>
    <x v="54"/>
    <x v="3"/>
    <x v="110"/>
    <x v="161"/>
    <x v="0"/>
    <x v="821"/>
    <x v="3"/>
    <x v="0"/>
  </r>
  <r>
    <x v="54"/>
    <x v="3"/>
    <x v="110"/>
    <x v="156"/>
    <x v="0"/>
    <x v="821"/>
    <x v="8"/>
    <x v="0"/>
  </r>
  <r>
    <x v="54"/>
    <x v="3"/>
    <x v="110"/>
    <x v="155"/>
    <x v="0"/>
    <x v="4"/>
    <x v="0"/>
    <x v="0"/>
  </r>
  <r>
    <x v="54"/>
    <x v="3"/>
    <x v="110"/>
    <x v="159"/>
    <x v="0"/>
    <x v="821"/>
    <x v="7"/>
    <x v="3"/>
  </r>
  <r>
    <x v="54"/>
    <x v="3"/>
    <x v="110"/>
    <x v="165"/>
    <x v="0"/>
    <x v="821"/>
    <x v="3"/>
    <x v="0"/>
  </r>
  <r>
    <x v="54"/>
    <x v="3"/>
    <x v="110"/>
    <x v="162"/>
    <x v="0"/>
    <x v="821"/>
    <x v="0"/>
    <x v="0"/>
  </r>
  <r>
    <x v="54"/>
    <x v="3"/>
    <x v="110"/>
    <x v="27"/>
    <x v="0"/>
    <x v="821"/>
    <x v="5"/>
    <x v="3"/>
  </r>
  <r>
    <x v="54"/>
    <x v="3"/>
    <x v="110"/>
    <x v="26"/>
    <x v="0"/>
    <x v="821"/>
    <x v="7"/>
    <x v="3"/>
  </r>
  <r>
    <x v="54"/>
    <x v="3"/>
    <x v="110"/>
    <x v="160"/>
    <x v="0"/>
    <x v="821"/>
    <x v="2"/>
    <x v="2"/>
  </r>
  <r>
    <x v="54"/>
    <x v="3"/>
    <x v="110"/>
    <x v="164"/>
    <x v="0"/>
    <x v="821"/>
    <x v="0"/>
    <x v="0"/>
  </r>
  <r>
    <x v="54"/>
    <x v="3"/>
    <x v="110"/>
    <x v="163"/>
    <x v="0"/>
    <x v="821"/>
    <x v="0"/>
    <x v="0"/>
  </r>
  <r>
    <x v="54"/>
    <x v="3"/>
    <x v="110"/>
    <x v="154"/>
    <x v="0"/>
    <x v="821"/>
    <x v="3"/>
    <x v="0"/>
  </r>
  <r>
    <x v="54"/>
    <x v="3"/>
    <x v="110"/>
    <x v="157"/>
    <x v="0"/>
    <x v="821"/>
    <x v="3"/>
    <x v="0"/>
  </r>
  <r>
    <x v="54"/>
    <x v="3"/>
    <x v="110"/>
    <x v="158"/>
    <x v="0"/>
    <x v="821"/>
    <x v="1"/>
    <x v="1"/>
  </r>
  <r>
    <x v="54"/>
    <x v="3"/>
    <x v="110"/>
    <x v="10"/>
    <x v="0"/>
    <x v="821"/>
    <x v="4"/>
    <x v="3"/>
  </r>
  <r>
    <x v="54"/>
    <x v="3"/>
    <x v="110"/>
    <x v="161"/>
    <x v="1"/>
    <x v="821"/>
    <x v="3"/>
    <x v="0"/>
  </r>
  <r>
    <x v="54"/>
    <x v="3"/>
    <x v="110"/>
    <x v="156"/>
    <x v="1"/>
    <x v="821"/>
    <x v="8"/>
    <x v="0"/>
  </r>
  <r>
    <x v="54"/>
    <x v="3"/>
    <x v="110"/>
    <x v="155"/>
    <x v="1"/>
    <x v="821"/>
    <x v="0"/>
    <x v="0"/>
  </r>
  <r>
    <x v="54"/>
    <x v="3"/>
    <x v="110"/>
    <x v="159"/>
    <x v="1"/>
    <x v="821"/>
    <x v="7"/>
    <x v="3"/>
  </r>
  <r>
    <x v="54"/>
    <x v="3"/>
    <x v="110"/>
    <x v="165"/>
    <x v="1"/>
    <x v="821"/>
    <x v="3"/>
    <x v="0"/>
  </r>
  <r>
    <x v="54"/>
    <x v="3"/>
    <x v="110"/>
    <x v="162"/>
    <x v="1"/>
    <x v="821"/>
    <x v="0"/>
    <x v="0"/>
  </r>
  <r>
    <x v="54"/>
    <x v="3"/>
    <x v="110"/>
    <x v="27"/>
    <x v="1"/>
    <x v="821"/>
    <x v="5"/>
    <x v="3"/>
  </r>
  <r>
    <x v="54"/>
    <x v="3"/>
    <x v="110"/>
    <x v="26"/>
    <x v="1"/>
    <x v="821"/>
    <x v="7"/>
    <x v="3"/>
  </r>
  <r>
    <x v="54"/>
    <x v="3"/>
    <x v="110"/>
    <x v="160"/>
    <x v="1"/>
    <x v="821"/>
    <x v="2"/>
    <x v="2"/>
  </r>
  <r>
    <x v="54"/>
    <x v="3"/>
    <x v="110"/>
    <x v="164"/>
    <x v="1"/>
    <x v="821"/>
    <x v="0"/>
    <x v="0"/>
  </r>
  <r>
    <x v="54"/>
    <x v="3"/>
    <x v="110"/>
    <x v="163"/>
    <x v="1"/>
    <x v="821"/>
    <x v="0"/>
    <x v="0"/>
  </r>
  <r>
    <x v="54"/>
    <x v="3"/>
    <x v="110"/>
    <x v="154"/>
    <x v="1"/>
    <x v="821"/>
    <x v="3"/>
    <x v="0"/>
  </r>
  <r>
    <x v="54"/>
    <x v="3"/>
    <x v="110"/>
    <x v="157"/>
    <x v="1"/>
    <x v="821"/>
    <x v="3"/>
    <x v="0"/>
  </r>
  <r>
    <x v="54"/>
    <x v="3"/>
    <x v="110"/>
    <x v="158"/>
    <x v="1"/>
    <x v="821"/>
    <x v="1"/>
    <x v="1"/>
  </r>
  <r>
    <x v="54"/>
    <x v="3"/>
    <x v="110"/>
    <x v="10"/>
    <x v="1"/>
    <x v="821"/>
    <x v="4"/>
    <x v="3"/>
  </r>
  <r>
    <x v="54"/>
    <x v="3"/>
    <x v="111"/>
    <x v="161"/>
    <x v="0"/>
    <x v="821"/>
    <x v="3"/>
    <x v="0"/>
  </r>
  <r>
    <x v="54"/>
    <x v="3"/>
    <x v="111"/>
    <x v="156"/>
    <x v="0"/>
    <x v="821"/>
    <x v="8"/>
    <x v="0"/>
  </r>
  <r>
    <x v="54"/>
    <x v="3"/>
    <x v="111"/>
    <x v="155"/>
    <x v="0"/>
    <x v="6"/>
    <x v="0"/>
    <x v="0"/>
  </r>
  <r>
    <x v="54"/>
    <x v="3"/>
    <x v="111"/>
    <x v="159"/>
    <x v="0"/>
    <x v="821"/>
    <x v="7"/>
    <x v="3"/>
  </r>
  <r>
    <x v="54"/>
    <x v="3"/>
    <x v="111"/>
    <x v="165"/>
    <x v="0"/>
    <x v="821"/>
    <x v="3"/>
    <x v="0"/>
  </r>
  <r>
    <x v="54"/>
    <x v="3"/>
    <x v="111"/>
    <x v="162"/>
    <x v="0"/>
    <x v="821"/>
    <x v="0"/>
    <x v="0"/>
  </r>
  <r>
    <x v="54"/>
    <x v="3"/>
    <x v="111"/>
    <x v="27"/>
    <x v="0"/>
    <x v="821"/>
    <x v="5"/>
    <x v="3"/>
  </r>
  <r>
    <x v="54"/>
    <x v="3"/>
    <x v="111"/>
    <x v="26"/>
    <x v="0"/>
    <x v="821"/>
    <x v="7"/>
    <x v="3"/>
  </r>
  <r>
    <x v="54"/>
    <x v="3"/>
    <x v="111"/>
    <x v="160"/>
    <x v="0"/>
    <x v="821"/>
    <x v="2"/>
    <x v="2"/>
  </r>
  <r>
    <x v="54"/>
    <x v="3"/>
    <x v="111"/>
    <x v="164"/>
    <x v="0"/>
    <x v="821"/>
    <x v="0"/>
    <x v="0"/>
  </r>
  <r>
    <x v="54"/>
    <x v="3"/>
    <x v="111"/>
    <x v="163"/>
    <x v="0"/>
    <x v="821"/>
    <x v="0"/>
    <x v="0"/>
  </r>
  <r>
    <x v="54"/>
    <x v="3"/>
    <x v="111"/>
    <x v="154"/>
    <x v="0"/>
    <x v="821"/>
    <x v="3"/>
    <x v="0"/>
  </r>
  <r>
    <x v="54"/>
    <x v="3"/>
    <x v="111"/>
    <x v="157"/>
    <x v="0"/>
    <x v="821"/>
    <x v="3"/>
    <x v="0"/>
  </r>
  <r>
    <x v="54"/>
    <x v="3"/>
    <x v="111"/>
    <x v="158"/>
    <x v="0"/>
    <x v="821"/>
    <x v="1"/>
    <x v="1"/>
  </r>
  <r>
    <x v="54"/>
    <x v="3"/>
    <x v="111"/>
    <x v="10"/>
    <x v="0"/>
    <x v="821"/>
    <x v="4"/>
    <x v="3"/>
  </r>
  <r>
    <x v="54"/>
    <x v="3"/>
    <x v="111"/>
    <x v="161"/>
    <x v="1"/>
    <x v="821"/>
    <x v="3"/>
    <x v="0"/>
  </r>
  <r>
    <x v="54"/>
    <x v="3"/>
    <x v="111"/>
    <x v="156"/>
    <x v="1"/>
    <x v="821"/>
    <x v="8"/>
    <x v="0"/>
  </r>
  <r>
    <x v="54"/>
    <x v="3"/>
    <x v="111"/>
    <x v="155"/>
    <x v="1"/>
    <x v="821"/>
    <x v="0"/>
    <x v="0"/>
  </r>
  <r>
    <x v="54"/>
    <x v="3"/>
    <x v="111"/>
    <x v="159"/>
    <x v="1"/>
    <x v="821"/>
    <x v="7"/>
    <x v="3"/>
  </r>
  <r>
    <x v="54"/>
    <x v="3"/>
    <x v="111"/>
    <x v="165"/>
    <x v="1"/>
    <x v="821"/>
    <x v="3"/>
    <x v="0"/>
  </r>
  <r>
    <x v="54"/>
    <x v="3"/>
    <x v="111"/>
    <x v="162"/>
    <x v="1"/>
    <x v="821"/>
    <x v="0"/>
    <x v="0"/>
  </r>
  <r>
    <x v="54"/>
    <x v="3"/>
    <x v="111"/>
    <x v="27"/>
    <x v="1"/>
    <x v="821"/>
    <x v="5"/>
    <x v="3"/>
  </r>
  <r>
    <x v="54"/>
    <x v="3"/>
    <x v="111"/>
    <x v="26"/>
    <x v="1"/>
    <x v="821"/>
    <x v="7"/>
    <x v="3"/>
  </r>
  <r>
    <x v="54"/>
    <x v="3"/>
    <x v="111"/>
    <x v="160"/>
    <x v="1"/>
    <x v="821"/>
    <x v="2"/>
    <x v="2"/>
  </r>
  <r>
    <x v="54"/>
    <x v="3"/>
    <x v="111"/>
    <x v="164"/>
    <x v="1"/>
    <x v="821"/>
    <x v="0"/>
    <x v="0"/>
  </r>
  <r>
    <x v="54"/>
    <x v="3"/>
    <x v="111"/>
    <x v="163"/>
    <x v="1"/>
    <x v="821"/>
    <x v="0"/>
    <x v="0"/>
  </r>
  <r>
    <x v="54"/>
    <x v="3"/>
    <x v="111"/>
    <x v="154"/>
    <x v="1"/>
    <x v="821"/>
    <x v="3"/>
    <x v="0"/>
  </r>
  <r>
    <x v="54"/>
    <x v="3"/>
    <x v="111"/>
    <x v="157"/>
    <x v="1"/>
    <x v="821"/>
    <x v="3"/>
    <x v="0"/>
  </r>
  <r>
    <x v="54"/>
    <x v="3"/>
    <x v="111"/>
    <x v="158"/>
    <x v="1"/>
    <x v="821"/>
    <x v="1"/>
    <x v="1"/>
  </r>
  <r>
    <x v="54"/>
    <x v="3"/>
    <x v="111"/>
    <x v="10"/>
    <x v="1"/>
    <x v="821"/>
    <x v="4"/>
    <x v="3"/>
  </r>
  <r>
    <x v="54"/>
    <x v="3"/>
    <x v="120"/>
    <x v="161"/>
    <x v="0"/>
    <x v="821"/>
    <x v="3"/>
    <x v="0"/>
  </r>
  <r>
    <x v="54"/>
    <x v="3"/>
    <x v="120"/>
    <x v="156"/>
    <x v="0"/>
    <x v="821"/>
    <x v="8"/>
    <x v="0"/>
  </r>
  <r>
    <x v="54"/>
    <x v="3"/>
    <x v="120"/>
    <x v="155"/>
    <x v="0"/>
    <x v="821"/>
    <x v="0"/>
    <x v="0"/>
  </r>
  <r>
    <x v="54"/>
    <x v="3"/>
    <x v="120"/>
    <x v="159"/>
    <x v="0"/>
    <x v="821"/>
    <x v="7"/>
    <x v="3"/>
  </r>
  <r>
    <x v="54"/>
    <x v="3"/>
    <x v="120"/>
    <x v="165"/>
    <x v="0"/>
    <x v="821"/>
    <x v="3"/>
    <x v="0"/>
  </r>
  <r>
    <x v="54"/>
    <x v="3"/>
    <x v="120"/>
    <x v="162"/>
    <x v="0"/>
    <x v="821"/>
    <x v="0"/>
    <x v="0"/>
  </r>
  <r>
    <x v="54"/>
    <x v="3"/>
    <x v="120"/>
    <x v="27"/>
    <x v="0"/>
    <x v="821"/>
    <x v="5"/>
    <x v="3"/>
  </r>
  <r>
    <x v="54"/>
    <x v="3"/>
    <x v="120"/>
    <x v="26"/>
    <x v="0"/>
    <x v="821"/>
    <x v="7"/>
    <x v="3"/>
  </r>
  <r>
    <x v="54"/>
    <x v="3"/>
    <x v="120"/>
    <x v="160"/>
    <x v="0"/>
    <x v="821"/>
    <x v="2"/>
    <x v="2"/>
  </r>
  <r>
    <x v="54"/>
    <x v="3"/>
    <x v="120"/>
    <x v="164"/>
    <x v="0"/>
    <x v="821"/>
    <x v="0"/>
    <x v="0"/>
  </r>
  <r>
    <x v="54"/>
    <x v="3"/>
    <x v="120"/>
    <x v="163"/>
    <x v="0"/>
    <x v="821"/>
    <x v="0"/>
    <x v="0"/>
  </r>
  <r>
    <x v="54"/>
    <x v="3"/>
    <x v="120"/>
    <x v="154"/>
    <x v="0"/>
    <x v="34"/>
    <x v="3"/>
    <x v="0"/>
  </r>
  <r>
    <x v="54"/>
    <x v="3"/>
    <x v="120"/>
    <x v="157"/>
    <x v="0"/>
    <x v="821"/>
    <x v="3"/>
    <x v="0"/>
  </r>
  <r>
    <x v="54"/>
    <x v="3"/>
    <x v="120"/>
    <x v="158"/>
    <x v="0"/>
    <x v="821"/>
    <x v="1"/>
    <x v="1"/>
  </r>
  <r>
    <x v="54"/>
    <x v="3"/>
    <x v="120"/>
    <x v="10"/>
    <x v="0"/>
    <x v="821"/>
    <x v="4"/>
    <x v="3"/>
  </r>
  <r>
    <x v="54"/>
    <x v="3"/>
    <x v="120"/>
    <x v="161"/>
    <x v="1"/>
    <x v="821"/>
    <x v="3"/>
    <x v="0"/>
  </r>
  <r>
    <x v="54"/>
    <x v="3"/>
    <x v="120"/>
    <x v="156"/>
    <x v="1"/>
    <x v="821"/>
    <x v="8"/>
    <x v="0"/>
  </r>
  <r>
    <x v="54"/>
    <x v="3"/>
    <x v="120"/>
    <x v="155"/>
    <x v="1"/>
    <x v="821"/>
    <x v="0"/>
    <x v="0"/>
  </r>
  <r>
    <x v="54"/>
    <x v="3"/>
    <x v="120"/>
    <x v="159"/>
    <x v="1"/>
    <x v="821"/>
    <x v="7"/>
    <x v="3"/>
  </r>
  <r>
    <x v="54"/>
    <x v="3"/>
    <x v="120"/>
    <x v="165"/>
    <x v="1"/>
    <x v="821"/>
    <x v="3"/>
    <x v="0"/>
  </r>
  <r>
    <x v="54"/>
    <x v="3"/>
    <x v="120"/>
    <x v="162"/>
    <x v="1"/>
    <x v="821"/>
    <x v="0"/>
    <x v="0"/>
  </r>
  <r>
    <x v="54"/>
    <x v="3"/>
    <x v="120"/>
    <x v="27"/>
    <x v="1"/>
    <x v="821"/>
    <x v="5"/>
    <x v="3"/>
  </r>
  <r>
    <x v="54"/>
    <x v="3"/>
    <x v="120"/>
    <x v="26"/>
    <x v="1"/>
    <x v="821"/>
    <x v="7"/>
    <x v="3"/>
  </r>
  <r>
    <x v="54"/>
    <x v="3"/>
    <x v="120"/>
    <x v="160"/>
    <x v="1"/>
    <x v="821"/>
    <x v="2"/>
    <x v="2"/>
  </r>
  <r>
    <x v="54"/>
    <x v="3"/>
    <x v="120"/>
    <x v="164"/>
    <x v="1"/>
    <x v="821"/>
    <x v="0"/>
    <x v="0"/>
  </r>
  <r>
    <x v="54"/>
    <x v="3"/>
    <x v="120"/>
    <x v="163"/>
    <x v="1"/>
    <x v="821"/>
    <x v="0"/>
    <x v="0"/>
  </r>
  <r>
    <x v="54"/>
    <x v="3"/>
    <x v="120"/>
    <x v="154"/>
    <x v="1"/>
    <x v="821"/>
    <x v="3"/>
    <x v="0"/>
  </r>
  <r>
    <x v="54"/>
    <x v="3"/>
    <x v="120"/>
    <x v="157"/>
    <x v="1"/>
    <x v="821"/>
    <x v="3"/>
    <x v="0"/>
  </r>
  <r>
    <x v="54"/>
    <x v="3"/>
    <x v="120"/>
    <x v="158"/>
    <x v="1"/>
    <x v="821"/>
    <x v="1"/>
    <x v="1"/>
  </r>
  <r>
    <x v="54"/>
    <x v="3"/>
    <x v="120"/>
    <x v="10"/>
    <x v="1"/>
    <x v="821"/>
    <x v="4"/>
    <x v="3"/>
  </r>
  <r>
    <x v="54"/>
    <x v="3"/>
    <x v="117"/>
    <x v="161"/>
    <x v="0"/>
    <x v="821"/>
    <x v="3"/>
    <x v="0"/>
  </r>
  <r>
    <x v="54"/>
    <x v="3"/>
    <x v="117"/>
    <x v="156"/>
    <x v="0"/>
    <x v="821"/>
    <x v="8"/>
    <x v="0"/>
  </r>
  <r>
    <x v="54"/>
    <x v="3"/>
    <x v="117"/>
    <x v="155"/>
    <x v="0"/>
    <x v="199"/>
    <x v="0"/>
    <x v="0"/>
  </r>
  <r>
    <x v="54"/>
    <x v="3"/>
    <x v="117"/>
    <x v="159"/>
    <x v="0"/>
    <x v="821"/>
    <x v="7"/>
    <x v="3"/>
  </r>
  <r>
    <x v="54"/>
    <x v="3"/>
    <x v="117"/>
    <x v="165"/>
    <x v="0"/>
    <x v="821"/>
    <x v="3"/>
    <x v="0"/>
  </r>
  <r>
    <x v="54"/>
    <x v="3"/>
    <x v="117"/>
    <x v="162"/>
    <x v="0"/>
    <x v="226"/>
    <x v="0"/>
    <x v="0"/>
  </r>
  <r>
    <x v="54"/>
    <x v="3"/>
    <x v="117"/>
    <x v="27"/>
    <x v="0"/>
    <x v="821"/>
    <x v="5"/>
    <x v="3"/>
  </r>
  <r>
    <x v="54"/>
    <x v="3"/>
    <x v="117"/>
    <x v="26"/>
    <x v="0"/>
    <x v="821"/>
    <x v="7"/>
    <x v="3"/>
  </r>
  <r>
    <x v="54"/>
    <x v="3"/>
    <x v="117"/>
    <x v="160"/>
    <x v="0"/>
    <x v="821"/>
    <x v="2"/>
    <x v="2"/>
  </r>
  <r>
    <x v="54"/>
    <x v="3"/>
    <x v="117"/>
    <x v="164"/>
    <x v="0"/>
    <x v="821"/>
    <x v="0"/>
    <x v="0"/>
  </r>
  <r>
    <x v="54"/>
    <x v="3"/>
    <x v="117"/>
    <x v="163"/>
    <x v="0"/>
    <x v="821"/>
    <x v="0"/>
    <x v="0"/>
  </r>
  <r>
    <x v="54"/>
    <x v="3"/>
    <x v="117"/>
    <x v="154"/>
    <x v="0"/>
    <x v="821"/>
    <x v="3"/>
    <x v="0"/>
  </r>
  <r>
    <x v="54"/>
    <x v="3"/>
    <x v="117"/>
    <x v="157"/>
    <x v="0"/>
    <x v="821"/>
    <x v="3"/>
    <x v="0"/>
  </r>
  <r>
    <x v="54"/>
    <x v="3"/>
    <x v="117"/>
    <x v="158"/>
    <x v="0"/>
    <x v="821"/>
    <x v="1"/>
    <x v="1"/>
  </r>
  <r>
    <x v="54"/>
    <x v="3"/>
    <x v="117"/>
    <x v="10"/>
    <x v="0"/>
    <x v="227"/>
    <x v="4"/>
    <x v="3"/>
  </r>
  <r>
    <x v="54"/>
    <x v="3"/>
    <x v="117"/>
    <x v="161"/>
    <x v="1"/>
    <x v="821"/>
    <x v="3"/>
    <x v="0"/>
  </r>
  <r>
    <x v="54"/>
    <x v="3"/>
    <x v="117"/>
    <x v="156"/>
    <x v="1"/>
    <x v="821"/>
    <x v="8"/>
    <x v="0"/>
  </r>
  <r>
    <x v="54"/>
    <x v="3"/>
    <x v="117"/>
    <x v="155"/>
    <x v="1"/>
    <x v="821"/>
    <x v="0"/>
    <x v="0"/>
  </r>
  <r>
    <x v="54"/>
    <x v="3"/>
    <x v="117"/>
    <x v="159"/>
    <x v="1"/>
    <x v="821"/>
    <x v="7"/>
    <x v="3"/>
  </r>
  <r>
    <x v="54"/>
    <x v="3"/>
    <x v="117"/>
    <x v="165"/>
    <x v="1"/>
    <x v="821"/>
    <x v="3"/>
    <x v="0"/>
  </r>
  <r>
    <x v="54"/>
    <x v="3"/>
    <x v="117"/>
    <x v="162"/>
    <x v="1"/>
    <x v="821"/>
    <x v="0"/>
    <x v="0"/>
  </r>
  <r>
    <x v="54"/>
    <x v="3"/>
    <x v="117"/>
    <x v="27"/>
    <x v="1"/>
    <x v="821"/>
    <x v="5"/>
    <x v="3"/>
  </r>
  <r>
    <x v="54"/>
    <x v="3"/>
    <x v="117"/>
    <x v="26"/>
    <x v="1"/>
    <x v="821"/>
    <x v="7"/>
    <x v="3"/>
  </r>
  <r>
    <x v="54"/>
    <x v="3"/>
    <x v="117"/>
    <x v="160"/>
    <x v="1"/>
    <x v="821"/>
    <x v="2"/>
    <x v="2"/>
  </r>
  <r>
    <x v="54"/>
    <x v="3"/>
    <x v="117"/>
    <x v="164"/>
    <x v="1"/>
    <x v="821"/>
    <x v="0"/>
    <x v="0"/>
  </r>
  <r>
    <x v="54"/>
    <x v="3"/>
    <x v="117"/>
    <x v="163"/>
    <x v="1"/>
    <x v="821"/>
    <x v="0"/>
    <x v="0"/>
  </r>
  <r>
    <x v="54"/>
    <x v="3"/>
    <x v="117"/>
    <x v="154"/>
    <x v="1"/>
    <x v="821"/>
    <x v="3"/>
    <x v="0"/>
  </r>
  <r>
    <x v="54"/>
    <x v="3"/>
    <x v="117"/>
    <x v="157"/>
    <x v="1"/>
    <x v="821"/>
    <x v="3"/>
    <x v="0"/>
  </r>
  <r>
    <x v="54"/>
    <x v="3"/>
    <x v="117"/>
    <x v="158"/>
    <x v="1"/>
    <x v="821"/>
    <x v="1"/>
    <x v="1"/>
  </r>
  <r>
    <x v="54"/>
    <x v="3"/>
    <x v="117"/>
    <x v="10"/>
    <x v="1"/>
    <x v="821"/>
    <x v="4"/>
    <x v="3"/>
  </r>
  <r>
    <x v="54"/>
    <x v="3"/>
    <x v="112"/>
    <x v="161"/>
    <x v="0"/>
    <x v="821"/>
    <x v="3"/>
    <x v="0"/>
  </r>
  <r>
    <x v="54"/>
    <x v="3"/>
    <x v="112"/>
    <x v="156"/>
    <x v="0"/>
    <x v="821"/>
    <x v="8"/>
    <x v="0"/>
  </r>
  <r>
    <x v="54"/>
    <x v="3"/>
    <x v="112"/>
    <x v="155"/>
    <x v="0"/>
    <x v="821"/>
    <x v="0"/>
    <x v="0"/>
  </r>
  <r>
    <x v="54"/>
    <x v="3"/>
    <x v="112"/>
    <x v="159"/>
    <x v="0"/>
    <x v="821"/>
    <x v="7"/>
    <x v="3"/>
  </r>
  <r>
    <x v="54"/>
    <x v="3"/>
    <x v="112"/>
    <x v="165"/>
    <x v="0"/>
    <x v="821"/>
    <x v="3"/>
    <x v="0"/>
  </r>
  <r>
    <x v="54"/>
    <x v="3"/>
    <x v="112"/>
    <x v="162"/>
    <x v="0"/>
    <x v="34"/>
    <x v="0"/>
    <x v="0"/>
  </r>
  <r>
    <x v="54"/>
    <x v="3"/>
    <x v="112"/>
    <x v="27"/>
    <x v="0"/>
    <x v="821"/>
    <x v="5"/>
    <x v="3"/>
  </r>
  <r>
    <x v="54"/>
    <x v="3"/>
    <x v="112"/>
    <x v="26"/>
    <x v="0"/>
    <x v="821"/>
    <x v="7"/>
    <x v="3"/>
  </r>
  <r>
    <x v="54"/>
    <x v="3"/>
    <x v="112"/>
    <x v="160"/>
    <x v="0"/>
    <x v="821"/>
    <x v="2"/>
    <x v="2"/>
  </r>
  <r>
    <x v="54"/>
    <x v="3"/>
    <x v="112"/>
    <x v="164"/>
    <x v="0"/>
    <x v="821"/>
    <x v="0"/>
    <x v="0"/>
  </r>
  <r>
    <x v="54"/>
    <x v="3"/>
    <x v="112"/>
    <x v="163"/>
    <x v="0"/>
    <x v="821"/>
    <x v="0"/>
    <x v="0"/>
  </r>
  <r>
    <x v="54"/>
    <x v="3"/>
    <x v="112"/>
    <x v="154"/>
    <x v="0"/>
    <x v="371"/>
    <x v="3"/>
    <x v="0"/>
  </r>
  <r>
    <x v="54"/>
    <x v="3"/>
    <x v="112"/>
    <x v="157"/>
    <x v="0"/>
    <x v="821"/>
    <x v="3"/>
    <x v="0"/>
  </r>
  <r>
    <x v="54"/>
    <x v="3"/>
    <x v="112"/>
    <x v="158"/>
    <x v="0"/>
    <x v="737"/>
    <x v="1"/>
    <x v="1"/>
  </r>
  <r>
    <x v="54"/>
    <x v="3"/>
    <x v="112"/>
    <x v="10"/>
    <x v="0"/>
    <x v="821"/>
    <x v="4"/>
    <x v="3"/>
  </r>
  <r>
    <x v="54"/>
    <x v="3"/>
    <x v="112"/>
    <x v="161"/>
    <x v="1"/>
    <x v="821"/>
    <x v="3"/>
    <x v="0"/>
  </r>
  <r>
    <x v="54"/>
    <x v="3"/>
    <x v="112"/>
    <x v="156"/>
    <x v="1"/>
    <x v="821"/>
    <x v="8"/>
    <x v="0"/>
  </r>
  <r>
    <x v="54"/>
    <x v="3"/>
    <x v="112"/>
    <x v="155"/>
    <x v="1"/>
    <x v="821"/>
    <x v="0"/>
    <x v="0"/>
  </r>
  <r>
    <x v="54"/>
    <x v="3"/>
    <x v="112"/>
    <x v="159"/>
    <x v="1"/>
    <x v="821"/>
    <x v="7"/>
    <x v="3"/>
  </r>
  <r>
    <x v="54"/>
    <x v="3"/>
    <x v="112"/>
    <x v="165"/>
    <x v="1"/>
    <x v="821"/>
    <x v="3"/>
    <x v="0"/>
  </r>
  <r>
    <x v="54"/>
    <x v="3"/>
    <x v="112"/>
    <x v="162"/>
    <x v="1"/>
    <x v="821"/>
    <x v="0"/>
    <x v="0"/>
  </r>
  <r>
    <x v="54"/>
    <x v="3"/>
    <x v="112"/>
    <x v="27"/>
    <x v="1"/>
    <x v="821"/>
    <x v="5"/>
    <x v="3"/>
  </r>
  <r>
    <x v="54"/>
    <x v="3"/>
    <x v="112"/>
    <x v="26"/>
    <x v="1"/>
    <x v="821"/>
    <x v="7"/>
    <x v="3"/>
  </r>
  <r>
    <x v="54"/>
    <x v="3"/>
    <x v="112"/>
    <x v="160"/>
    <x v="1"/>
    <x v="821"/>
    <x v="2"/>
    <x v="2"/>
  </r>
  <r>
    <x v="54"/>
    <x v="3"/>
    <x v="112"/>
    <x v="164"/>
    <x v="1"/>
    <x v="821"/>
    <x v="0"/>
    <x v="0"/>
  </r>
  <r>
    <x v="54"/>
    <x v="3"/>
    <x v="112"/>
    <x v="163"/>
    <x v="1"/>
    <x v="821"/>
    <x v="0"/>
    <x v="0"/>
  </r>
  <r>
    <x v="54"/>
    <x v="3"/>
    <x v="112"/>
    <x v="154"/>
    <x v="1"/>
    <x v="821"/>
    <x v="3"/>
    <x v="0"/>
  </r>
  <r>
    <x v="54"/>
    <x v="3"/>
    <x v="112"/>
    <x v="157"/>
    <x v="1"/>
    <x v="821"/>
    <x v="3"/>
    <x v="0"/>
  </r>
  <r>
    <x v="54"/>
    <x v="3"/>
    <x v="112"/>
    <x v="158"/>
    <x v="1"/>
    <x v="821"/>
    <x v="1"/>
    <x v="1"/>
  </r>
  <r>
    <x v="54"/>
    <x v="3"/>
    <x v="112"/>
    <x v="10"/>
    <x v="1"/>
    <x v="821"/>
    <x v="4"/>
    <x v="3"/>
  </r>
  <r>
    <x v="54"/>
    <x v="3"/>
    <x v="113"/>
    <x v="161"/>
    <x v="0"/>
    <x v="821"/>
    <x v="3"/>
    <x v="0"/>
  </r>
  <r>
    <x v="54"/>
    <x v="3"/>
    <x v="113"/>
    <x v="156"/>
    <x v="0"/>
    <x v="821"/>
    <x v="8"/>
    <x v="0"/>
  </r>
  <r>
    <x v="54"/>
    <x v="3"/>
    <x v="113"/>
    <x v="155"/>
    <x v="0"/>
    <x v="28"/>
    <x v="0"/>
    <x v="0"/>
  </r>
  <r>
    <x v="54"/>
    <x v="3"/>
    <x v="113"/>
    <x v="159"/>
    <x v="0"/>
    <x v="821"/>
    <x v="7"/>
    <x v="3"/>
  </r>
  <r>
    <x v="54"/>
    <x v="3"/>
    <x v="113"/>
    <x v="165"/>
    <x v="0"/>
    <x v="821"/>
    <x v="3"/>
    <x v="0"/>
  </r>
  <r>
    <x v="54"/>
    <x v="3"/>
    <x v="113"/>
    <x v="162"/>
    <x v="0"/>
    <x v="821"/>
    <x v="0"/>
    <x v="0"/>
  </r>
  <r>
    <x v="54"/>
    <x v="3"/>
    <x v="113"/>
    <x v="27"/>
    <x v="0"/>
    <x v="821"/>
    <x v="5"/>
    <x v="3"/>
  </r>
  <r>
    <x v="54"/>
    <x v="3"/>
    <x v="113"/>
    <x v="26"/>
    <x v="0"/>
    <x v="821"/>
    <x v="7"/>
    <x v="3"/>
  </r>
  <r>
    <x v="54"/>
    <x v="3"/>
    <x v="113"/>
    <x v="160"/>
    <x v="0"/>
    <x v="821"/>
    <x v="2"/>
    <x v="2"/>
  </r>
  <r>
    <x v="54"/>
    <x v="3"/>
    <x v="113"/>
    <x v="164"/>
    <x v="0"/>
    <x v="821"/>
    <x v="0"/>
    <x v="0"/>
  </r>
  <r>
    <x v="54"/>
    <x v="3"/>
    <x v="113"/>
    <x v="163"/>
    <x v="0"/>
    <x v="821"/>
    <x v="0"/>
    <x v="0"/>
  </r>
  <r>
    <x v="54"/>
    <x v="3"/>
    <x v="113"/>
    <x v="154"/>
    <x v="0"/>
    <x v="821"/>
    <x v="3"/>
    <x v="0"/>
  </r>
  <r>
    <x v="54"/>
    <x v="3"/>
    <x v="113"/>
    <x v="157"/>
    <x v="0"/>
    <x v="821"/>
    <x v="3"/>
    <x v="0"/>
  </r>
  <r>
    <x v="54"/>
    <x v="3"/>
    <x v="113"/>
    <x v="158"/>
    <x v="0"/>
    <x v="821"/>
    <x v="1"/>
    <x v="1"/>
  </r>
  <r>
    <x v="54"/>
    <x v="3"/>
    <x v="113"/>
    <x v="10"/>
    <x v="0"/>
    <x v="821"/>
    <x v="4"/>
    <x v="3"/>
  </r>
  <r>
    <x v="54"/>
    <x v="3"/>
    <x v="113"/>
    <x v="161"/>
    <x v="1"/>
    <x v="821"/>
    <x v="3"/>
    <x v="0"/>
  </r>
  <r>
    <x v="54"/>
    <x v="3"/>
    <x v="113"/>
    <x v="156"/>
    <x v="1"/>
    <x v="821"/>
    <x v="8"/>
    <x v="0"/>
  </r>
  <r>
    <x v="54"/>
    <x v="3"/>
    <x v="113"/>
    <x v="155"/>
    <x v="1"/>
    <x v="821"/>
    <x v="0"/>
    <x v="0"/>
  </r>
  <r>
    <x v="54"/>
    <x v="3"/>
    <x v="113"/>
    <x v="159"/>
    <x v="1"/>
    <x v="821"/>
    <x v="7"/>
    <x v="3"/>
  </r>
  <r>
    <x v="54"/>
    <x v="3"/>
    <x v="113"/>
    <x v="165"/>
    <x v="1"/>
    <x v="821"/>
    <x v="3"/>
    <x v="0"/>
  </r>
  <r>
    <x v="54"/>
    <x v="3"/>
    <x v="113"/>
    <x v="162"/>
    <x v="1"/>
    <x v="821"/>
    <x v="0"/>
    <x v="0"/>
  </r>
  <r>
    <x v="54"/>
    <x v="3"/>
    <x v="113"/>
    <x v="27"/>
    <x v="1"/>
    <x v="821"/>
    <x v="5"/>
    <x v="3"/>
  </r>
  <r>
    <x v="54"/>
    <x v="3"/>
    <x v="113"/>
    <x v="26"/>
    <x v="1"/>
    <x v="821"/>
    <x v="7"/>
    <x v="3"/>
  </r>
  <r>
    <x v="54"/>
    <x v="3"/>
    <x v="113"/>
    <x v="160"/>
    <x v="1"/>
    <x v="821"/>
    <x v="2"/>
    <x v="2"/>
  </r>
  <r>
    <x v="54"/>
    <x v="3"/>
    <x v="113"/>
    <x v="164"/>
    <x v="1"/>
    <x v="821"/>
    <x v="0"/>
    <x v="0"/>
  </r>
  <r>
    <x v="54"/>
    <x v="3"/>
    <x v="113"/>
    <x v="163"/>
    <x v="1"/>
    <x v="821"/>
    <x v="0"/>
    <x v="0"/>
  </r>
  <r>
    <x v="54"/>
    <x v="3"/>
    <x v="113"/>
    <x v="154"/>
    <x v="1"/>
    <x v="821"/>
    <x v="3"/>
    <x v="0"/>
  </r>
  <r>
    <x v="54"/>
    <x v="3"/>
    <x v="113"/>
    <x v="157"/>
    <x v="1"/>
    <x v="821"/>
    <x v="3"/>
    <x v="0"/>
  </r>
  <r>
    <x v="54"/>
    <x v="3"/>
    <x v="113"/>
    <x v="158"/>
    <x v="1"/>
    <x v="821"/>
    <x v="1"/>
    <x v="1"/>
  </r>
  <r>
    <x v="54"/>
    <x v="3"/>
    <x v="113"/>
    <x v="10"/>
    <x v="1"/>
    <x v="821"/>
    <x v="4"/>
    <x v="3"/>
  </r>
  <r>
    <x v="54"/>
    <x v="3"/>
    <x v="114"/>
    <x v="161"/>
    <x v="0"/>
    <x v="821"/>
    <x v="3"/>
    <x v="0"/>
  </r>
  <r>
    <x v="54"/>
    <x v="3"/>
    <x v="114"/>
    <x v="156"/>
    <x v="0"/>
    <x v="821"/>
    <x v="8"/>
    <x v="0"/>
  </r>
  <r>
    <x v="54"/>
    <x v="3"/>
    <x v="114"/>
    <x v="155"/>
    <x v="0"/>
    <x v="821"/>
    <x v="0"/>
    <x v="0"/>
  </r>
  <r>
    <x v="54"/>
    <x v="3"/>
    <x v="114"/>
    <x v="159"/>
    <x v="0"/>
    <x v="821"/>
    <x v="7"/>
    <x v="3"/>
  </r>
  <r>
    <x v="54"/>
    <x v="3"/>
    <x v="114"/>
    <x v="165"/>
    <x v="0"/>
    <x v="821"/>
    <x v="3"/>
    <x v="0"/>
  </r>
  <r>
    <x v="54"/>
    <x v="3"/>
    <x v="114"/>
    <x v="162"/>
    <x v="0"/>
    <x v="821"/>
    <x v="0"/>
    <x v="0"/>
  </r>
  <r>
    <x v="54"/>
    <x v="3"/>
    <x v="114"/>
    <x v="27"/>
    <x v="0"/>
    <x v="821"/>
    <x v="5"/>
    <x v="3"/>
  </r>
  <r>
    <x v="54"/>
    <x v="3"/>
    <x v="114"/>
    <x v="26"/>
    <x v="0"/>
    <x v="821"/>
    <x v="7"/>
    <x v="3"/>
  </r>
  <r>
    <x v="54"/>
    <x v="3"/>
    <x v="114"/>
    <x v="160"/>
    <x v="0"/>
    <x v="821"/>
    <x v="2"/>
    <x v="2"/>
  </r>
  <r>
    <x v="54"/>
    <x v="3"/>
    <x v="114"/>
    <x v="164"/>
    <x v="0"/>
    <x v="821"/>
    <x v="0"/>
    <x v="0"/>
  </r>
  <r>
    <x v="54"/>
    <x v="3"/>
    <x v="114"/>
    <x v="163"/>
    <x v="0"/>
    <x v="821"/>
    <x v="0"/>
    <x v="0"/>
  </r>
  <r>
    <x v="54"/>
    <x v="3"/>
    <x v="114"/>
    <x v="154"/>
    <x v="0"/>
    <x v="821"/>
    <x v="3"/>
    <x v="0"/>
  </r>
  <r>
    <x v="54"/>
    <x v="3"/>
    <x v="114"/>
    <x v="157"/>
    <x v="0"/>
    <x v="821"/>
    <x v="3"/>
    <x v="0"/>
  </r>
  <r>
    <x v="54"/>
    <x v="3"/>
    <x v="114"/>
    <x v="158"/>
    <x v="0"/>
    <x v="821"/>
    <x v="1"/>
    <x v="1"/>
  </r>
  <r>
    <x v="54"/>
    <x v="3"/>
    <x v="114"/>
    <x v="10"/>
    <x v="0"/>
    <x v="821"/>
    <x v="4"/>
    <x v="3"/>
  </r>
  <r>
    <x v="54"/>
    <x v="3"/>
    <x v="114"/>
    <x v="161"/>
    <x v="1"/>
    <x v="821"/>
    <x v="3"/>
    <x v="0"/>
  </r>
  <r>
    <x v="54"/>
    <x v="3"/>
    <x v="114"/>
    <x v="156"/>
    <x v="1"/>
    <x v="821"/>
    <x v="8"/>
    <x v="0"/>
  </r>
  <r>
    <x v="54"/>
    <x v="3"/>
    <x v="114"/>
    <x v="155"/>
    <x v="1"/>
    <x v="821"/>
    <x v="0"/>
    <x v="0"/>
  </r>
  <r>
    <x v="54"/>
    <x v="3"/>
    <x v="114"/>
    <x v="159"/>
    <x v="1"/>
    <x v="821"/>
    <x v="7"/>
    <x v="3"/>
  </r>
  <r>
    <x v="54"/>
    <x v="3"/>
    <x v="114"/>
    <x v="165"/>
    <x v="1"/>
    <x v="821"/>
    <x v="3"/>
    <x v="0"/>
  </r>
  <r>
    <x v="54"/>
    <x v="3"/>
    <x v="114"/>
    <x v="162"/>
    <x v="1"/>
    <x v="821"/>
    <x v="0"/>
    <x v="0"/>
  </r>
  <r>
    <x v="54"/>
    <x v="3"/>
    <x v="114"/>
    <x v="27"/>
    <x v="1"/>
    <x v="821"/>
    <x v="5"/>
    <x v="3"/>
  </r>
  <r>
    <x v="54"/>
    <x v="3"/>
    <x v="114"/>
    <x v="26"/>
    <x v="1"/>
    <x v="821"/>
    <x v="7"/>
    <x v="3"/>
  </r>
  <r>
    <x v="54"/>
    <x v="3"/>
    <x v="114"/>
    <x v="160"/>
    <x v="1"/>
    <x v="821"/>
    <x v="2"/>
    <x v="2"/>
  </r>
  <r>
    <x v="54"/>
    <x v="3"/>
    <x v="114"/>
    <x v="164"/>
    <x v="1"/>
    <x v="821"/>
    <x v="0"/>
    <x v="0"/>
  </r>
  <r>
    <x v="54"/>
    <x v="3"/>
    <x v="114"/>
    <x v="163"/>
    <x v="1"/>
    <x v="821"/>
    <x v="0"/>
    <x v="0"/>
  </r>
  <r>
    <x v="54"/>
    <x v="3"/>
    <x v="114"/>
    <x v="154"/>
    <x v="1"/>
    <x v="821"/>
    <x v="3"/>
    <x v="0"/>
  </r>
  <r>
    <x v="54"/>
    <x v="3"/>
    <x v="114"/>
    <x v="157"/>
    <x v="1"/>
    <x v="821"/>
    <x v="3"/>
    <x v="0"/>
  </r>
  <r>
    <x v="54"/>
    <x v="3"/>
    <x v="114"/>
    <x v="158"/>
    <x v="1"/>
    <x v="821"/>
    <x v="1"/>
    <x v="1"/>
  </r>
  <r>
    <x v="54"/>
    <x v="3"/>
    <x v="114"/>
    <x v="10"/>
    <x v="1"/>
    <x v="821"/>
    <x v="4"/>
    <x v="3"/>
  </r>
  <r>
    <x v="54"/>
    <x v="0"/>
    <x v="21"/>
    <x v="161"/>
    <x v="0"/>
    <x v="821"/>
    <x v="3"/>
    <x v="0"/>
  </r>
  <r>
    <x v="54"/>
    <x v="0"/>
    <x v="21"/>
    <x v="156"/>
    <x v="0"/>
    <x v="821"/>
    <x v="8"/>
    <x v="0"/>
  </r>
  <r>
    <x v="54"/>
    <x v="0"/>
    <x v="21"/>
    <x v="155"/>
    <x v="0"/>
    <x v="821"/>
    <x v="0"/>
    <x v="0"/>
  </r>
  <r>
    <x v="54"/>
    <x v="0"/>
    <x v="21"/>
    <x v="159"/>
    <x v="0"/>
    <x v="821"/>
    <x v="7"/>
    <x v="3"/>
  </r>
  <r>
    <x v="54"/>
    <x v="0"/>
    <x v="21"/>
    <x v="165"/>
    <x v="0"/>
    <x v="821"/>
    <x v="3"/>
    <x v="0"/>
  </r>
  <r>
    <x v="54"/>
    <x v="0"/>
    <x v="21"/>
    <x v="162"/>
    <x v="0"/>
    <x v="821"/>
    <x v="0"/>
    <x v="0"/>
  </r>
  <r>
    <x v="54"/>
    <x v="0"/>
    <x v="21"/>
    <x v="27"/>
    <x v="0"/>
    <x v="821"/>
    <x v="5"/>
    <x v="3"/>
  </r>
  <r>
    <x v="54"/>
    <x v="0"/>
    <x v="21"/>
    <x v="26"/>
    <x v="0"/>
    <x v="821"/>
    <x v="7"/>
    <x v="3"/>
  </r>
  <r>
    <x v="54"/>
    <x v="0"/>
    <x v="21"/>
    <x v="160"/>
    <x v="0"/>
    <x v="821"/>
    <x v="2"/>
    <x v="2"/>
  </r>
  <r>
    <x v="54"/>
    <x v="0"/>
    <x v="21"/>
    <x v="164"/>
    <x v="0"/>
    <x v="821"/>
    <x v="0"/>
    <x v="0"/>
  </r>
  <r>
    <x v="54"/>
    <x v="0"/>
    <x v="21"/>
    <x v="163"/>
    <x v="0"/>
    <x v="821"/>
    <x v="0"/>
    <x v="0"/>
  </r>
  <r>
    <x v="54"/>
    <x v="0"/>
    <x v="21"/>
    <x v="154"/>
    <x v="0"/>
    <x v="821"/>
    <x v="3"/>
    <x v="0"/>
  </r>
  <r>
    <x v="54"/>
    <x v="0"/>
    <x v="21"/>
    <x v="157"/>
    <x v="0"/>
    <x v="821"/>
    <x v="3"/>
    <x v="0"/>
  </r>
  <r>
    <x v="54"/>
    <x v="0"/>
    <x v="21"/>
    <x v="158"/>
    <x v="0"/>
    <x v="821"/>
    <x v="1"/>
    <x v="1"/>
  </r>
  <r>
    <x v="54"/>
    <x v="0"/>
    <x v="21"/>
    <x v="10"/>
    <x v="0"/>
    <x v="821"/>
    <x v="4"/>
    <x v="3"/>
  </r>
  <r>
    <x v="54"/>
    <x v="0"/>
    <x v="21"/>
    <x v="161"/>
    <x v="1"/>
    <x v="821"/>
    <x v="3"/>
    <x v="0"/>
  </r>
  <r>
    <x v="54"/>
    <x v="0"/>
    <x v="21"/>
    <x v="156"/>
    <x v="1"/>
    <x v="821"/>
    <x v="8"/>
    <x v="0"/>
  </r>
  <r>
    <x v="54"/>
    <x v="0"/>
    <x v="21"/>
    <x v="155"/>
    <x v="1"/>
    <x v="11"/>
    <x v="0"/>
    <x v="0"/>
  </r>
  <r>
    <x v="54"/>
    <x v="0"/>
    <x v="21"/>
    <x v="159"/>
    <x v="1"/>
    <x v="821"/>
    <x v="7"/>
    <x v="3"/>
  </r>
  <r>
    <x v="54"/>
    <x v="0"/>
    <x v="21"/>
    <x v="165"/>
    <x v="1"/>
    <x v="821"/>
    <x v="3"/>
    <x v="0"/>
  </r>
  <r>
    <x v="54"/>
    <x v="0"/>
    <x v="21"/>
    <x v="162"/>
    <x v="1"/>
    <x v="821"/>
    <x v="0"/>
    <x v="0"/>
  </r>
  <r>
    <x v="54"/>
    <x v="0"/>
    <x v="21"/>
    <x v="27"/>
    <x v="1"/>
    <x v="821"/>
    <x v="5"/>
    <x v="3"/>
  </r>
  <r>
    <x v="54"/>
    <x v="0"/>
    <x v="21"/>
    <x v="26"/>
    <x v="1"/>
    <x v="821"/>
    <x v="7"/>
    <x v="3"/>
  </r>
  <r>
    <x v="54"/>
    <x v="0"/>
    <x v="21"/>
    <x v="160"/>
    <x v="1"/>
    <x v="821"/>
    <x v="2"/>
    <x v="2"/>
  </r>
  <r>
    <x v="54"/>
    <x v="0"/>
    <x v="21"/>
    <x v="164"/>
    <x v="1"/>
    <x v="821"/>
    <x v="0"/>
    <x v="0"/>
  </r>
  <r>
    <x v="54"/>
    <x v="0"/>
    <x v="21"/>
    <x v="163"/>
    <x v="1"/>
    <x v="821"/>
    <x v="0"/>
    <x v="0"/>
  </r>
  <r>
    <x v="54"/>
    <x v="0"/>
    <x v="21"/>
    <x v="154"/>
    <x v="1"/>
    <x v="821"/>
    <x v="3"/>
    <x v="0"/>
  </r>
  <r>
    <x v="54"/>
    <x v="0"/>
    <x v="21"/>
    <x v="157"/>
    <x v="1"/>
    <x v="821"/>
    <x v="3"/>
    <x v="0"/>
  </r>
  <r>
    <x v="54"/>
    <x v="0"/>
    <x v="21"/>
    <x v="158"/>
    <x v="1"/>
    <x v="821"/>
    <x v="1"/>
    <x v="1"/>
  </r>
  <r>
    <x v="54"/>
    <x v="0"/>
    <x v="21"/>
    <x v="10"/>
    <x v="1"/>
    <x v="821"/>
    <x v="4"/>
    <x v="3"/>
  </r>
  <r>
    <x v="54"/>
    <x v="0"/>
    <x v="22"/>
    <x v="161"/>
    <x v="0"/>
    <x v="821"/>
    <x v="3"/>
    <x v="0"/>
  </r>
  <r>
    <x v="54"/>
    <x v="0"/>
    <x v="22"/>
    <x v="156"/>
    <x v="0"/>
    <x v="821"/>
    <x v="8"/>
    <x v="0"/>
  </r>
  <r>
    <x v="54"/>
    <x v="0"/>
    <x v="22"/>
    <x v="155"/>
    <x v="0"/>
    <x v="197"/>
    <x v="0"/>
    <x v="0"/>
  </r>
  <r>
    <x v="54"/>
    <x v="0"/>
    <x v="22"/>
    <x v="159"/>
    <x v="0"/>
    <x v="821"/>
    <x v="7"/>
    <x v="3"/>
  </r>
  <r>
    <x v="54"/>
    <x v="0"/>
    <x v="22"/>
    <x v="165"/>
    <x v="0"/>
    <x v="821"/>
    <x v="3"/>
    <x v="0"/>
  </r>
  <r>
    <x v="54"/>
    <x v="0"/>
    <x v="22"/>
    <x v="162"/>
    <x v="0"/>
    <x v="821"/>
    <x v="0"/>
    <x v="0"/>
  </r>
  <r>
    <x v="54"/>
    <x v="0"/>
    <x v="22"/>
    <x v="27"/>
    <x v="0"/>
    <x v="821"/>
    <x v="5"/>
    <x v="3"/>
  </r>
  <r>
    <x v="54"/>
    <x v="0"/>
    <x v="22"/>
    <x v="26"/>
    <x v="0"/>
    <x v="821"/>
    <x v="7"/>
    <x v="3"/>
  </r>
  <r>
    <x v="54"/>
    <x v="0"/>
    <x v="22"/>
    <x v="160"/>
    <x v="0"/>
    <x v="821"/>
    <x v="2"/>
    <x v="2"/>
  </r>
  <r>
    <x v="54"/>
    <x v="0"/>
    <x v="22"/>
    <x v="164"/>
    <x v="0"/>
    <x v="821"/>
    <x v="0"/>
    <x v="0"/>
  </r>
  <r>
    <x v="54"/>
    <x v="0"/>
    <x v="22"/>
    <x v="163"/>
    <x v="0"/>
    <x v="821"/>
    <x v="0"/>
    <x v="0"/>
  </r>
  <r>
    <x v="54"/>
    <x v="0"/>
    <x v="22"/>
    <x v="154"/>
    <x v="0"/>
    <x v="821"/>
    <x v="3"/>
    <x v="0"/>
  </r>
  <r>
    <x v="54"/>
    <x v="0"/>
    <x v="22"/>
    <x v="157"/>
    <x v="0"/>
    <x v="821"/>
    <x v="3"/>
    <x v="0"/>
  </r>
  <r>
    <x v="54"/>
    <x v="0"/>
    <x v="22"/>
    <x v="158"/>
    <x v="0"/>
    <x v="821"/>
    <x v="1"/>
    <x v="1"/>
  </r>
  <r>
    <x v="54"/>
    <x v="0"/>
    <x v="22"/>
    <x v="10"/>
    <x v="0"/>
    <x v="821"/>
    <x v="4"/>
    <x v="3"/>
  </r>
  <r>
    <x v="54"/>
    <x v="0"/>
    <x v="22"/>
    <x v="161"/>
    <x v="1"/>
    <x v="821"/>
    <x v="3"/>
    <x v="0"/>
  </r>
  <r>
    <x v="54"/>
    <x v="0"/>
    <x v="22"/>
    <x v="156"/>
    <x v="1"/>
    <x v="821"/>
    <x v="8"/>
    <x v="0"/>
  </r>
  <r>
    <x v="54"/>
    <x v="0"/>
    <x v="22"/>
    <x v="155"/>
    <x v="1"/>
    <x v="746"/>
    <x v="0"/>
    <x v="0"/>
  </r>
  <r>
    <x v="54"/>
    <x v="0"/>
    <x v="22"/>
    <x v="159"/>
    <x v="1"/>
    <x v="821"/>
    <x v="7"/>
    <x v="3"/>
  </r>
  <r>
    <x v="54"/>
    <x v="0"/>
    <x v="22"/>
    <x v="165"/>
    <x v="1"/>
    <x v="821"/>
    <x v="3"/>
    <x v="0"/>
  </r>
  <r>
    <x v="54"/>
    <x v="0"/>
    <x v="22"/>
    <x v="162"/>
    <x v="1"/>
    <x v="821"/>
    <x v="0"/>
    <x v="0"/>
  </r>
  <r>
    <x v="54"/>
    <x v="0"/>
    <x v="22"/>
    <x v="27"/>
    <x v="1"/>
    <x v="821"/>
    <x v="5"/>
    <x v="3"/>
  </r>
  <r>
    <x v="54"/>
    <x v="0"/>
    <x v="22"/>
    <x v="26"/>
    <x v="1"/>
    <x v="821"/>
    <x v="7"/>
    <x v="3"/>
  </r>
  <r>
    <x v="54"/>
    <x v="0"/>
    <x v="22"/>
    <x v="160"/>
    <x v="1"/>
    <x v="821"/>
    <x v="2"/>
    <x v="2"/>
  </r>
  <r>
    <x v="54"/>
    <x v="0"/>
    <x v="22"/>
    <x v="164"/>
    <x v="1"/>
    <x v="821"/>
    <x v="0"/>
    <x v="0"/>
  </r>
  <r>
    <x v="54"/>
    <x v="0"/>
    <x v="22"/>
    <x v="163"/>
    <x v="1"/>
    <x v="821"/>
    <x v="0"/>
    <x v="0"/>
  </r>
  <r>
    <x v="54"/>
    <x v="0"/>
    <x v="22"/>
    <x v="154"/>
    <x v="1"/>
    <x v="821"/>
    <x v="3"/>
    <x v="0"/>
  </r>
  <r>
    <x v="54"/>
    <x v="0"/>
    <x v="22"/>
    <x v="157"/>
    <x v="1"/>
    <x v="821"/>
    <x v="3"/>
    <x v="0"/>
  </r>
  <r>
    <x v="54"/>
    <x v="0"/>
    <x v="22"/>
    <x v="158"/>
    <x v="1"/>
    <x v="821"/>
    <x v="1"/>
    <x v="1"/>
  </r>
  <r>
    <x v="54"/>
    <x v="0"/>
    <x v="22"/>
    <x v="10"/>
    <x v="1"/>
    <x v="821"/>
    <x v="4"/>
    <x v="3"/>
  </r>
  <r>
    <x v="54"/>
    <x v="0"/>
    <x v="23"/>
    <x v="161"/>
    <x v="0"/>
    <x v="821"/>
    <x v="3"/>
    <x v="0"/>
  </r>
  <r>
    <x v="54"/>
    <x v="0"/>
    <x v="23"/>
    <x v="156"/>
    <x v="0"/>
    <x v="821"/>
    <x v="8"/>
    <x v="0"/>
  </r>
  <r>
    <x v="54"/>
    <x v="0"/>
    <x v="23"/>
    <x v="155"/>
    <x v="0"/>
    <x v="821"/>
    <x v="0"/>
    <x v="0"/>
  </r>
  <r>
    <x v="54"/>
    <x v="0"/>
    <x v="23"/>
    <x v="159"/>
    <x v="0"/>
    <x v="821"/>
    <x v="7"/>
    <x v="3"/>
  </r>
  <r>
    <x v="54"/>
    <x v="0"/>
    <x v="23"/>
    <x v="165"/>
    <x v="0"/>
    <x v="821"/>
    <x v="3"/>
    <x v="0"/>
  </r>
  <r>
    <x v="54"/>
    <x v="0"/>
    <x v="23"/>
    <x v="162"/>
    <x v="0"/>
    <x v="746"/>
    <x v="0"/>
    <x v="0"/>
  </r>
  <r>
    <x v="54"/>
    <x v="0"/>
    <x v="23"/>
    <x v="27"/>
    <x v="0"/>
    <x v="821"/>
    <x v="5"/>
    <x v="3"/>
  </r>
  <r>
    <x v="54"/>
    <x v="0"/>
    <x v="23"/>
    <x v="26"/>
    <x v="0"/>
    <x v="821"/>
    <x v="7"/>
    <x v="3"/>
  </r>
  <r>
    <x v="54"/>
    <x v="0"/>
    <x v="23"/>
    <x v="160"/>
    <x v="0"/>
    <x v="821"/>
    <x v="2"/>
    <x v="2"/>
  </r>
  <r>
    <x v="54"/>
    <x v="0"/>
    <x v="23"/>
    <x v="164"/>
    <x v="0"/>
    <x v="821"/>
    <x v="0"/>
    <x v="0"/>
  </r>
  <r>
    <x v="54"/>
    <x v="0"/>
    <x v="23"/>
    <x v="163"/>
    <x v="0"/>
    <x v="821"/>
    <x v="0"/>
    <x v="0"/>
  </r>
  <r>
    <x v="54"/>
    <x v="0"/>
    <x v="23"/>
    <x v="154"/>
    <x v="0"/>
    <x v="821"/>
    <x v="3"/>
    <x v="0"/>
  </r>
  <r>
    <x v="54"/>
    <x v="0"/>
    <x v="23"/>
    <x v="157"/>
    <x v="0"/>
    <x v="821"/>
    <x v="3"/>
    <x v="0"/>
  </r>
  <r>
    <x v="54"/>
    <x v="0"/>
    <x v="23"/>
    <x v="158"/>
    <x v="0"/>
    <x v="431"/>
    <x v="1"/>
    <x v="1"/>
  </r>
  <r>
    <x v="54"/>
    <x v="0"/>
    <x v="23"/>
    <x v="10"/>
    <x v="0"/>
    <x v="821"/>
    <x v="4"/>
    <x v="3"/>
  </r>
  <r>
    <x v="54"/>
    <x v="0"/>
    <x v="23"/>
    <x v="161"/>
    <x v="1"/>
    <x v="16"/>
    <x v="3"/>
    <x v="0"/>
  </r>
  <r>
    <x v="54"/>
    <x v="0"/>
    <x v="23"/>
    <x v="156"/>
    <x v="1"/>
    <x v="821"/>
    <x v="8"/>
    <x v="0"/>
  </r>
  <r>
    <x v="54"/>
    <x v="0"/>
    <x v="23"/>
    <x v="155"/>
    <x v="1"/>
    <x v="26"/>
    <x v="0"/>
    <x v="0"/>
  </r>
  <r>
    <x v="54"/>
    <x v="0"/>
    <x v="23"/>
    <x v="159"/>
    <x v="1"/>
    <x v="821"/>
    <x v="7"/>
    <x v="3"/>
  </r>
  <r>
    <x v="54"/>
    <x v="0"/>
    <x v="23"/>
    <x v="165"/>
    <x v="1"/>
    <x v="821"/>
    <x v="3"/>
    <x v="0"/>
  </r>
  <r>
    <x v="54"/>
    <x v="0"/>
    <x v="23"/>
    <x v="162"/>
    <x v="1"/>
    <x v="821"/>
    <x v="0"/>
    <x v="0"/>
  </r>
  <r>
    <x v="54"/>
    <x v="0"/>
    <x v="23"/>
    <x v="27"/>
    <x v="1"/>
    <x v="821"/>
    <x v="5"/>
    <x v="3"/>
  </r>
  <r>
    <x v="54"/>
    <x v="0"/>
    <x v="23"/>
    <x v="26"/>
    <x v="1"/>
    <x v="34"/>
    <x v="7"/>
    <x v="3"/>
  </r>
  <r>
    <x v="54"/>
    <x v="0"/>
    <x v="23"/>
    <x v="160"/>
    <x v="1"/>
    <x v="821"/>
    <x v="2"/>
    <x v="2"/>
  </r>
  <r>
    <x v="54"/>
    <x v="0"/>
    <x v="23"/>
    <x v="164"/>
    <x v="1"/>
    <x v="821"/>
    <x v="0"/>
    <x v="0"/>
  </r>
  <r>
    <x v="54"/>
    <x v="0"/>
    <x v="23"/>
    <x v="163"/>
    <x v="1"/>
    <x v="821"/>
    <x v="0"/>
    <x v="0"/>
  </r>
  <r>
    <x v="54"/>
    <x v="0"/>
    <x v="23"/>
    <x v="154"/>
    <x v="1"/>
    <x v="821"/>
    <x v="3"/>
    <x v="0"/>
  </r>
  <r>
    <x v="54"/>
    <x v="0"/>
    <x v="23"/>
    <x v="157"/>
    <x v="1"/>
    <x v="198"/>
    <x v="3"/>
    <x v="0"/>
  </r>
  <r>
    <x v="54"/>
    <x v="0"/>
    <x v="23"/>
    <x v="158"/>
    <x v="1"/>
    <x v="214"/>
    <x v="1"/>
    <x v="1"/>
  </r>
  <r>
    <x v="54"/>
    <x v="0"/>
    <x v="23"/>
    <x v="10"/>
    <x v="1"/>
    <x v="821"/>
    <x v="4"/>
    <x v="3"/>
  </r>
  <r>
    <x v="54"/>
    <x v="0"/>
    <x v="24"/>
    <x v="161"/>
    <x v="0"/>
    <x v="821"/>
    <x v="3"/>
    <x v="0"/>
  </r>
  <r>
    <x v="54"/>
    <x v="0"/>
    <x v="24"/>
    <x v="156"/>
    <x v="0"/>
    <x v="821"/>
    <x v="8"/>
    <x v="0"/>
  </r>
  <r>
    <x v="54"/>
    <x v="0"/>
    <x v="24"/>
    <x v="155"/>
    <x v="0"/>
    <x v="746"/>
    <x v="0"/>
    <x v="0"/>
  </r>
  <r>
    <x v="54"/>
    <x v="0"/>
    <x v="24"/>
    <x v="159"/>
    <x v="0"/>
    <x v="821"/>
    <x v="7"/>
    <x v="3"/>
  </r>
  <r>
    <x v="54"/>
    <x v="0"/>
    <x v="24"/>
    <x v="165"/>
    <x v="0"/>
    <x v="821"/>
    <x v="3"/>
    <x v="0"/>
  </r>
  <r>
    <x v="54"/>
    <x v="0"/>
    <x v="24"/>
    <x v="162"/>
    <x v="0"/>
    <x v="821"/>
    <x v="0"/>
    <x v="0"/>
  </r>
  <r>
    <x v="54"/>
    <x v="0"/>
    <x v="24"/>
    <x v="27"/>
    <x v="0"/>
    <x v="821"/>
    <x v="5"/>
    <x v="3"/>
  </r>
  <r>
    <x v="54"/>
    <x v="0"/>
    <x v="24"/>
    <x v="26"/>
    <x v="0"/>
    <x v="821"/>
    <x v="7"/>
    <x v="3"/>
  </r>
  <r>
    <x v="54"/>
    <x v="0"/>
    <x v="24"/>
    <x v="160"/>
    <x v="0"/>
    <x v="821"/>
    <x v="2"/>
    <x v="2"/>
  </r>
  <r>
    <x v="54"/>
    <x v="0"/>
    <x v="24"/>
    <x v="164"/>
    <x v="0"/>
    <x v="821"/>
    <x v="0"/>
    <x v="0"/>
  </r>
  <r>
    <x v="54"/>
    <x v="0"/>
    <x v="24"/>
    <x v="163"/>
    <x v="0"/>
    <x v="821"/>
    <x v="0"/>
    <x v="0"/>
  </r>
  <r>
    <x v="54"/>
    <x v="0"/>
    <x v="24"/>
    <x v="154"/>
    <x v="0"/>
    <x v="821"/>
    <x v="3"/>
    <x v="0"/>
  </r>
  <r>
    <x v="54"/>
    <x v="0"/>
    <x v="24"/>
    <x v="157"/>
    <x v="0"/>
    <x v="821"/>
    <x v="3"/>
    <x v="0"/>
  </r>
  <r>
    <x v="54"/>
    <x v="0"/>
    <x v="24"/>
    <x v="158"/>
    <x v="0"/>
    <x v="821"/>
    <x v="1"/>
    <x v="1"/>
  </r>
  <r>
    <x v="54"/>
    <x v="0"/>
    <x v="24"/>
    <x v="10"/>
    <x v="0"/>
    <x v="821"/>
    <x v="4"/>
    <x v="3"/>
  </r>
  <r>
    <x v="54"/>
    <x v="0"/>
    <x v="24"/>
    <x v="161"/>
    <x v="1"/>
    <x v="821"/>
    <x v="3"/>
    <x v="0"/>
  </r>
  <r>
    <x v="54"/>
    <x v="0"/>
    <x v="24"/>
    <x v="156"/>
    <x v="1"/>
    <x v="821"/>
    <x v="8"/>
    <x v="0"/>
  </r>
  <r>
    <x v="54"/>
    <x v="0"/>
    <x v="24"/>
    <x v="155"/>
    <x v="1"/>
    <x v="821"/>
    <x v="0"/>
    <x v="0"/>
  </r>
  <r>
    <x v="54"/>
    <x v="0"/>
    <x v="24"/>
    <x v="159"/>
    <x v="1"/>
    <x v="821"/>
    <x v="7"/>
    <x v="3"/>
  </r>
  <r>
    <x v="54"/>
    <x v="0"/>
    <x v="24"/>
    <x v="165"/>
    <x v="1"/>
    <x v="821"/>
    <x v="3"/>
    <x v="0"/>
  </r>
  <r>
    <x v="54"/>
    <x v="0"/>
    <x v="24"/>
    <x v="162"/>
    <x v="1"/>
    <x v="821"/>
    <x v="0"/>
    <x v="0"/>
  </r>
  <r>
    <x v="54"/>
    <x v="0"/>
    <x v="24"/>
    <x v="27"/>
    <x v="1"/>
    <x v="821"/>
    <x v="5"/>
    <x v="3"/>
  </r>
  <r>
    <x v="54"/>
    <x v="0"/>
    <x v="24"/>
    <x v="26"/>
    <x v="1"/>
    <x v="821"/>
    <x v="7"/>
    <x v="3"/>
  </r>
  <r>
    <x v="54"/>
    <x v="0"/>
    <x v="24"/>
    <x v="160"/>
    <x v="1"/>
    <x v="821"/>
    <x v="2"/>
    <x v="2"/>
  </r>
  <r>
    <x v="54"/>
    <x v="0"/>
    <x v="24"/>
    <x v="164"/>
    <x v="1"/>
    <x v="821"/>
    <x v="0"/>
    <x v="0"/>
  </r>
  <r>
    <x v="54"/>
    <x v="0"/>
    <x v="24"/>
    <x v="163"/>
    <x v="1"/>
    <x v="821"/>
    <x v="0"/>
    <x v="0"/>
  </r>
  <r>
    <x v="54"/>
    <x v="0"/>
    <x v="24"/>
    <x v="154"/>
    <x v="1"/>
    <x v="821"/>
    <x v="3"/>
    <x v="0"/>
  </r>
  <r>
    <x v="54"/>
    <x v="0"/>
    <x v="24"/>
    <x v="157"/>
    <x v="1"/>
    <x v="821"/>
    <x v="3"/>
    <x v="0"/>
  </r>
  <r>
    <x v="54"/>
    <x v="0"/>
    <x v="24"/>
    <x v="158"/>
    <x v="1"/>
    <x v="821"/>
    <x v="1"/>
    <x v="1"/>
  </r>
  <r>
    <x v="54"/>
    <x v="0"/>
    <x v="24"/>
    <x v="10"/>
    <x v="1"/>
    <x v="821"/>
    <x v="4"/>
    <x v="3"/>
  </r>
  <r>
    <x v="54"/>
    <x v="0"/>
    <x v="25"/>
    <x v="161"/>
    <x v="0"/>
    <x v="821"/>
    <x v="3"/>
    <x v="0"/>
  </r>
  <r>
    <x v="54"/>
    <x v="0"/>
    <x v="25"/>
    <x v="156"/>
    <x v="0"/>
    <x v="821"/>
    <x v="8"/>
    <x v="0"/>
  </r>
  <r>
    <x v="54"/>
    <x v="0"/>
    <x v="25"/>
    <x v="155"/>
    <x v="0"/>
    <x v="821"/>
    <x v="0"/>
    <x v="0"/>
  </r>
  <r>
    <x v="54"/>
    <x v="0"/>
    <x v="25"/>
    <x v="159"/>
    <x v="0"/>
    <x v="821"/>
    <x v="7"/>
    <x v="3"/>
  </r>
  <r>
    <x v="54"/>
    <x v="0"/>
    <x v="25"/>
    <x v="165"/>
    <x v="0"/>
    <x v="821"/>
    <x v="3"/>
    <x v="0"/>
  </r>
  <r>
    <x v="54"/>
    <x v="0"/>
    <x v="25"/>
    <x v="162"/>
    <x v="0"/>
    <x v="821"/>
    <x v="0"/>
    <x v="0"/>
  </r>
  <r>
    <x v="54"/>
    <x v="0"/>
    <x v="25"/>
    <x v="27"/>
    <x v="0"/>
    <x v="821"/>
    <x v="5"/>
    <x v="3"/>
  </r>
  <r>
    <x v="54"/>
    <x v="0"/>
    <x v="25"/>
    <x v="26"/>
    <x v="0"/>
    <x v="821"/>
    <x v="7"/>
    <x v="3"/>
  </r>
  <r>
    <x v="54"/>
    <x v="0"/>
    <x v="25"/>
    <x v="160"/>
    <x v="0"/>
    <x v="821"/>
    <x v="2"/>
    <x v="2"/>
  </r>
  <r>
    <x v="54"/>
    <x v="0"/>
    <x v="25"/>
    <x v="164"/>
    <x v="0"/>
    <x v="821"/>
    <x v="0"/>
    <x v="0"/>
  </r>
  <r>
    <x v="54"/>
    <x v="0"/>
    <x v="25"/>
    <x v="163"/>
    <x v="0"/>
    <x v="821"/>
    <x v="0"/>
    <x v="0"/>
  </r>
  <r>
    <x v="54"/>
    <x v="0"/>
    <x v="25"/>
    <x v="154"/>
    <x v="0"/>
    <x v="821"/>
    <x v="3"/>
    <x v="0"/>
  </r>
  <r>
    <x v="54"/>
    <x v="0"/>
    <x v="25"/>
    <x v="157"/>
    <x v="0"/>
    <x v="821"/>
    <x v="3"/>
    <x v="0"/>
  </r>
  <r>
    <x v="54"/>
    <x v="0"/>
    <x v="25"/>
    <x v="158"/>
    <x v="0"/>
    <x v="180"/>
    <x v="1"/>
    <x v="1"/>
  </r>
  <r>
    <x v="54"/>
    <x v="0"/>
    <x v="25"/>
    <x v="10"/>
    <x v="0"/>
    <x v="821"/>
    <x v="4"/>
    <x v="3"/>
  </r>
  <r>
    <x v="54"/>
    <x v="0"/>
    <x v="25"/>
    <x v="161"/>
    <x v="1"/>
    <x v="196"/>
    <x v="3"/>
    <x v="0"/>
  </r>
  <r>
    <x v="54"/>
    <x v="0"/>
    <x v="25"/>
    <x v="156"/>
    <x v="1"/>
    <x v="821"/>
    <x v="8"/>
    <x v="0"/>
  </r>
  <r>
    <x v="54"/>
    <x v="0"/>
    <x v="25"/>
    <x v="155"/>
    <x v="1"/>
    <x v="821"/>
    <x v="0"/>
    <x v="0"/>
  </r>
  <r>
    <x v="54"/>
    <x v="0"/>
    <x v="25"/>
    <x v="159"/>
    <x v="1"/>
    <x v="150"/>
    <x v="7"/>
    <x v="3"/>
  </r>
  <r>
    <x v="54"/>
    <x v="0"/>
    <x v="25"/>
    <x v="165"/>
    <x v="1"/>
    <x v="821"/>
    <x v="3"/>
    <x v="0"/>
  </r>
  <r>
    <x v="54"/>
    <x v="0"/>
    <x v="25"/>
    <x v="162"/>
    <x v="1"/>
    <x v="821"/>
    <x v="0"/>
    <x v="0"/>
  </r>
  <r>
    <x v="54"/>
    <x v="0"/>
    <x v="25"/>
    <x v="27"/>
    <x v="1"/>
    <x v="821"/>
    <x v="5"/>
    <x v="3"/>
  </r>
  <r>
    <x v="54"/>
    <x v="0"/>
    <x v="25"/>
    <x v="26"/>
    <x v="1"/>
    <x v="732"/>
    <x v="7"/>
    <x v="3"/>
  </r>
  <r>
    <x v="54"/>
    <x v="0"/>
    <x v="25"/>
    <x v="160"/>
    <x v="1"/>
    <x v="821"/>
    <x v="2"/>
    <x v="2"/>
  </r>
  <r>
    <x v="54"/>
    <x v="0"/>
    <x v="25"/>
    <x v="164"/>
    <x v="1"/>
    <x v="821"/>
    <x v="0"/>
    <x v="0"/>
  </r>
  <r>
    <x v="54"/>
    <x v="0"/>
    <x v="25"/>
    <x v="163"/>
    <x v="1"/>
    <x v="821"/>
    <x v="0"/>
    <x v="0"/>
  </r>
  <r>
    <x v="54"/>
    <x v="0"/>
    <x v="25"/>
    <x v="154"/>
    <x v="1"/>
    <x v="226"/>
    <x v="3"/>
    <x v="0"/>
  </r>
  <r>
    <x v="54"/>
    <x v="0"/>
    <x v="25"/>
    <x v="157"/>
    <x v="1"/>
    <x v="821"/>
    <x v="3"/>
    <x v="0"/>
  </r>
  <r>
    <x v="54"/>
    <x v="0"/>
    <x v="25"/>
    <x v="158"/>
    <x v="1"/>
    <x v="821"/>
    <x v="1"/>
    <x v="1"/>
  </r>
  <r>
    <x v="54"/>
    <x v="0"/>
    <x v="25"/>
    <x v="10"/>
    <x v="1"/>
    <x v="821"/>
    <x v="4"/>
    <x v="3"/>
  </r>
  <r>
    <x v="54"/>
    <x v="0"/>
    <x v="26"/>
    <x v="161"/>
    <x v="0"/>
    <x v="821"/>
    <x v="3"/>
    <x v="0"/>
  </r>
  <r>
    <x v="54"/>
    <x v="0"/>
    <x v="26"/>
    <x v="156"/>
    <x v="0"/>
    <x v="821"/>
    <x v="8"/>
    <x v="0"/>
  </r>
  <r>
    <x v="54"/>
    <x v="0"/>
    <x v="26"/>
    <x v="155"/>
    <x v="0"/>
    <x v="821"/>
    <x v="0"/>
    <x v="0"/>
  </r>
  <r>
    <x v="54"/>
    <x v="0"/>
    <x v="26"/>
    <x v="159"/>
    <x v="0"/>
    <x v="821"/>
    <x v="7"/>
    <x v="3"/>
  </r>
  <r>
    <x v="54"/>
    <x v="0"/>
    <x v="26"/>
    <x v="165"/>
    <x v="0"/>
    <x v="821"/>
    <x v="3"/>
    <x v="0"/>
  </r>
  <r>
    <x v="54"/>
    <x v="0"/>
    <x v="26"/>
    <x v="162"/>
    <x v="0"/>
    <x v="821"/>
    <x v="0"/>
    <x v="0"/>
  </r>
  <r>
    <x v="54"/>
    <x v="0"/>
    <x v="26"/>
    <x v="27"/>
    <x v="0"/>
    <x v="821"/>
    <x v="5"/>
    <x v="3"/>
  </r>
  <r>
    <x v="54"/>
    <x v="0"/>
    <x v="26"/>
    <x v="26"/>
    <x v="0"/>
    <x v="821"/>
    <x v="7"/>
    <x v="3"/>
  </r>
  <r>
    <x v="54"/>
    <x v="0"/>
    <x v="26"/>
    <x v="160"/>
    <x v="0"/>
    <x v="821"/>
    <x v="2"/>
    <x v="2"/>
  </r>
  <r>
    <x v="54"/>
    <x v="0"/>
    <x v="26"/>
    <x v="164"/>
    <x v="0"/>
    <x v="821"/>
    <x v="0"/>
    <x v="0"/>
  </r>
  <r>
    <x v="54"/>
    <x v="0"/>
    <x v="26"/>
    <x v="163"/>
    <x v="0"/>
    <x v="821"/>
    <x v="0"/>
    <x v="0"/>
  </r>
  <r>
    <x v="54"/>
    <x v="0"/>
    <x v="26"/>
    <x v="154"/>
    <x v="0"/>
    <x v="821"/>
    <x v="3"/>
    <x v="0"/>
  </r>
  <r>
    <x v="54"/>
    <x v="0"/>
    <x v="26"/>
    <x v="157"/>
    <x v="0"/>
    <x v="821"/>
    <x v="3"/>
    <x v="0"/>
  </r>
  <r>
    <x v="54"/>
    <x v="0"/>
    <x v="26"/>
    <x v="158"/>
    <x v="0"/>
    <x v="821"/>
    <x v="1"/>
    <x v="1"/>
  </r>
  <r>
    <x v="54"/>
    <x v="0"/>
    <x v="26"/>
    <x v="10"/>
    <x v="0"/>
    <x v="821"/>
    <x v="4"/>
    <x v="3"/>
  </r>
  <r>
    <x v="54"/>
    <x v="0"/>
    <x v="26"/>
    <x v="161"/>
    <x v="1"/>
    <x v="821"/>
    <x v="3"/>
    <x v="0"/>
  </r>
  <r>
    <x v="54"/>
    <x v="0"/>
    <x v="26"/>
    <x v="156"/>
    <x v="1"/>
    <x v="821"/>
    <x v="8"/>
    <x v="0"/>
  </r>
  <r>
    <x v="54"/>
    <x v="0"/>
    <x v="26"/>
    <x v="155"/>
    <x v="1"/>
    <x v="821"/>
    <x v="0"/>
    <x v="0"/>
  </r>
  <r>
    <x v="54"/>
    <x v="0"/>
    <x v="26"/>
    <x v="159"/>
    <x v="1"/>
    <x v="821"/>
    <x v="7"/>
    <x v="3"/>
  </r>
  <r>
    <x v="54"/>
    <x v="0"/>
    <x v="26"/>
    <x v="165"/>
    <x v="1"/>
    <x v="821"/>
    <x v="3"/>
    <x v="0"/>
  </r>
  <r>
    <x v="54"/>
    <x v="0"/>
    <x v="26"/>
    <x v="162"/>
    <x v="1"/>
    <x v="821"/>
    <x v="0"/>
    <x v="0"/>
  </r>
  <r>
    <x v="54"/>
    <x v="0"/>
    <x v="26"/>
    <x v="27"/>
    <x v="1"/>
    <x v="821"/>
    <x v="5"/>
    <x v="3"/>
  </r>
  <r>
    <x v="54"/>
    <x v="0"/>
    <x v="26"/>
    <x v="26"/>
    <x v="1"/>
    <x v="821"/>
    <x v="7"/>
    <x v="3"/>
  </r>
  <r>
    <x v="54"/>
    <x v="0"/>
    <x v="26"/>
    <x v="160"/>
    <x v="1"/>
    <x v="821"/>
    <x v="2"/>
    <x v="2"/>
  </r>
  <r>
    <x v="54"/>
    <x v="0"/>
    <x v="26"/>
    <x v="164"/>
    <x v="1"/>
    <x v="821"/>
    <x v="0"/>
    <x v="0"/>
  </r>
  <r>
    <x v="54"/>
    <x v="0"/>
    <x v="26"/>
    <x v="163"/>
    <x v="1"/>
    <x v="821"/>
    <x v="0"/>
    <x v="0"/>
  </r>
  <r>
    <x v="54"/>
    <x v="0"/>
    <x v="26"/>
    <x v="154"/>
    <x v="1"/>
    <x v="821"/>
    <x v="3"/>
    <x v="0"/>
  </r>
  <r>
    <x v="54"/>
    <x v="0"/>
    <x v="26"/>
    <x v="157"/>
    <x v="1"/>
    <x v="821"/>
    <x v="3"/>
    <x v="0"/>
  </r>
  <r>
    <x v="54"/>
    <x v="0"/>
    <x v="26"/>
    <x v="158"/>
    <x v="1"/>
    <x v="821"/>
    <x v="1"/>
    <x v="1"/>
  </r>
  <r>
    <x v="54"/>
    <x v="0"/>
    <x v="26"/>
    <x v="10"/>
    <x v="1"/>
    <x v="821"/>
    <x v="4"/>
    <x v="3"/>
  </r>
  <r>
    <x v="54"/>
    <x v="0"/>
    <x v="27"/>
    <x v="161"/>
    <x v="0"/>
    <x v="821"/>
    <x v="3"/>
    <x v="0"/>
  </r>
  <r>
    <x v="54"/>
    <x v="0"/>
    <x v="27"/>
    <x v="156"/>
    <x v="0"/>
    <x v="821"/>
    <x v="8"/>
    <x v="0"/>
  </r>
  <r>
    <x v="54"/>
    <x v="0"/>
    <x v="27"/>
    <x v="155"/>
    <x v="0"/>
    <x v="821"/>
    <x v="0"/>
    <x v="0"/>
  </r>
  <r>
    <x v="54"/>
    <x v="0"/>
    <x v="27"/>
    <x v="159"/>
    <x v="0"/>
    <x v="821"/>
    <x v="7"/>
    <x v="3"/>
  </r>
  <r>
    <x v="54"/>
    <x v="0"/>
    <x v="27"/>
    <x v="165"/>
    <x v="0"/>
    <x v="821"/>
    <x v="3"/>
    <x v="0"/>
  </r>
  <r>
    <x v="54"/>
    <x v="0"/>
    <x v="27"/>
    <x v="162"/>
    <x v="0"/>
    <x v="821"/>
    <x v="0"/>
    <x v="0"/>
  </r>
  <r>
    <x v="54"/>
    <x v="0"/>
    <x v="27"/>
    <x v="27"/>
    <x v="0"/>
    <x v="821"/>
    <x v="5"/>
    <x v="3"/>
  </r>
  <r>
    <x v="54"/>
    <x v="0"/>
    <x v="27"/>
    <x v="26"/>
    <x v="0"/>
    <x v="821"/>
    <x v="7"/>
    <x v="3"/>
  </r>
  <r>
    <x v="54"/>
    <x v="0"/>
    <x v="27"/>
    <x v="160"/>
    <x v="0"/>
    <x v="821"/>
    <x v="2"/>
    <x v="2"/>
  </r>
  <r>
    <x v="54"/>
    <x v="0"/>
    <x v="27"/>
    <x v="164"/>
    <x v="0"/>
    <x v="821"/>
    <x v="0"/>
    <x v="0"/>
  </r>
  <r>
    <x v="54"/>
    <x v="0"/>
    <x v="27"/>
    <x v="163"/>
    <x v="0"/>
    <x v="821"/>
    <x v="0"/>
    <x v="0"/>
  </r>
  <r>
    <x v="54"/>
    <x v="0"/>
    <x v="27"/>
    <x v="154"/>
    <x v="0"/>
    <x v="821"/>
    <x v="3"/>
    <x v="0"/>
  </r>
  <r>
    <x v="54"/>
    <x v="0"/>
    <x v="27"/>
    <x v="157"/>
    <x v="0"/>
    <x v="821"/>
    <x v="3"/>
    <x v="0"/>
  </r>
  <r>
    <x v="54"/>
    <x v="0"/>
    <x v="27"/>
    <x v="158"/>
    <x v="0"/>
    <x v="821"/>
    <x v="1"/>
    <x v="1"/>
  </r>
  <r>
    <x v="54"/>
    <x v="0"/>
    <x v="27"/>
    <x v="10"/>
    <x v="0"/>
    <x v="821"/>
    <x v="4"/>
    <x v="3"/>
  </r>
  <r>
    <x v="54"/>
    <x v="0"/>
    <x v="27"/>
    <x v="161"/>
    <x v="1"/>
    <x v="821"/>
    <x v="3"/>
    <x v="0"/>
  </r>
  <r>
    <x v="54"/>
    <x v="0"/>
    <x v="27"/>
    <x v="156"/>
    <x v="1"/>
    <x v="821"/>
    <x v="8"/>
    <x v="0"/>
  </r>
  <r>
    <x v="54"/>
    <x v="0"/>
    <x v="27"/>
    <x v="155"/>
    <x v="1"/>
    <x v="821"/>
    <x v="0"/>
    <x v="0"/>
  </r>
  <r>
    <x v="54"/>
    <x v="0"/>
    <x v="27"/>
    <x v="159"/>
    <x v="1"/>
    <x v="821"/>
    <x v="7"/>
    <x v="3"/>
  </r>
  <r>
    <x v="54"/>
    <x v="0"/>
    <x v="27"/>
    <x v="165"/>
    <x v="1"/>
    <x v="821"/>
    <x v="3"/>
    <x v="0"/>
  </r>
  <r>
    <x v="54"/>
    <x v="0"/>
    <x v="27"/>
    <x v="162"/>
    <x v="1"/>
    <x v="821"/>
    <x v="0"/>
    <x v="0"/>
  </r>
  <r>
    <x v="54"/>
    <x v="0"/>
    <x v="27"/>
    <x v="27"/>
    <x v="1"/>
    <x v="821"/>
    <x v="5"/>
    <x v="3"/>
  </r>
  <r>
    <x v="54"/>
    <x v="0"/>
    <x v="27"/>
    <x v="26"/>
    <x v="1"/>
    <x v="821"/>
    <x v="7"/>
    <x v="3"/>
  </r>
  <r>
    <x v="54"/>
    <x v="0"/>
    <x v="27"/>
    <x v="160"/>
    <x v="1"/>
    <x v="821"/>
    <x v="2"/>
    <x v="2"/>
  </r>
  <r>
    <x v="54"/>
    <x v="0"/>
    <x v="27"/>
    <x v="164"/>
    <x v="1"/>
    <x v="821"/>
    <x v="0"/>
    <x v="0"/>
  </r>
  <r>
    <x v="54"/>
    <x v="0"/>
    <x v="27"/>
    <x v="163"/>
    <x v="1"/>
    <x v="821"/>
    <x v="0"/>
    <x v="0"/>
  </r>
  <r>
    <x v="54"/>
    <x v="0"/>
    <x v="27"/>
    <x v="154"/>
    <x v="1"/>
    <x v="821"/>
    <x v="3"/>
    <x v="0"/>
  </r>
  <r>
    <x v="54"/>
    <x v="0"/>
    <x v="27"/>
    <x v="157"/>
    <x v="1"/>
    <x v="821"/>
    <x v="3"/>
    <x v="0"/>
  </r>
  <r>
    <x v="54"/>
    <x v="0"/>
    <x v="27"/>
    <x v="158"/>
    <x v="1"/>
    <x v="821"/>
    <x v="1"/>
    <x v="1"/>
  </r>
  <r>
    <x v="54"/>
    <x v="0"/>
    <x v="27"/>
    <x v="10"/>
    <x v="1"/>
    <x v="821"/>
    <x v="4"/>
    <x v="3"/>
  </r>
  <r>
    <x v="54"/>
    <x v="0"/>
    <x v="28"/>
    <x v="161"/>
    <x v="0"/>
    <x v="821"/>
    <x v="3"/>
    <x v="0"/>
  </r>
  <r>
    <x v="54"/>
    <x v="0"/>
    <x v="28"/>
    <x v="156"/>
    <x v="0"/>
    <x v="821"/>
    <x v="8"/>
    <x v="0"/>
  </r>
  <r>
    <x v="54"/>
    <x v="0"/>
    <x v="28"/>
    <x v="155"/>
    <x v="0"/>
    <x v="11"/>
    <x v="0"/>
    <x v="0"/>
  </r>
  <r>
    <x v="54"/>
    <x v="0"/>
    <x v="28"/>
    <x v="159"/>
    <x v="0"/>
    <x v="821"/>
    <x v="7"/>
    <x v="3"/>
  </r>
  <r>
    <x v="54"/>
    <x v="0"/>
    <x v="28"/>
    <x v="165"/>
    <x v="0"/>
    <x v="821"/>
    <x v="3"/>
    <x v="0"/>
  </r>
  <r>
    <x v="54"/>
    <x v="0"/>
    <x v="28"/>
    <x v="162"/>
    <x v="0"/>
    <x v="4"/>
    <x v="0"/>
    <x v="0"/>
  </r>
  <r>
    <x v="54"/>
    <x v="0"/>
    <x v="28"/>
    <x v="27"/>
    <x v="0"/>
    <x v="821"/>
    <x v="5"/>
    <x v="3"/>
  </r>
  <r>
    <x v="54"/>
    <x v="0"/>
    <x v="28"/>
    <x v="26"/>
    <x v="0"/>
    <x v="821"/>
    <x v="7"/>
    <x v="3"/>
  </r>
  <r>
    <x v="54"/>
    <x v="0"/>
    <x v="28"/>
    <x v="160"/>
    <x v="0"/>
    <x v="821"/>
    <x v="2"/>
    <x v="2"/>
  </r>
  <r>
    <x v="54"/>
    <x v="0"/>
    <x v="28"/>
    <x v="164"/>
    <x v="0"/>
    <x v="821"/>
    <x v="0"/>
    <x v="0"/>
  </r>
  <r>
    <x v="54"/>
    <x v="0"/>
    <x v="28"/>
    <x v="163"/>
    <x v="0"/>
    <x v="821"/>
    <x v="0"/>
    <x v="0"/>
  </r>
  <r>
    <x v="54"/>
    <x v="0"/>
    <x v="28"/>
    <x v="154"/>
    <x v="0"/>
    <x v="821"/>
    <x v="3"/>
    <x v="0"/>
  </r>
  <r>
    <x v="54"/>
    <x v="0"/>
    <x v="28"/>
    <x v="157"/>
    <x v="0"/>
    <x v="30"/>
    <x v="3"/>
    <x v="0"/>
  </r>
  <r>
    <x v="54"/>
    <x v="0"/>
    <x v="28"/>
    <x v="158"/>
    <x v="0"/>
    <x v="821"/>
    <x v="1"/>
    <x v="1"/>
  </r>
  <r>
    <x v="54"/>
    <x v="0"/>
    <x v="28"/>
    <x v="10"/>
    <x v="0"/>
    <x v="821"/>
    <x v="4"/>
    <x v="3"/>
  </r>
  <r>
    <x v="54"/>
    <x v="0"/>
    <x v="28"/>
    <x v="161"/>
    <x v="1"/>
    <x v="821"/>
    <x v="3"/>
    <x v="0"/>
  </r>
  <r>
    <x v="54"/>
    <x v="0"/>
    <x v="28"/>
    <x v="156"/>
    <x v="1"/>
    <x v="821"/>
    <x v="8"/>
    <x v="0"/>
  </r>
  <r>
    <x v="54"/>
    <x v="0"/>
    <x v="28"/>
    <x v="155"/>
    <x v="1"/>
    <x v="821"/>
    <x v="0"/>
    <x v="0"/>
  </r>
  <r>
    <x v="54"/>
    <x v="0"/>
    <x v="28"/>
    <x v="159"/>
    <x v="1"/>
    <x v="821"/>
    <x v="7"/>
    <x v="3"/>
  </r>
  <r>
    <x v="54"/>
    <x v="0"/>
    <x v="28"/>
    <x v="165"/>
    <x v="1"/>
    <x v="821"/>
    <x v="3"/>
    <x v="0"/>
  </r>
  <r>
    <x v="54"/>
    <x v="0"/>
    <x v="28"/>
    <x v="162"/>
    <x v="1"/>
    <x v="821"/>
    <x v="0"/>
    <x v="0"/>
  </r>
  <r>
    <x v="54"/>
    <x v="0"/>
    <x v="28"/>
    <x v="27"/>
    <x v="1"/>
    <x v="821"/>
    <x v="5"/>
    <x v="3"/>
  </r>
  <r>
    <x v="54"/>
    <x v="0"/>
    <x v="28"/>
    <x v="26"/>
    <x v="1"/>
    <x v="821"/>
    <x v="7"/>
    <x v="3"/>
  </r>
  <r>
    <x v="54"/>
    <x v="0"/>
    <x v="28"/>
    <x v="160"/>
    <x v="1"/>
    <x v="821"/>
    <x v="2"/>
    <x v="2"/>
  </r>
  <r>
    <x v="54"/>
    <x v="0"/>
    <x v="28"/>
    <x v="164"/>
    <x v="1"/>
    <x v="821"/>
    <x v="0"/>
    <x v="0"/>
  </r>
  <r>
    <x v="54"/>
    <x v="0"/>
    <x v="28"/>
    <x v="163"/>
    <x v="1"/>
    <x v="821"/>
    <x v="0"/>
    <x v="0"/>
  </r>
  <r>
    <x v="54"/>
    <x v="0"/>
    <x v="28"/>
    <x v="154"/>
    <x v="1"/>
    <x v="821"/>
    <x v="3"/>
    <x v="0"/>
  </r>
  <r>
    <x v="54"/>
    <x v="0"/>
    <x v="28"/>
    <x v="157"/>
    <x v="1"/>
    <x v="821"/>
    <x v="3"/>
    <x v="0"/>
  </r>
  <r>
    <x v="54"/>
    <x v="0"/>
    <x v="28"/>
    <x v="158"/>
    <x v="1"/>
    <x v="821"/>
    <x v="1"/>
    <x v="1"/>
  </r>
  <r>
    <x v="54"/>
    <x v="0"/>
    <x v="28"/>
    <x v="10"/>
    <x v="1"/>
    <x v="821"/>
    <x v="4"/>
    <x v="3"/>
  </r>
  <r>
    <x v="54"/>
    <x v="0"/>
    <x v="38"/>
    <x v="161"/>
    <x v="0"/>
    <x v="821"/>
    <x v="3"/>
    <x v="0"/>
  </r>
  <r>
    <x v="54"/>
    <x v="0"/>
    <x v="38"/>
    <x v="156"/>
    <x v="0"/>
    <x v="821"/>
    <x v="8"/>
    <x v="0"/>
  </r>
  <r>
    <x v="54"/>
    <x v="0"/>
    <x v="38"/>
    <x v="155"/>
    <x v="0"/>
    <x v="11"/>
    <x v="0"/>
    <x v="0"/>
  </r>
  <r>
    <x v="54"/>
    <x v="0"/>
    <x v="38"/>
    <x v="159"/>
    <x v="0"/>
    <x v="821"/>
    <x v="7"/>
    <x v="3"/>
  </r>
  <r>
    <x v="54"/>
    <x v="0"/>
    <x v="38"/>
    <x v="165"/>
    <x v="0"/>
    <x v="821"/>
    <x v="3"/>
    <x v="0"/>
  </r>
  <r>
    <x v="54"/>
    <x v="0"/>
    <x v="38"/>
    <x v="162"/>
    <x v="0"/>
    <x v="821"/>
    <x v="0"/>
    <x v="0"/>
  </r>
  <r>
    <x v="54"/>
    <x v="0"/>
    <x v="38"/>
    <x v="27"/>
    <x v="0"/>
    <x v="821"/>
    <x v="5"/>
    <x v="3"/>
  </r>
  <r>
    <x v="54"/>
    <x v="0"/>
    <x v="38"/>
    <x v="26"/>
    <x v="0"/>
    <x v="821"/>
    <x v="7"/>
    <x v="3"/>
  </r>
  <r>
    <x v="54"/>
    <x v="0"/>
    <x v="38"/>
    <x v="160"/>
    <x v="0"/>
    <x v="821"/>
    <x v="2"/>
    <x v="2"/>
  </r>
  <r>
    <x v="54"/>
    <x v="0"/>
    <x v="38"/>
    <x v="164"/>
    <x v="0"/>
    <x v="821"/>
    <x v="0"/>
    <x v="0"/>
  </r>
  <r>
    <x v="54"/>
    <x v="0"/>
    <x v="38"/>
    <x v="163"/>
    <x v="0"/>
    <x v="821"/>
    <x v="0"/>
    <x v="0"/>
  </r>
  <r>
    <x v="54"/>
    <x v="0"/>
    <x v="38"/>
    <x v="154"/>
    <x v="0"/>
    <x v="821"/>
    <x v="3"/>
    <x v="0"/>
  </r>
  <r>
    <x v="54"/>
    <x v="0"/>
    <x v="38"/>
    <x v="157"/>
    <x v="0"/>
    <x v="821"/>
    <x v="3"/>
    <x v="0"/>
  </r>
  <r>
    <x v="54"/>
    <x v="0"/>
    <x v="38"/>
    <x v="158"/>
    <x v="0"/>
    <x v="821"/>
    <x v="1"/>
    <x v="1"/>
  </r>
  <r>
    <x v="54"/>
    <x v="0"/>
    <x v="38"/>
    <x v="10"/>
    <x v="0"/>
    <x v="821"/>
    <x v="4"/>
    <x v="3"/>
  </r>
  <r>
    <x v="54"/>
    <x v="0"/>
    <x v="38"/>
    <x v="161"/>
    <x v="1"/>
    <x v="821"/>
    <x v="3"/>
    <x v="0"/>
  </r>
  <r>
    <x v="54"/>
    <x v="0"/>
    <x v="38"/>
    <x v="156"/>
    <x v="1"/>
    <x v="821"/>
    <x v="8"/>
    <x v="0"/>
  </r>
  <r>
    <x v="54"/>
    <x v="0"/>
    <x v="38"/>
    <x v="155"/>
    <x v="1"/>
    <x v="821"/>
    <x v="0"/>
    <x v="0"/>
  </r>
  <r>
    <x v="54"/>
    <x v="0"/>
    <x v="38"/>
    <x v="159"/>
    <x v="1"/>
    <x v="821"/>
    <x v="7"/>
    <x v="3"/>
  </r>
  <r>
    <x v="54"/>
    <x v="0"/>
    <x v="38"/>
    <x v="165"/>
    <x v="1"/>
    <x v="821"/>
    <x v="3"/>
    <x v="0"/>
  </r>
  <r>
    <x v="54"/>
    <x v="0"/>
    <x v="38"/>
    <x v="162"/>
    <x v="1"/>
    <x v="821"/>
    <x v="0"/>
    <x v="0"/>
  </r>
  <r>
    <x v="54"/>
    <x v="0"/>
    <x v="38"/>
    <x v="27"/>
    <x v="1"/>
    <x v="821"/>
    <x v="5"/>
    <x v="3"/>
  </r>
  <r>
    <x v="54"/>
    <x v="0"/>
    <x v="38"/>
    <x v="26"/>
    <x v="1"/>
    <x v="821"/>
    <x v="7"/>
    <x v="3"/>
  </r>
  <r>
    <x v="54"/>
    <x v="0"/>
    <x v="38"/>
    <x v="160"/>
    <x v="1"/>
    <x v="821"/>
    <x v="2"/>
    <x v="2"/>
  </r>
  <r>
    <x v="54"/>
    <x v="0"/>
    <x v="38"/>
    <x v="164"/>
    <x v="1"/>
    <x v="821"/>
    <x v="0"/>
    <x v="0"/>
  </r>
  <r>
    <x v="54"/>
    <x v="0"/>
    <x v="38"/>
    <x v="163"/>
    <x v="1"/>
    <x v="821"/>
    <x v="0"/>
    <x v="0"/>
  </r>
  <r>
    <x v="54"/>
    <x v="0"/>
    <x v="38"/>
    <x v="154"/>
    <x v="1"/>
    <x v="821"/>
    <x v="3"/>
    <x v="0"/>
  </r>
  <r>
    <x v="54"/>
    <x v="0"/>
    <x v="38"/>
    <x v="157"/>
    <x v="1"/>
    <x v="821"/>
    <x v="3"/>
    <x v="0"/>
  </r>
  <r>
    <x v="54"/>
    <x v="0"/>
    <x v="38"/>
    <x v="158"/>
    <x v="1"/>
    <x v="821"/>
    <x v="1"/>
    <x v="1"/>
  </r>
  <r>
    <x v="54"/>
    <x v="0"/>
    <x v="38"/>
    <x v="10"/>
    <x v="1"/>
    <x v="821"/>
    <x v="4"/>
    <x v="3"/>
  </r>
  <r>
    <x v="54"/>
    <x v="0"/>
    <x v="29"/>
    <x v="161"/>
    <x v="0"/>
    <x v="821"/>
    <x v="3"/>
    <x v="0"/>
  </r>
  <r>
    <x v="54"/>
    <x v="0"/>
    <x v="29"/>
    <x v="156"/>
    <x v="0"/>
    <x v="821"/>
    <x v="8"/>
    <x v="0"/>
  </r>
  <r>
    <x v="54"/>
    <x v="0"/>
    <x v="29"/>
    <x v="155"/>
    <x v="0"/>
    <x v="180"/>
    <x v="0"/>
    <x v="0"/>
  </r>
  <r>
    <x v="54"/>
    <x v="0"/>
    <x v="29"/>
    <x v="159"/>
    <x v="0"/>
    <x v="821"/>
    <x v="7"/>
    <x v="3"/>
  </r>
  <r>
    <x v="54"/>
    <x v="0"/>
    <x v="29"/>
    <x v="165"/>
    <x v="0"/>
    <x v="821"/>
    <x v="3"/>
    <x v="0"/>
  </r>
  <r>
    <x v="54"/>
    <x v="0"/>
    <x v="29"/>
    <x v="162"/>
    <x v="0"/>
    <x v="152"/>
    <x v="0"/>
    <x v="0"/>
  </r>
  <r>
    <x v="54"/>
    <x v="0"/>
    <x v="29"/>
    <x v="27"/>
    <x v="0"/>
    <x v="821"/>
    <x v="5"/>
    <x v="3"/>
  </r>
  <r>
    <x v="54"/>
    <x v="0"/>
    <x v="29"/>
    <x v="26"/>
    <x v="0"/>
    <x v="821"/>
    <x v="7"/>
    <x v="3"/>
  </r>
  <r>
    <x v="54"/>
    <x v="0"/>
    <x v="29"/>
    <x v="160"/>
    <x v="0"/>
    <x v="821"/>
    <x v="2"/>
    <x v="2"/>
  </r>
  <r>
    <x v="54"/>
    <x v="0"/>
    <x v="29"/>
    <x v="164"/>
    <x v="0"/>
    <x v="821"/>
    <x v="0"/>
    <x v="0"/>
  </r>
  <r>
    <x v="54"/>
    <x v="0"/>
    <x v="29"/>
    <x v="163"/>
    <x v="0"/>
    <x v="821"/>
    <x v="0"/>
    <x v="0"/>
  </r>
  <r>
    <x v="54"/>
    <x v="0"/>
    <x v="29"/>
    <x v="154"/>
    <x v="0"/>
    <x v="821"/>
    <x v="3"/>
    <x v="0"/>
  </r>
  <r>
    <x v="54"/>
    <x v="0"/>
    <x v="29"/>
    <x v="157"/>
    <x v="0"/>
    <x v="821"/>
    <x v="3"/>
    <x v="0"/>
  </r>
  <r>
    <x v="54"/>
    <x v="0"/>
    <x v="29"/>
    <x v="158"/>
    <x v="0"/>
    <x v="821"/>
    <x v="1"/>
    <x v="1"/>
  </r>
  <r>
    <x v="54"/>
    <x v="0"/>
    <x v="29"/>
    <x v="10"/>
    <x v="0"/>
    <x v="821"/>
    <x v="4"/>
    <x v="3"/>
  </r>
  <r>
    <x v="54"/>
    <x v="0"/>
    <x v="29"/>
    <x v="161"/>
    <x v="1"/>
    <x v="318"/>
    <x v="3"/>
    <x v="0"/>
  </r>
  <r>
    <x v="54"/>
    <x v="0"/>
    <x v="29"/>
    <x v="156"/>
    <x v="1"/>
    <x v="821"/>
    <x v="8"/>
    <x v="0"/>
  </r>
  <r>
    <x v="54"/>
    <x v="0"/>
    <x v="29"/>
    <x v="155"/>
    <x v="1"/>
    <x v="821"/>
    <x v="0"/>
    <x v="0"/>
  </r>
  <r>
    <x v="54"/>
    <x v="0"/>
    <x v="29"/>
    <x v="159"/>
    <x v="1"/>
    <x v="821"/>
    <x v="7"/>
    <x v="3"/>
  </r>
  <r>
    <x v="54"/>
    <x v="0"/>
    <x v="29"/>
    <x v="165"/>
    <x v="1"/>
    <x v="821"/>
    <x v="3"/>
    <x v="0"/>
  </r>
  <r>
    <x v="54"/>
    <x v="0"/>
    <x v="29"/>
    <x v="162"/>
    <x v="1"/>
    <x v="178"/>
    <x v="0"/>
    <x v="0"/>
  </r>
  <r>
    <x v="54"/>
    <x v="0"/>
    <x v="29"/>
    <x v="27"/>
    <x v="1"/>
    <x v="821"/>
    <x v="5"/>
    <x v="3"/>
  </r>
  <r>
    <x v="54"/>
    <x v="0"/>
    <x v="29"/>
    <x v="26"/>
    <x v="1"/>
    <x v="821"/>
    <x v="7"/>
    <x v="3"/>
  </r>
  <r>
    <x v="54"/>
    <x v="0"/>
    <x v="29"/>
    <x v="160"/>
    <x v="1"/>
    <x v="821"/>
    <x v="2"/>
    <x v="2"/>
  </r>
  <r>
    <x v="54"/>
    <x v="0"/>
    <x v="29"/>
    <x v="164"/>
    <x v="1"/>
    <x v="821"/>
    <x v="0"/>
    <x v="0"/>
  </r>
  <r>
    <x v="54"/>
    <x v="0"/>
    <x v="29"/>
    <x v="163"/>
    <x v="1"/>
    <x v="821"/>
    <x v="0"/>
    <x v="0"/>
  </r>
  <r>
    <x v="54"/>
    <x v="0"/>
    <x v="29"/>
    <x v="154"/>
    <x v="1"/>
    <x v="821"/>
    <x v="3"/>
    <x v="0"/>
  </r>
  <r>
    <x v="54"/>
    <x v="0"/>
    <x v="29"/>
    <x v="157"/>
    <x v="1"/>
    <x v="821"/>
    <x v="3"/>
    <x v="0"/>
  </r>
  <r>
    <x v="54"/>
    <x v="0"/>
    <x v="29"/>
    <x v="158"/>
    <x v="1"/>
    <x v="153"/>
    <x v="1"/>
    <x v="1"/>
  </r>
  <r>
    <x v="54"/>
    <x v="0"/>
    <x v="29"/>
    <x v="10"/>
    <x v="1"/>
    <x v="821"/>
    <x v="4"/>
    <x v="3"/>
  </r>
  <r>
    <x v="54"/>
    <x v="0"/>
    <x v="30"/>
    <x v="161"/>
    <x v="0"/>
    <x v="821"/>
    <x v="3"/>
    <x v="0"/>
  </r>
  <r>
    <x v="54"/>
    <x v="0"/>
    <x v="30"/>
    <x v="156"/>
    <x v="0"/>
    <x v="821"/>
    <x v="8"/>
    <x v="0"/>
  </r>
  <r>
    <x v="54"/>
    <x v="0"/>
    <x v="30"/>
    <x v="155"/>
    <x v="0"/>
    <x v="821"/>
    <x v="0"/>
    <x v="0"/>
  </r>
  <r>
    <x v="54"/>
    <x v="0"/>
    <x v="30"/>
    <x v="159"/>
    <x v="0"/>
    <x v="821"/>
    <x v="7"/>
    <x v="3"/>
  </r>
  <r>
    <x v="54"/>
    <x v="0"/>
    <x v="30"/>
    <x v="165"/>
    <x v="0"/>
    <x v="821"/>
    <x v="3"/>
    <x v="0"/>
  </r>
  <r>
    <x v="54"/>
    <x v="0"/>
    <x v="30"/>
    <x v="162"/>
    <x v="0"/>
    <x v="821"/>
    <x v="0"/>
    <x v="0"/>
  </r>
  <r>
    <x v="54"/>
    <x v="0"/>
    <x v="30"/>
    <x v="27"/>
    <x v="0"/>
    <x v="821"/>
    <x v="5"/>
    <x v="3"/>
  </r>
  <r>
    <x v="54"/>
    <x v="0"/>
    <x v="30"/>
    <x v="26"/>
    <x v="0"/>
    <x v="821"/>
    <x v="7"/>
    <x v="3"/>
  </r>
  <r>
    <x v="54"/>
    <x v="0"/>
    <x v="30"/>
    <x v="160"/>
    <x v="0"/>
    <x v="821"/>
    <x v="2"/>
    <x v="2"/>
  </r>
  <r>
    <x v="54"/>
    <x v="0"/>
    <x v="30"/>
    <x v="164"/>
    <x v="0"/>
    <x v="821"/>
    <x v="0"/>
    <x v="0"/>
  </r>
  <r>
    <x v="54"/>
    <x v="0"/>
    <x v="30"/>
    <x v="163"/>
    <x v="0"/>
    <x v="821"/>
    <x v="0"/>
    <x v="0"/>
  </r>
  <r>
    <x v="54"/>
    <x v="0"/>
    <x v="30"/>
    <x v="154"/>
    <x v="0"/>
    <x v="821"/>
    <x v="3"/>
    <x v="0"/>
  </r>
  <r>
    <x v="54"/>
    <x v="0"/>
    <x v="30"/>
    <x v="157"/>
    <x v="0"/>
    <x v="821"/>
    <x v="3"/>
    <x v="0"/>
  </r>
  <r>
    <x v="54"/>
    <x v="0"/>
    <x v="30"/>
    <x v="158"/>
    <x v="0"/>
    <x v="837"/>
    <x v="1"/>
    <x v="1"/>
  </r>
  <r>
    <x v="54"/>
    <x v="0"/>
    <x v="30"/>
    <x v="10"/>
    <x v="0"/>
    <x v="821"/>
    <x v="4"/>
    <x v="3"/>
  </r>
  <r>
    <x v="54"/>
    <x v="0"/>
    <x v="30"/>
    <x v="161"/>
    <x v="1"/>
    <x v="821"/>
    <x v="3"/>
    <x v="0"/>
  </r>
  <r>
    <x v="54"/>
    <x v="0"/>
    <x v="30"/>
    <x v="156"/>
    <x v="1"/>
    <x v="821"/>
    <x v="8"/>
    <x v="0"/>
  </r>
  <r>
    <x v="54"/>
    <x v="0"/>
    <x v="30"/>
    <x v="155"/>
    <x v="1"/>
    <x v="821"/>
    <x v="0"/>
    <x v="0"/>
  </r>
  <r>
    <x v="54"/>
    <x v="0"/>
    <x v="30"/>
    <x v="159"/>
    <x v="1"/>
    <x v="821"/>
    <x v="7"/>
    <x v="3"/>
  </r>
  <r>
    <x v="54"/>
    <x v="0"/>
    <x v="30"/>
    <x v="165"/>
    <x v="1"/>
    <x v="821"/>
    <x v="3"/>
    <x v="0"/>
  </r>
  <r>
    <x v="54"/>
    <x v="0"/>
    <x v="30"/>
    <x v="162"/>
    <x v="1"/>
    <x v="821"/>
    <x v="0"/>
    <x v="0"/>
  </r>
  <r>
    <x v="54"/>
    <x v="0"/>
    <x v="30"/>
    <x v="27"/>
    <x v="1"/>
    <x v="821"/>
    <x v="5"/>
    <x v="3"/>
  </r>
  <r>
    <x v="54"/>
    <x v="0"/>
    <x v="30"/>
    <x v="26"/>
    <x v="1"/>
    <x v="821"/>
    <x v="7"/>
    <x v="3"/>
  </r>
  <r>
    <x v="54"/>
    <x v="0"/>
    <x v="30"/>
    <x v="160"/>
    <x v="1"/>
    <x v="821"/>
    <x v="2"/>
    <x v="2"/>
  </r>
  <r>
    <x v="54"/>
    <x v="0"/>
    <x v="30"/>
    <x v="164"/>
    <x v="1"/>
    <x v="821"/>
    <x v="0"/>
    <x v="0"/>
  </r>
  <r>
    <x v="54"/>
    <x v="0"/>
    <x v="30"/>
    <x v="163"/>
    <x v="1"/>
    <x v="821"/>
    <x v="0"/>
    <x v="0"/>
  </r>
  <r>
    <x v="54"/>
    <x v="0"/>
    <x v="30"/>
    <x v="154"/>
    <x v="1"/>
    <x v="821"/>
    <x v="3"/>
    <x v="0"/>
  </r>
  <r>
    <x v="54"/>
    <x v="0"/>
    <x v="30"/>
    <x v="157"/>
    <x v="1"/>
    <x v="821"/>
    <x v="3"/>
    <x v="0"/>
  </r>
  <r>
    <x v="54"/>
    <x v="0"/>
    <x v="30"/>
    <x v="158"/>
    <x v="1"/>
    <x v="821"/>
    <x v="1"/>
    <x v="1"/>
  </r>
  <r>
    <x v="54"/>
    <x v="0"/>
    <x v="30"/>
    <x v="10"/>
    <x v="1"/>
    <x v="821"/>
    <x v="4"/>
    <x v="3"/>
  </r>
  <r>
    <x v="54"/>
    <x v="0"/>
    <x v="31"/>
    <x v="161"/>
    <x v="0"/>
    <x v="821"/>
    <x v="3"/>
    <x v="0"/>
  </r>
  <r>
    <x v="54"/>
    <x v="0"/>
    <x v="31"/>
    <x v="156"/>
    <x v="0"/>
    <x v="821"/>
    <x v="8"/>
    <x v="0"/>
  </r>
  <r>
    <x v="54"/>
    <x v="0"/>
    <x v="31"/>
    <x v="155"/>
    <x v="0"/>
    <x v="821"/>
    <x v="0"/>
    <x v="0"/>
  </r>
  <r>
    <x v="54"/>
    <x v="0"/>
    <x v="31"/>
    <x v="159"/>
    <x v="0"/>
    <x v="821"/>
    <x v="7"/>
    <x v="3"/>
  </r>
  <r>
    <x v="54"/>
    <x v="0"/>
    <x v="31"/>
    <x v="165"/>
    <x v="0"/>
    <x v="821"/>
    <x v="3"/>
    <x v="0"/>
  </r>
  <r>
    <x v="54"/>
    <x v="0"/>
    <x v="31"/>
    <x v="162"/>
    <x v="0"/>
    <x v="821"/>
    <x v="0"/>
    <x v="0"/>
  </r>
  <r>
    <x v="54"/>
    <x v="0"/>
    <x v="31"/>
    <x v="27"/>
    <x v="0"/>
    <x v="821"/>
    <x v="5"/>
    <x v="3"/>
  </r>
  <r>
    <x v="54"/>
    <x v="0"/>
    <x v="31"/>
    <x v="26"/>
    <x v="0"/>
    <x v="821"/>
    <x v="7"/>
    <x v="3"/>
  </r>
  <r>
    <x v="54"/>
    <x v="0"/>
    <x v="31"/>
    <x v="160"/>
    <x v="0"/>
    <x v="821"/>
    <x v="2"/>
    <x v="2"/>
  </r>
  <r>
    <x v="54"/>
    <x v="0"/>
    <x v="31"/>
    <x v="164"/>
    <x v="0"/>
    <x v="821"/>
    <x v="0"/>
    <x v="0"/>
  </r>
  <r>
    <x v="54"/>
    <x v="0"/>
    <x v="31"/>
    <x v="163"/>
    <x v="0"/>
    <x v="821"/>
    <x v="0"/>
    <x v="0"/>
  </r>
  <r>
    <x v="54"/>
    <x v="0"/>
    <x v="31"/>
    <x v="154"/>
    <x v="0"/>
    <x v="821"/>
    <x v="3"/>
    <x v="0"/>
  </r>
  <r>
    <x v="54"/>
    <x v="0"/>
    <x v="31"/>
    <x v="157"/>
    <x v="0"/>
    <x v="821"/>
    <x v="3"/>
    <x v="0"/>
  </r>
  <r>
    <x v="54"/>
    <x v="0"/>
    <x v="31"/>
    <x v="158"/>
    <x v="0"/>
    <x v="821"/>
    <x v="1"/>
    <x v="1"/>
  </r>
  <r>
    <x v="54"/>
    <x v="0"/>
    <x v="31"/>
    <x v="10"/>
    <x v="0"/>
    <x v="821"/>
    <x v="4"/>
    <x v="3"/>
  </r>
  <r>
    <x v="54"/>
    <x v="0"/>
    <x v="31"/>
    <x v="161"/>
    <x v="1"/>
    <x v="821"/>
    <x v="3"/>
    <x v="0"/>
  </r>
  <r>
    <x v="54"/>
    <x v="0"/>
    <x v="31"/>
    <x v="156"/>
    <x v="1"/>
    <x v="821"/>
    <x v="8"/>
    <x v="0"/>
  </r>
  <r>
    <x v="54"/>
    <x v="0"/>
    <x v="31"/>
    <x v="155"/>
    <x v="1"/>
    <x v="821"/>
    <x v="0"/>
    <x v="0"/>
  </r>
  <r>
    <x v="54"/>
    <x v="0"/>
    <x v="31"/>
    <x v="159"/>
    <x v="1"/>
    <x v="821"/>
    <x v="7"/>
    <x v="3"/>
  </r>
  <r>
    <x v="54"/>
    <x v="0"/>
    <x v="31"/>
    <x v="165"/>
    <x v="1"/>
    <x v="821"/>
    <x v="3"/>
    <x v="0"/>
  </r>
  <r>
    <x v="54"/>
    <x v="0"/>
    <x v="31"/>
    <x v="162"/>
    <x v="1"/>
    <x v="821"/>
    <x v="0"/>
    <x v="0"/>
  </r>
  <r>
    <x v="54"/>
    <x v="0"/>
    <x v="31"/>
    <x v="27"/>
    <x v="1"/>
    <x v="821"/>
    <x v="5"/>
    <x v="3"/>
  </r>
  <r>
    <x v="54"/>
    <x v="0"/>
    <x v="31"/>
    <x v="26"/>
    <x v="1"/>
    <x v="821"/>
    <x v="7"/>
    <x v="3"/>
  </r>
  <r>
    <x v="54"/>
    <x v="0"/>
    <x v="31"/>
    <x v="160"/>
    <x v="1"/>
    <x v="821"/>
    <x v="2"/>
    <x v="2"/>
  </r>
  <r>
    <x v="54"/>
    <x v="0"/>
    <x v="31"/>
    <x v="164"/>
    <x v="1"/>
    <x v="821"/>
    <x v="0"/>
    <x v="0"/>
  </r>
  <r>
    <x v="54"/>
    <x v="0"/>
    <x v="31"/>
    <x v="163"/>
    <x v="1"/>
    <x v="821"/>
    <x v="0"/>
    <x v="0"/>
  </r>
  <r>
    <x v="54"/>
    <x v="0"/>
    <x v="31"/>
    <x v="154"/>
    <x v="1"/>
    <x v="821"/>
    <x v="3"/>
    <x v="0"/>
  </r>
  <r>
    <x v="54"/>
    <x v="0"/>
    <x v="31"/>
    <x v="157"/>
    <x v="1"/>
    <x v="821"/>
    <x v="3"/>
    <x v="0"/>
  </r>
  <r>
    <x v="54"/>
    <x v="0"/>
    <x v="31"/>
    <x v="158"/>
    <x v="1"/>
    <x v="821"/>
    <x v="1"/>
    <x v="1"/>
  </r>
  <r>
    <x v="54"/>
    <x v="0"/>
    <x v="31"/>
    <x v="10"/>
    <x v="1"/>
    <x v="821"/>
    <x v="4"/>
    <x v="3"/>
  </r>
  <r>
    <x v="54"/>
    <x v="0"/>
    <x v="32"/>
    <x v="161"/>
    <x v="0"/>
    <x v="821"/>
    <x v="3"/>
    <x v="0"/>
  </r>
  <r>
    <x v="54"/>
    <x v="0"/>
    <x v="32"/>
    <x v="156"/>
    <x v="0"/>
    <x v="11"/>
    <x v="8"/>
    <x v="0"/>
  </r>
  <r>
    <x v="54"/>
    <x v="0"/>
    <x v="32"/>
    <x v="155"/>
    <x v="0"/>
    <x v="11"/>
    <x v="0"/>
    <x v="0"/>
  </r>
  <r>
    <x v="54"/>
    <x v="0"/>
    <x v="32"/>
    <x v="159"/>
    <x v="0"/>
    <x v="821"/>
    <x v="7"/>
    <x v="3"/>
  </r>
  <r>
    <x v="54"/>
    <x v="0"/>
    <x v="32"/>
    <x v="165"/>
    <x v="0"/>
    <x v="821"/>
    <x v="3"/>
    <x v="0"/>
  </r>
  <r>
    <x v="54"/>
    <x v="0"/>
    <x v="32"/>
    <x v="162"/>
    <x v="0"/>
    <x v="821"/>
    <x v="0"/>
    <x v="0"/>
  </r>
  <r>
    <x v="54"/>
    <x v="0"/>
    <x v="32"/>
    <x v="27"/>
    <x v="0"/>
    <x v="821"/>
    <x v="5"/>
    <x v="3"/>
  </r>
  <r>
    <x v="54"/>
    <x v="0"/>
    <x v="32"/>
    <x v="26"/>
    <x v="0"/>
    <x v="821"/>
    <x v="7"/>
    <x v="3"/>
  </r>
  <r>
    <x v="54"/>
    <x v="0"/>
    <x v="32"/>
    <x v="160"/>
    <x v="0"/>
    <x v="821"/>
    <x v="2"/>
    <x v="2"/>
  </r>
  <r>
    <x v="54"/>
    <x v="0"/>
    <x v="32"/>
    <x v="164"/>
    <x v="0"/>
    <x v="821"/>
    <x v="0"/>
    <x v="0"/>
  </r>
  <r>
    <x v="54"/>
    <x v="0"/>
    <x v="32"/>
    <x v="163"/>
    <x v="0"/>
    <x v="821"/>
    <x v="0"/>
    <x v="0"/>
  </r>
  <r>
    <x v="54"/>
    <x v="0"/>
    <x v="32"/>
    <x v="154"/>
    <x v="0"/>
    <x v="821"/>
    <x v="3"/>
    <x v="0"/>
  </r>
  <r>
    <x v="54"/>
    <x v="0"/>
    <x v="32"/>
    <x v="157"/>
    <x v="0"/>
    <x v="821"/>
    <x v="3"/>
    <x v="0"/>
  </r>
  <r>
    <x v="54"/>
    <x v="0"/>
    <x v="32"/>
    <x v="158"/>
    <x v="0"/>
    <x v="821"/>
    <x v="1"/>
    <x v="1"/>
  </r>
  <r>
    <x v="54"/>
    <x v="0"/>
    <x v="32"/>
    <x v="10"/>
    <x v="0"/>
    <x v="821"/>
    <x v="4"/>
    <x v="3"/>
  </r>
  <r>
    <x v="54"/>
    <x v="0"/>
    <x v="32"/>
    <x v="161"/>
    <x v="1"/>
    <x v="821"/>
    <x v="3"/>
    <x v="0"/>
  </r>
  <r>
    <x v="54"/>
    <x v="0"/>
    <x v="32"/>
    <x v="156"/>
    <x v="1"/>
    <x v="821"/>
    <x v="8"/>
    <x v="0"/>
  </r>
  <r>
    <x v="54"/>
    <x v="0"/>
    <x v="32"/>
    <x v="155"/>
    <x v="1"/>
    <x v="821"/>
    <x v="0"/>
    <x v="0"/>
  </r>
  <r>
    <x v="54"/>
    <x v="0"/>
    <x v="32"/>
    <x v="159"/>
    <x v="1"/>
    <x v="821"/>
    <x v="7"/>
    <x v="3"/>
  </r>
  <r>
    <x v="54"/>
    <x v="0"/>
    <x v="32"/>
    <x v="165"/>
    <x v="1"/>
    <x v="821"/>
    <x v="3"/>
    <x v="0"/>
  </r>
  <r>
    <x v="54"/>
    <x v="0"/>
    <x v="32"/>
    <x v="162"/>
    <x v="1"/>
    <x v="821"/>
    <x v="0"/>
    <x v="0"/>
  </r>
  <r>
    <x v="54"/>
    <x v="0"/>
    <x v="32"/>
    <x v="27"/>
    <x v="1"/>
    <x v="821"/>
    <x v="5"/>
    <x v="3"/>
  </r>
  <r>
    <x v="54"/>
    <x v="0"/>
    <x v="32"/>
    <x v="26"/>
    <x v="1"/>
    <x v="821"/>
    <x v="7"/>
    <x v="3"/>
  </r>
  <r>
    <x v="54"/>
    <x v="0"/>
    <x v="32"/>
    <x v="160"/>
    <x v="1"/>
    <x v="821"/>
    <x v="2"/>
    <x v="2"/>
  </r>
  <r>
    <x v="54"/>
    <x v="0"/>
    <x v="32"/>
    <x v="164"/>
    <x v="1"/>
    <x v="821"/>
    <x v="0"/>
    <x v="0"/>
  </r>
  <r>
    <x v="54"/>
    <x v="0"/>
    <x v="32"/>
    <x v="163"/>
    <x v="1"/>
    <x v="821"/>
    <x v="0"/>
    <x v="0"/>
  </r>
  <r>
    <x v="54"/>
    <x v="0"/>
    <x v="32"/>
    <x v="154"/>
    <x v="1"/>
    <x v="821"/>
    <x v="3"/>
    <x v="0"/>
  </r>
  <r>
    <x v="54"/>
    <x v="0"/>
    <x v="32"/>
    <x v="157"/>
    <x v="1"/>
    <x v="821"/>
    <x v="3"/>
    <x v="0"/>
  </r>
  <r>
    <x v="54"/>
    <x v="0"/>
    <x v="32"/>
    <x v="158"/>
    <x v="1"/>
    <x v="821"/>
    <x v="1"/>
    <x v="1"/>
  </r>
  <r>
    <x v="54"/>
    <x v="0"/>
    <x v="32"/>
    <x v="10"/>
    <x v="1"/>
    <x v="821"/>
    <x v="4"/>
    <x v="3"/>
  </r>
  <r>
    <x v="54"/>
    <x v="0"/>
    <x v="33"/>
    <x v="161"/>
    <x v="0"/>
    <x v="821"/>
    <x v="3"/>
    <x v="0"/>
  </r>
  <r>
    <x v="54"/>
    <x v="0"/>
    <x v="33"/>
    <x v="156"/>
    <x v="0"/>
    <x v="821"/>
    <x v="8"/>
    <x v="0"/>
  </r>
  <r>
    <x v="54"/>
    <x v="0"/>
    <x v="33"/>
    <x v="155"/>
    <x v="0"/>
    <x v="821"/>
    <x v="0"/>
    <x v="0"/>
  </r>
  <r>
    <x v="54"/>
    <x v="0"/>
    <x v="33"/>
    <x v="159"/>
    <x v="0"/>
    <x v="821"/>
    <x v="7"/>
    <x v="3"/>
  </r>
  <r>
    <x v="54"/>
    <x v="0"/>
    <x v="33"/>
    <x v="165"/>
    <x v="0"/>
    <x v="821"/>
    <x v="3"/>
    <x v="0"/>
  </r>
  <r>
    <x v="54"/>
    <x v="0"/>
    <x v="33"/>
    <x v="162"/>
    <x v="0"/>
    <x v="821"/>
    <x v="0"/>
    <x v="0"/>
  </r>
  <r>
    <x v="54"/>
    <x v="0"/>
    <x v="33"/>
    <x v="27"/>
    <x v="0"/>
    <x v="821"/>
    <x v="5"/>
    <x v="3"/>
  </r>
  <r>
    <x v="54"/>
    <x v="0"/>
    <x v="33"/>
    <x v="26"/>
    <x v="0"/>
    <x v="821"/>
    <x v="7"/>
    <x v="3"/>
  </r>
  <r>
    <x v="54"/>
    <x v="0"/>
    <x v="33"/>
    <x v="160"/>
    <x v="0"/>
    <x v="821"/>
    <x v="2"/>
    <x v="2"/>
  </r>
  <r>
    <x v="54"/>
    <x v="0"/>
    <x v="33"/>
    <x v="164"/>
    <x v="0"/>
    <x v="821"/>
    <x v="0"/>
    <x v="0"/>
  </r>
  <r>
    <x v="54"/>
    <x v="0"/>
    <x v="33"/>
    <x v="163"/>
    <x v="0"/>
    <x v="821"/>
    <x v="0"/>
    <x v="0"/>
  </r>
  <r>
    <x v="54"/>
    <x v="0"/>
    <x v="33"/>
    <x v="154"/>
    <x v="0"/>
    <x v="821"/>
    <x v="3"/>
    <x v="0"/>
  </r>
  <r>
    <x v="54"/>
    <x v="0"/>
    <x v="33"/>
    <x v="157"/>
    <x v="0"/>
    <x v="821"/>
    <x v="3"/>
    <x v="0"/>
  </r>
  <r>
    <x v="54"/>
    <x v="0"/>
    <x v="33"/>
    <x v="158"/>
    <x v="0"/>
    <x v="4"/>
    <x v="1"/>
    <x v="1"/>
  </r>
  <r>
    <x v="54"/>
    <x v="0"/>
    <x v="33"/>
    <x v="10"/>
    <x v="0"/>
    <x v="821"/>
    <x v="4"/>
    <x v="3"/>
  </r>
  <r>
    <x v="54"/>
    <x v="0"/>
    <x v="33"/>
    <x v="161"/>
    <x v="1"/>
    <x v="821"/>
    <x v="3"/>
    <x v="0"/>
  </r>
  <r>
    <x v="54"/>
    <x v="0"/>
    <x v="33"/>
    <x v="156"/>
    <x v="1"/>
    <x v="4"/>
    <x v="8"/>
    <x v="0"/>
  </r>
  <r>
    <x v="54"/>
    <x v="0"/>
    <x v="33"/>
    <x v="155"/>
    <x v="1"/>
    <x v="4"/>
    <x v="0"/>
    <x v="0"/>
  </r>
  <r>
    <x v="54"/>
    <x v="0"/>
    <x v="33"/>
    <x v="159"/>
    <x v="1"/>
    <x v="821"/>
    <x v="7"/>
    <x v="3"/>
  </r>
  <r>
    <x v="54"/>
    <x v="0"/>
    <x v="33"/>
    <x v="165"/>
    <x v="1"/>
    <x v="821"/>
    <x v="3"/>
    <x v="0"/>
  </r>
  <r>
    <x v="54"/>
    <x v="0"/>
    <x v="33"/>
    <x v="162"/>
    <x v="1"/>
    <x v="821"/>
    <x v="0"/>
    <x v="0"/>
  </r>
  <r>
    <x v="54"/>
    <x v="0"/>
    <x v="33"/>
    <x v="27"/>
    <x v="1"/>
    <x v="821"/>
    <x v="5"/>
    <x v="3"/>
  </r>
  <r>
    <x v="54"/>
    <x v="0"/>
    <x v="33"/>
    <x v="26"/>
    <x v="1"/>
    <x v="821"/>
    <x v="7"/>
    <x v="3"/>
  </r>
  <r>
    <x v="54"/>
    <x v="0"/>
    <x v="33"/>
    <x v="160"/>
    <x v="1"/>
    <x v="821"/>
    <x v="2"/>
    <x v="2"/>
  </r>
  <r>
    <x v="54"/>
    <x v="0"/>
    <x v="33"/>
    <x v="164"/>
    <x v="1"/>
    <x v="821"/>
    <x v="0"/>
    <x v="0"/>
  </r>
  <r>
    <x v="54"/>
    <x v="0"/>
    <x v="33"/>
    <x v="163"/>
    <x v="1"/>
    <x v="821"/>
    <x v="0"/>
    <x v="0"/>
  </r>
  <r>
    <x v="54"/>
    <x v="0"/>
    <x v="33"/>
    <x v="154"/>
    <x v="1"/>
    <x v="821"/>
    <x v="3"/>
    <x v="0"/>
  </r>
  <r>
    <x v="54"/>
    <x v="0"/>
    <x v="33"/>
    <x v="157"/>
    <x v="1"/>
    <x v="821"/>
    <x v="3"/>
    <x v="0"/>
  </r>
  <r>
    <x v="54"/>
    <x v="0"/>
    <x v="33"/>
    <x v="158"/>
    <x v="1"/>
    <x v="11"/>
    <x v="1"/>
    <x v="1"/>
  </r>
  <r>
    <x v="54"/>
    <x v="0"/>
    <x v="33"/>
    <x v="10"/>
    <x v="1"/>
    <x v="821"/>
    <x v="4"/>
    <x v="3"/>
  </r>
  <r>
    <x v="54"/>
    <x v="0"/>
    <x v="21"/>
    <x v="161"/>
    <x v="0"/>
    <x v="838"/>
    <x v="3"/>
    <x v="0"/>
  </r>
  <r>
    <x v="54"/>
    <x v="0"/>
    <x v="21"/>
    <x v="156"/>
    <x v="0"/>
    <x v="838"/>
    <x v="8"/>
    <x v="0"/>
  </r>
  <r>
    <x v="54"/>
    <x v="0"/>
    <x v="21"/>
    <x v="155"/>
    <x v="0"/>
    <x v="838"/>
    <x v="0"/>
    <x v="0"/>
  </r>
  <r>
    <x v="54"/>
    <x v="0"/>
    <x v="21"/>
    <x v="159"/>
    <x v="0"/>
    <x v="838"/>
    <x v="7"/>
    <x v="3"/>
  </r>
  <r>
    <x v="54"/>
    <x v="0"/>
    <x v="21"/>
    <x v="165"/>
    <x v="0"/>
    <x v="838"/>
    <x v="3"/>
    <x v="0"/>
  </r>
  <r>
    <x v="54"/>
    <x v="0"/>
    <x v="21"/>
    <x v="162"/>
    <x v="0"/>
    <x v="838"/>
    <x v="0"/>
    <x v="0"/>
  </r>
  <r>
    <x v="54"/>
    <x v="0"/>
    <x v="21"/>
    <x v="27"/>
    <x v="0"/>
    <x v="838"/>
    <x v="5"/>
    <x v="3"/>
  </r>
  <r>
    <x v="54"/>
    <x v="0"/>
    <x v="21"/>
    <x v="26"/>
    <x v="0"/>
    <x v="838"/>
    <x v="7"/>
    <x v="3"/>
  </r>
  <r>
    <x v="54"/>
    <x v="0"/>
    <x v="21"/>
    <x v="160"/>
    <x v="0"/>
    <x v="838"/>
    <x v="2"/>
    <x v="2"/>
  </r>
  <r>
    <x v="54"/>
    <x v="0"/>
    <x v="21"/>
    <x v="164"/>
    <x v="0"/>
    <x v="838"/>
    <x v="0"/>
    <x v="0"/>
  </r>
  <r>
    <x v="54"/>
    <x v="0"/>
    <x v="21"/>
    <x v="163"/>
    <x v="0"/>
    <x v="838"/>
    <x v="0"/>
    <x v="0"/>
  </r>
  <r>
    <x v="54"/>
    <x v="0"/>
    <x v="21"/>
    <x v="154"/>
    <x v="0"/>
    <x v="838"/>
    <x v="3"/>
    <x v="0"/>
  </r>
  <r>
    <x v="54"/>
    <x v="0"/>
    <x v="21"/>
    <x v="157"/>
    <x v="0"/>
    <x v="838"/>
    <x v="3"/>
    <x v="0"/>
  </r>
  <r>
    <x v="54"/>
    <x v="0"/>
    <x v="21"/>
    <x v="158"/>
    <x v="0"/>
    <x v="838"/>
    <x v="1"/>
    <x v="1"/>
  </r>
  <r>
    <x v="54"/>
    <x v="0"/>
    <x v="21"/>
    <x v="10"/>
    <x v="0"/>
    <x v="838"/>
    <x v="4"/>
    <x v="3"/>
  </r>
  <r>
    <x v="54"/>
    <x v="0"/>
    <x v="21"/>
    <x v="161"/>
    <x v="1"/>
    <x v="838"/>
    <x v="3"/>
    <x v="0"/>
  </r>
  <r>
    <x v="54"/>
    <x v="0"/>
    <x v="21"/>
    <x v="156"/>
    <x v="1"/>
    <x v="838"/>
    <x v="8"/>
    <x v="0"/>
  </r>
  <r>
    <x v="54"/>
    <x v="0"/>
    <x v="21"/>
    <x v="155"/>
    <x v="1"/>
    <x v="838"/>
    <x v="0"/>
    <x v="0"/>
  </r>
  <r>
    <x v="54"/>
    <x v="0"/>
    <x v="21"/>
    <x v="159"/>
    <x v="1"/>
    <x v="838"/>
    <x v="7"/>
    <x v="3"/>
  </r>
  <r>
    <x v="54"/>
    <x v="0"/>
    <x v="21"/>
    <x v="165"/>
    <x v="1"/>
    <x v="838"/>
    <x v="3"/>
    <x v="0"/>
  </r>
  <r>
    <x v="54"/>
    <x v="0"/>
    <x v="21"/>
    <x v="162"/>
    <x v="1"/>
    <x v="838"/>
    <x v="0"/>
    <x v="0"/>
  </r>
  <r>
    <x v="54"/>
    <x v="0"/>
    <x v="21"/>
    <x v="27"/>
    <x v="1"/>
    <x v="838"/>
    <x v="5"/>
    <x v="3"/>
  </r>
  <r>
    <x v="54"/>
    <x v="0"/>
    <x v="21"/>
    <x v="26"/>
    <x v="1"/>
    <x v="838"/>
    <x v="7"/>
    <x v="3"/>
  </r>
  <r>
    <x v="54"/>
    <x v="0"/>
    <x v="21"/>
    <x v="160"/>
    <x v="1"/>
    <x v="838"/>
    <x v="2"/>
    <x v="2"/>
  </r>
  <r>
    <x v="54"/>
    <x v="0"/>
    <x v="21"/>
    <x v="164"/>
    <x v="1"/>
    <x v="838"/>
    <x v="0"/>
    <x v="0"/>
  </r>
  <r>
    <x v="54"/>
    <x v="0"/>
    <x v="21"/>
    <x v="163"/>
    <x v="1"/>
    <x v="838"/>
    <x v="0"/>
    <x v="0"/>
  </r>
  <r>
    <x v="54"/>
    <x v="0"/>
    <x v="21"/>
    <x v="154"/>
    <x v="1"/>
    <x v="838"/>
    <x v="3"/>
    <x v="0"/>
  </r>
  <r>
    <x v="54"/>
    <x v="0"/>
    <x v="21"/>
    <x v="157"/>
    <x v="1"/>
    <x v="838"/>
    <x v="3"/>
    <x v="0"/>
  </r>
  <r>
    <x v="54"/>
    <x v="0"/>
    <x v="21"/>
    <x v="158"/>
    <x v="1"/>
    <x v="838"/>
    <x v="1"/>
    <x v="1"/>
  </r>
  <r>
    <x v="54"/>
    <x v="0"/>
    <x v="21"/>
    <x v="10"/>
    <x v="1"/>
    <x v="838"/>
    <x v="4"/>
    <x v="3"/>
  </r>
  <r>
    <x v="54"/>
    <x v="0"/>
    <x v="34"/>
    <x v="161"/>
    <x v="0"/>
    <x v="821"/>
    <x v="3"/>
    <x v="0"/>
  </r>
  <r>
    <x v="54"/>
    <x v="0"/>
    <x v="34"/>
    <x v="156"/>
    <x v="0"/>
    <x v="821"/>
    <x v="8"/>
    <x v="0"/>
  </r>
  <r>
    <x v="54"/>
    <x v="0"/>
    <x v="34"/>
    <x v="155"/>
    <x v="0"/>
    <x v="732"/>
    <x v="0"/>
    <x v="0"/>
  </r>
  <r>
    <x v="54"/>
    <x v="0"/>
    <x v="34"/>
    <x v="159"/>
    <x v="0"/>
    <x v="821"/>
    <x v="7"/>
    <x v="3"/>
  </r>
  <r>
    <x v="54"/>
    <x v="0"/>
    <x v="34"/>
    <x v="165"/>
    <x v="0"/>
    <x v="821"/>
    <x v="3"/>
    <x v="0"/>
  </r>
  <r>
    <x v="54"/>
    <x v="0"/>
    <x v="34"/>
    <x v="162"/>
    <x v="0"/>
    <x v="821"/>
    <x v="0"/>
    <x v="0"/>
  </r>
  <r>
    <x v="54"/>
    <x v="0"/>
    <x v="34"/>
    <x v="27"/>
    <x v="0"/>
    <x v="821"/>
    <x v="5"/>
    <x v="3"/>
  </r>
  <r>
    <x v="54"/>
    <x v="0"/>
    <x v="34"/>
    <x v="26"/>
    <x v="0"/>
    <x v="821"/>
    <x v="7"/>
    <x v="3"/>
  </r>
  <r>
    <x v="54"/>
    <x v="0"/>
    <x v="34"/>
    <x v="160"/>
    <x v="0"/>
    <x v="821"/>
    <x v="2"/>
    <x v="2"/>
  </r>
  <r>
    <x v="54"/>
    <x v="0"/>
    <x v="34"/>
    <x v="164"/>
    <x v="0"/>
    <x v="821"/>
    <x v="0"/>
    <x v="0"/>
  </r>
  <r>
    <x v="54"/>
    <x v="0"/>
    <x v="34"/>
    <x v="163"/>
    <x v="0"/>
    <x v="821"/>
    <x v="0"/>
    <x v="0"/>
  </r>
  <r>
    <x v="54"/>
    <x v="0"/>
    <x v="34"/>
    <x v="154"/>
    <x v="0"/>
    <x v="821"/>
    <x v="3"/>
    <x v="0"/>
  </r>
  <r>
    <x v="54"/>
    <x v="0"/>
    <x v="34"/>
    <x v="157"/>
    <x v="0"/>
    <x v="821"/>
    <x v="3"/>
    <x v="0"/>
  </r>
  <r>
    <x v="54"/>
    <x v="0"/>
    <x v="34"/>
    <x v="158"/>
    <x v="0"/>
    <x v="821"/>
    <x v="1"/>
    <x v="1"/>
  </r>
  <r>
    <x v="54"/>
    <x v="0"/>
    <x v="34"/>
    <x v="10"/>
    <x v="0"/>
    <x v="821"/>
    <x v="4"/>
    <x v="3"/>
  </r>
  <r>
    <x v="54"/>
    <x v="0"/>
    <x v="34"/>
    <x v="161"/>
    <x v="1"/>
    <x v="821"/>
    <x v="3"/>
    <x v="0"/>
  </r>
  <r>
    <x v="54"/>
    <x v="0"/>
    <x v="34"/>
    <x v="156"/>
    <x v="1"/>
    <x v="821"/>
    <x v="8"/>
    <x v="0"/>
  </r>
  <r>
    <x v="54"/>
    <x v="0"/>
    <x v="34"/>
    <x v="155"/>
    <x v="1"/>
    <x v="821"/>
    <x v="0"/>
    <x v="0"/>
  </r>
  <r>
    <x v="54"/>
    <x v="0"/>
    <x v="34"/>
    <x v="159"/>
    <x v="1"/>
    <x v="821"/>
    <x v="7"/>
    <x v="3"/>
  </r>
  <r>
    <x v="54"/>
    <x v="0"/>
    <x v="34"/>
    <x v="165"/>
    <x v="1"/>
    <x v="821"/>
    <x v="3"/>
    <x v="0"/>
  </r>
  <r>
    <x v="54"/>
    <x v="0"/>
    <x v="34"/>
    <x v="162"/>
    <x v="1"/>
    <x v="821"/>
    <x v="0"/>
    <x v="0"/>
  </r>
  <r>
    <x v="54"/>
    <x v="0"/>
    <x v="34"/>
    <x v="27"/>
    <x v="1"/>
    <x v="821"/>
    <x v="5"/>
    <x v="3"/>
  </r>
  <r>
    <x v="54"/>
    <x v="0"/>
    <x v="34"/>
    <x v="26"/>
    <x v="1"/>
    <x v="821"/>
    <x v="7"/>
    <x v="3"/>
  </r>
  <r>
    <x v="54"/>
    <x v="0"/>
    <x v="34"/>
    <x v="160"/>
    <x v="1"/>
    <x v="821"/>
    <x v="2"/>
    <x v="2"/>
  </r>
  <r>
    <x v="54"/>
    <x v="0"/>
    <x v="34"/>
    <x v="164"/>
    <x v="1"/>
    <x v="821"/>
    <x v="0"/>
    <x v="0"/>
  </r>
  <r>
    <x v="54"/>
    <x v="0"/>
    <x v="34"/>
    <x v="163"/>
    <x v="1"/>
    <x v="821"/>
    <x v="0"/>
    <x v="0"/>
  </r>
  <r>
    <x v="54"/>
    <x v="0"/>
    <x v="34"/>
    <x v="154"/>
    <x v="1"/>
    <x v="4"/>
    <x v="3"/>
    <x v="0"/>
  </r>
  <r>
    <x v="54"/>
    <x v="0"/>
    <x v="34"/>
    <x v="157"/>
    <x v="1"/>
    <x v="821"/>
    <x v="3"/>
    <x v="0"/>
  </r>
  <r>
    <x v="54"/>
    <x v="0"/>
    <x v="34"/>
    <x v="158"/>
    <x v="1"/>
    <x v="821"/>
    <x v="1"/>
    <x v="1"/>
  </r>
  <r>
    <x v="54"/>
    <x v="0"/>
    <x v="34"/>
    <x v="10"/>
    <x v="1"/>
    <x v="821"/>
    <x v="4"/>
    <x v="3"/>
  </r>
  <r>
    <x v="54"/>
    <x v="0"/>
    <x v="6"/>
    <x v="161"/>
    <x v="0"/>
    <x v="821"/>
    <x v="3"/>
    <x v="0"/>
  </r>
  <r>
    <x v="54"/>
    <x v="0"/>
    <x v="6"/>
    <x v="156"/>
    <x v="0"/>
    <x v="153"/>
    <x v="8"/>
    <x v="0"/>
  </r>
  <r>
    <x v="54"/>
    <x v="0"/>
    <x v="6"/>
    <x v="155"/>
    <x v="0"/>
    <x v="821"/>
    <x v="0"/>
    <x v="0"/>
  </r>
  <r>
    <x v="54"/>
    <x v="0"/>
    <x v="6"/>
    <x v="159"/>
    <x v="0"/>
    <x v="821"/>
    <x v="7"/>
    <x v="3"/>
  </r>
  <r>
    <x v="54"/>
    <x v="0"/>
    <x v="6"/>
    <x v="165"/>
    <x v="0"/>
    <x v="821"/>
    <x v="3"/>
    <x v="0"/>
  </r>
  <r>
    <x v="54"/>
    <x v="0"/>
    <x v="6"/>
    <x v="162"/>
    <x v="0"/>
    <x v="821"/>
    <x v="0"/>
    <x v="0"/>
  </r>
  <r>
    <x v="54"/>
    <x v="0"/>
    <x v="6"/>
    <x v="27"/>
    <x v="0"/>
    <x v="821"/>
    <x v="5"/>
    <x v="3"/>
  </r>
  <r>
    <x v="54"/>
    <x v="0"/>
    <x v="6"/>
    <x v="26"/>
    <x v="0"/>
    <x v="821"/>
    <x v="7"/>
    <x v="3"/>
  </r>
  <r>
    <x v="54"/>
    <x v="0"/>
    <x v="6"/>
    <x v="160"/>
    <x v="0"/>
    <x v="821"/>
    <x v="2"/>
    <x v="2"/>
  </r>
  <r>
    <x v="54"/>
    <x v="0"/>
    <x v="6"/>
    <x v="164"/>
    <x v="0"/>
    <x v="821"/>
    <x v="0"/>
    <x v="0"/>
  </r>
  <r>
    <x v="54"/>
    <x v="0"/>
    <x v="6"/>
    <x v="163"/>
    <x v="0"/>
    <x v="821"/>
    <x v="0"/>
    <x v="0"/>
  </r>
  <r>
    <x v="54"/>
    <x v="0"/>
    <x v="6"/>
    <x v="154"/>
    <x v="0"/>
    <x v="821"/>
    <x v="3"/>
    <x v="0"/>
  </r>
  <r>
    <x v="54"/>
    <x v="0"/>
    <x v="6"/>
    <x v="157"/>
    <x v="0"/>
    <x v="821"/>
    <x v="3"/>
    <x v="0"/>
  </r>
  <r>
    <x v="54"/>
    <x v="0"/>
    <x v="6"/>
    <x v="158"/>
    <x v="0"/>
    <x v="821"/>
    <x v="1"/>
    <x v="1"/>
  </r>
  <r>
    <x v="54"/>
    <x v="0"/>
    <x v="6"/>
    <x v="10"/>
    <x v="0"/>
    <x v="821"/>
    <x v="4"/>
    <x v="3"/>
  </r>
  <r>
    <x v="54"/>
    <x v="0"/>
    <x v="6"/>
    <x v="161"/>
    <x v="1"/>
    <x v="821"/>
    <x v="3"/>
    <x v="0"/>
  </r>
  <r>
    <x v="54"/>
    <x v="0"/>
    <x v="6"/>
    <x v="156"/>
    <x v="1"/>
    <x v="821"/>
    <x v="8"/>
    <x v="0"/>
  </r>
  <r>
    <x v="54"/>
    <x v="0"/>
    <x v="6"/>
    <x v="155"/>
    <x v="1"/>
    <x v="821"/>
    <x v="0"/>
    <x v="0"/>
  </r>
  <r>
    <x v="54"/>
    <x v="0"/>
    <x v="6"/>
    <x v="159"/>
    <x v="1"/>
    <x v="821"/>
    <x v="7"/>
    <x v="3"/>
  </r>
  <r>
    <x v="54"/>
    <x v="0"/>
    <x v="6"/>
    <x v="165"/>
    <x v="1"/>
    <x v="821"/>
    <x v="3"/>
    <x v="0"/>
  </r>
  <r>
    <x v="54"/>
    <x v="0"/>
    <x v="6"/>
    <x v="162"/>
    <x v="1"/>
    <x v="821"/>
    <x v="0"/>
    <x v="0"/>
  </r>
  <r>
    <x v="54"/>
    <x v="0"/>
    <x v="6"/>
    <x v="27"/>
    <x v="1"/>
    <x v="821"/>
    <x v="5"/>
    <x v="3"/>
  </r>
  <r>
    <x v="54"/>
    <x v="0"/>
    <x v="6"/>
    <x v="26"/>
    <x v="1"/>
    <x v="821"/>
    <x v="7"/>
    <x v="3"/>
  </r>
  <r>
    <x v="54"/>
    <x v="0"/>
    <x v="6"/>
    <x v="160"/>
    <x v="1"/>
    <x v="821"/>
    <x v="2"/>
    <x v="2"/>
  </r>
  <r>
    <x v="54"/>
    <x v="0"/>
    <x v="6"/>
    <x v="164"/>
    <x v="1"/>
    <x v="821"/>
    <x v="0"/>
    <x v="0"/>
  </r>
  <r>
    <x v="54"/>
    <x v="0"/>
    <x v="6"/>
    <x v="163"/>
    <x v="1"/>
    <x v="821"/>
    <x v="0"/>
    <x v="0"/>
  </r>
  <r>
    <x v="54"/>
    <x v="0"/>
    <x v="6"/>
    <x v="154"/>
    <x v="1"/>
    <x v="821"/>
    <x v="3"/>
    <x v="0"/>
  </r>
  <r>
    <x v="54"/>
    <x v="0"/>
    <x v="6"/>
    <x v="157"/>
    <x v="1"/>
    <x v="821"/>
    <x v="3"/>
    <x v="0"/>
  </r>
  <r>
    <x v="54"/>
    <x v="0"/>
    <x v="6"/>
    <x v="158"/>
    <x v="1"/>
    <x v="821"/>
    <x v="1"/>
    <x v="1"/>
  </r>
  <r>
    <x v="54"/>
    <x v="0"/>
    <x v="6"/>
    <x v="10"/>
    <x v="1"/>
    <x v="821"/>
    <x v="4"/>
    <x v="3"/>
  </r>
  <r>
    <x v="54"/>
    <x v="0"/>
    <x v="6"/>
    <x v="161"/>
    <x v="0"/>
    <x v="821"/>
    <x v="3"/>
    <x v="0"/>
  </r>
  <r>
    <x v="54"/>
    <x v="0"/>
    <x v="6"/>
    <x v="156"/>
    <x v="0"/>
    <x v="746"/>
    <x v="8"/>
    <x v="0"/>
  </r>
  <r>
    <x v="54"/>
    <x v="0"/>
    <x v="6"/>
    <x v="155"/>
    <x v="0"/>
    <x v="821"/>
    <x v="0"/>
    <x v="0"/>
  </r>
  <r>
    <x v="54"/>
    <x v="0"/>
    <x v="6"/>
    <x v="159"/>
    <x v="0"/>
    <x v="821"/>
    <x v="7"/>
    <x v="3"/>
  </r>
  <r>
    <x v="54"/>
    <x v="0"/>
    <x v="6"/>
    <x v="165"/>
    <x v="0"/>
    <x v="821"/>
    <x v="3"/>
    <x v="0"/>
  </r>
  <r>
    <x v="54"/>
    <x v="0"/>
    <x v="6"/>
    <x v="162"/>
    <x v="0"/>
    <x v="821"/>
    <x v="0"/>
    <x v="0"/>
  </r>
  <r>
    <x v="54"/>
    <x v="0"/>
    <x v="6"/>
    <x v="27"/>
    <x v="0"/>
    <x v="821"/>
    <x v="5"/>
    <x v="3"/>
  </r>
  <r>
    <x v="54"/>
    <x v="0"/>
    <x v="6"/>
    <x v="26"/>
    <x v="0"/>
    <x v="821"/>
    <x v="7"/>
    <x v="3"/>
  </r>
  <r>
    <x v="54"/>
    <x v="0"/>
    <x v="6"/>
    <x v="160"/>
    <x v="0"/>
    <x v="821"/>
    <x v="2"/>
    <x v="2"/>
  </r>
  <r>
    <x v="54"/>
    <x v="0"/>
    <x v="6"/>
    <x v="164"/>
    <x v="0"/>
    <x v="821"/>
    <x v="0"/>
    <x v="0"/>
  </r>
  <r>
    <x v="54"/>
    <x v="0"/>
    <x v="6"/>
    <x v="163"/>
    <x v="0"/>
    <x v="821"/>
    <x v="0"/>
    <x v="0"/>
  </r>
  <r>
    <x v="54"/>
    <x v="0"/>
    <x v="6"/>
    <x v="154"/>
    <x v="0"/>
    <x v="821"/>
    <x v="3"/>
    <x v="0"/>
  </r>
  <r>
    <x v="54"/>
    <x v="0"/>
    <x v="6"/>
    <x v="157"/>
    <x v="0"/>
    <x v="821"/>
    <x v="3"/>
    <x v="0"/>
  </r>
  <r>
    <x v="54"/>
    <x v="0"/>
    <x v="6"/>
    <x v="158"/>
    <x v="0"/>
    <x v="821"/>
    <x v="1"/>
    <x v="1"/>
  </r>
  <r>
    <x v="54"/>
    <x v="0"/>
    <x v="6"/>
    <x v="10"/>
    <x v="0"/>
    <x v="821"/>
    <x v="4"/>
    <x v="3"/>
  </r>
  <r>
    <x v="54"/>
    <x v="0"/>
    <x v="6"/>
    <x v="161"/>
    <x v="1"/>
    <x v="821"/>
    <x v="3"/>
    <x v="0"/>
  </r>
  <r>
    <x v="54"/>
    <x v="0"/>
    <x v="6"/>
    <x v="156"/>
    <x v="1"/>
    <x v="821"/>
    <x v="8"/>
    <x v="0"/>
  </r>
  <r>
    <x v="54"/>
    <x v="0"/>
    <x v="6"/>
    <x v="155"/>
    <x v="1"/>
    <x v="821"/>
    <x v="0"/>
    <x v="0"/>
  </r>
  <r>
    <x v="54"/>
    <x v="0"/>
    <x v="6"/>
    <x v="159"/>
    <x v="1"/>
    <x v="821"/>
    <x v="7"/>
    <x v="3"/>
  </r>
  <r>
    <x v="54"/>
    <x v="0"/>
    <x v="6"/>
    <x v="165"/>
    <x v="1"/>
    <x v="821"/>
    <x v="3"/>
    <x v="0"/>
  </r>
  <r>
    <x v="54"/>
    <x v="0"/>
    <x v="6"/>
    <x v="162"/>
    <x v="1"/>
    <x v="821"/>
    <x v="0"/>
    <x v="0"/>
  </r>
  <r>
    <x v="54"/>
    <x v="0"/>
    <x v="6"/>
    <x v="27"/>
    <x v="1"/>
    <x v="821"/>
    <x v="5"/>
    <x v="3"/>
  </r>
  <r>
    <x v="54"/>
    <x v="0"/>
    <x v="6"/>
    <x v="26"/>
    <x v="1"/>
    <x v="821"/>
    <x v="7"/>
    <x v="3"/>
  </r>
  <r>
    <x v="54"/>
    <x v="0"/>
    <x v="6"/>
    <x v="160"/>
    <x v="1"/>
    <x v="821"/>
    <x v="2"/>
    <x v="2"/>
  </r>
  <r>
    <x v="54"/>
    <x v="0"/>
    <x v="6"/>
    <x v="164"/>
    <x v="1"/>
    <x v="821"/>
    <x v="0"/>
    <x v="0"/>
  </r>
  <r>
    <x v="54"/>
    <x v="0"/>
    <x v="6"/>
    <x v="163"/>
    <x v="1"/>
    <x v="821"/>
    <x v="0"/>
    <x v="0"/>
  </r>
  <r>
    <x v="54"/>
    <x v="0"/>
    <x v="6"/>
    <x v="154"/>
    <x v="1"/>
    <x v="821"/>
    <x v="3"/>
    <x v="0"/>
  </r>
  <r>
    <x v="54"/>
    <x v="0"/>
    <x v="6"/>
    <x v="157"/>
    <x v="1"/>
    <x v="370"/>
    <x v="3"/>
    <x v="0"/>
  </r>
  <r>
    <x v="54"/>
    <x v="0"/>
    <x v="6"/>
    <x v="158"/>
    <x v="1"/>
    <x v="180"/>
    <x v="1"/>
    <x v="1"/>
  </r>
  <r>
    <x v="54"/>
    <x v="0"/>
    <x v="6"/>
    <x v="10"/>
    <x v="1"/>
    <x v="821"/>
    <x v="4"/>
    <x v="3"/>
  </r>
  <r>
    <x v="54"/>
    <x v="0"/>
    <x v="35"/>
    <x v="161"/>
    <x v="0"/>
    <x v="821"/>
    <x v="3"/>
    <x v="0"/>
  </r>
  <r>
    <x v="54"/>
    <x v="0"/>
    <x v="35"/>
    <x v="156"/>
    <x v="0"/>
    <x v="821"/>
    <x v="8"/>
    <x v="0"/>
  </r>
  <r>
    <x v="54"/>
    <x v="0"/>
    <x v="35"/>
    <x v="155"/>
    <x v="0"/>
    <x v="821"/>
    <x v="0"/>
    <x v="0"/>
  </r>
  <r>
    <x v="54"/>
    <x v="0"/>
    <x v="35"/>
    <x v="159"/>
    <x v="0"/>
    <x v="821"/>
    <x v="7"/>
    <x v="3"/>
  </r>
  <r>
    <x v="54"/>
    <x v="0"/>
    <x v="35"/>
    <x v="165"/>
    <x v="0"/>
    <x v="821"/>
    <x v="3"/>
    <x v="0"/>
  </r>
  <r>
    <x v="54"/>
    <x v="0"/>
    <x v="35"/>
    <x v="162"/>
    <x v="0"/>
    <x v="821"/>
    <x v="0"/>
    <x v="0"/>
  </r>
  <r>
    <x v="54"/>
    <x v="0"/>
    <x v="35"/>
    <x v="27"/>
    <x v="0"/>
    <x v="821"/>
    <x v="5"/>
    <x v="3"/>
  </r>
  <r>
    <x v="54"/>
    <x v="0"/>
    <x v="35"/>
    <x v="26"/>
    <x v="0"/>
    <x v="821"/>
    <x v="7"/>
    <x v="3"/>
  </r>
  <r>
    <x v="54"/>
    <x v="0"/>
    <x v="35"/>
    <x v="160"/>
    <x v="0"/>
    <x v="821"/>
    <x v="2"/>
    <x v="2"/>
  </r>
  <r>
    <x v="54"/>
    <x v="0"/>
    <x v="35"/>
    <x v="164"/>
    <x v="0"/>
    <x v="821"/>
    <x v="0"/>
    <x v="0"/>
  </r>
  <r>
    <x v="54"/>
    <x v="0"/>
    <x v="35"/>
    <x v="163"/>
    <x v="0"/>
    <x v="821"/>
    <x v="0"/>
    <x v="0"/>
  </r>
  <r>
    <x v="54"/>
    <x v="0"/>
    <x v="35"/>
    <x v="154"/>
    <x v="0"/>
    <x v="821"/>
    <x v="3"/>
    <x v="0"/>
  </r>
  <r>
    <x v="54"/>
    <x v="0"/>
    <x v="35"/>
    <x v="157"/>
    <x v="0"/>
    <x v="821"/>
    <x v="3"/>
    <x v="0"/>
  </r>
  <r>
    <x v="54"/>
    <x v="0"/>
    <x v="35"/>
    <x v="158"/>
    <x v="0"/>
    <x v="821"/>
    <x v="1"/>
    <x v="1"/>
  </r>
  <r>
    <x v="54"/>
    <x v="0"/>
    <x v="35"/>
    <x v="10"/>
    <x v="0"/>
    <x v="821"/>
    <x v="4"/>
    <x v="3"/>
  </r>
  <r>
    <x v="54"/>
    <x v="0"/>
    <x v="35"/>
    <x v="161"/>
    <x v="1"/>
    <x v="821"/>
    <x v="3"/>
    <x v="0"/>
  </r>
  <r>
    <x v="54"/>
    <x v="0"/>
    <x v="35"/>
    <x v="156"/>
    <x v="1"/>
    <x v="821"/>
    <x v="8"/>
    <x v="0"/>
  </r>
  <r>
    <x v="54"/>
    <x v="0"/>
    <x v="35"/>
    <x v="155"/>
    <x v="1"/>
    <x v="329"/>
    <x v="0"/>
    <x v="0"/>
  </r>
  <r>
    <x v="54"/>
    <x v="0"/>
    <x v="35"/>
    <x v="159"/>
    <x v="1"/>
    <x v="821"/>
    <x v="7"/>
    <x v="3"/>
  </r>
  <r>
    <x v="54"/>
    <x v="0"/>
    <x v="35"/>
    <x v="165"/>
    <x v="1"/>
    <x v="821"/>
    <x v="3"/>
    <x v="0"/>
  </r>
  <r>
    <x v="54"/>
    <x v="0"/>
    <x v="35"/>
    <x v="162"/>
    <x v="1"/>
    <x v="733"/>
    <x v="0"/>
    <x v="0"/>
  </r>
  <r>
    <x v="54"/>
    <x v="0"/>
    <x v="35"/>
    <x v="27"/>
    <x v="1"/>
    <x v="821"/>
    <x v="5"/>
    <x v="3"/>
  </r>
  <r>
    <x v="54"/>
    <x v="0"/>
    <x v="35"/>
    <x v="26"/>
    <x v="1"/>
    <x v="821"/>
    <x v="7"/>
    <x v="3"/>
  </r>
  <r>
    <x v="54"/>
    <x v="0"/>
    <x v="35"/>
    <x v="160"/>
    <x v="1"/>
    <x v="821"/>
    <x v="2"/>
    <x v="2"/>
  </r>
  <r>
    <x v="54"/>
    <x v="0"/>
    <x v="35"/>
    <x v="164"/>
    <x v="1"/>
    <x v="821"/>
    <x v="0"/>
    <x v="0"/>
  </r>
  <r>
    <x v="54"/>
    <x v="0"/>
    <x v="35"/>
    <x v="163"/>
    <x v="1"/>
    <x v="821"/>
    <x v="0"/>
    <x v="0"/>
  </r>
  <r>
    <x v="54"/>
    <x v="0"/>
    <x v="35"/>
    <x v="154"/>
    <x v="1"/>
    <x v="821"/>
    <x v="3"/>
    <x v="0"/>
  </r>
  <r>
    <x v="54"/>
    <x v="0"/>
    <x v="35"/>
    <x v="157"/>
    <x v="1"/>
    <x v="821"/>
    <x v="3"/>
    <x v="0"/>
  </r>
  <r>
    <x v="54"/>
    <x v="0"/>
    <x v="35"/>
    <x v="158"/>
    <x v="1"/>
    <x v="821"/>
    <x v="1"/>
    <x v="1"/>
  </r>
  <r>
    <x v="54"/>
    <x v="0"/>
    <x v="35"/>
    <x v="10"/>
    <x v="1"/>
    <x v="821"/>
    <x v="4"/>
    <x v="3"/>
  </r>
  <r>
    <x v="54"/>
    <x v="0"/>
    <x v="36"/>
    <x v="161"/>
    <x v="0"/>
    <x v="821"/>
    <x v="3"/>
    <x v="0"/>
  </r>
  <r>
    <x v="54"/>
    <x v="0"/>
    <x v="36"/>
    <x v="156"/>
    <x v="0"/>
    <x v="821"/>
    <x v="8"/>
    <x v="0"/>
  </r>
  <r>
    <x v="54"/>
    <x v="0"/>
    <x v="36"/>
    <x v="155"/>
    <x v="0"/>
    <x v="821"/>
    <x v="0"/>
    <x v="0"/>
  </r>
  <r>
    <x v="54"/>
    <x v="0"/>
    <x v="36"/>
    <x v="159"/>
    <x v="0"/>
    <x v="821"/>
    <x v="7"/>
    <x v="3"/>
  </r>
  <r>
    <x v="54"/>
    <x v="0"/>
    <x v="36"/>
    <x v="165"/>
    <x v="0"/>
    <x v="821"/>
    <x v="3"/>
    <x v="0"/>
  </r>
  <r>
    <x v="54"/>
    <x v="0"/>
    <x v="36"/>
    <x v="162"/>
    <x v="0"/>
    <x v="821"/>
    <x v="0"/>
    <x v="0"/>
  </r>
  <r>
    <x v="54"/>
    <x v="0"/>
    <x v="36"/>
    <x v="27"/>
    <x v="0"/>
    <x v="821"/>
    <x v="5"/>
    <x v="3"/>
  </r>
  <r>
    <x v="54"/>
    <x v="0"/>
    <x v="36"/>
    <x v="26"/>
    <x v="0"/>
    <x v="821"/>
    <x v="7"/>
    <x v="3"/>
  </r>
  <r>
    <x v="54"/>
    <x v="0"/>
    <x v="36"/>
    <x v="160"/>
    <x v="0"/>
    <x v="821"/>
    <x v="2"/>
    <x v="2"/>
  </r>
  <r>
    <x v="54"/>
    <x v="0"/>
    <x v="36"/>
    <x v="164"/>
    <x v="0"/>
    <x v="821"/>
    <x v="0"/>
    <x v="0"/>
  </r>
  <r>
    <x v="54"/>
    <x v="0"/>
    <x v="36"/>
    <x v="163"/>
    <x v="0"/>
    <x v="821"/>
    <x v="0"/>
    <x v="0"/>
  </r>
  <r>
    <x v="54"/>
    <x v="0"/>
    <x v="36"/>
    <x v="154"/>
    <x v="0"/>
    <x v="821"/>
    <x v="3"/>
    <x v="0"/>
  </r>
  <r>
    <x v="54"/>
    <x v="0"/>
    <x v="36"/>
    <x v="157"/>
    <x v="0"/>
    <x v="821"/>
    <x v="3"/>
    <x v="0"/>
  </r>
  <r>
    <x v="54"/>
    <x v="0"/>
    <x v="36"/>
    <x v="158"/>
    <x v="0"/>
    <x v="821"/>
    <x v="1"/>
    <x v="1"/>
  </r>
  <r>
    <x v="54"/>
    <x v="0"/>
    <x v="36"/>
    <x v="10"/>
    <x v="0"/>
    <x v="821"/>
    <x v="4"/>
    <x v="3"/>
  </r>
  <r>
    <x v="54"/>
    <x v="0"/>
    <x v="36"/>
    <x v="161"/>
    <x v="1"/>
    <x v="821"/>
    <x v="3"/>
    <x v="0"/>
  </r>
  <r>
    <x v="54"/>
    <x v="0"/>
    <x v="36"/>
    <x v="156"/>
    <x v="1"/>
    <x v="821"/>
    <x v="8"/>
    <x v="0"/>
  </r>
  <r>
    <x v="54"/>
    <x v="0"/>
    <x v="36"/>
    <x v="155"/>
    <x v="1"/>
    <x v="821"/>
    <x v="0"/>
    <x v="0"/>
  </r>
  <r>
    <x v="54"/>
    <x v="0"/>
    <x v="36"/>
    <x v="159"/>
    <x v="1"/>
    <x v="821"/>
    <x v="7"/>
    <x v="3"/>
  </r>
  <r>
    <x v="54"/>
    <x v="0"/>
    <x v="36"/>
    <x v="165"/>
    <x v="1"/>
    <x v="821"/>
    <x v="3"/>
    <x v="0"/>
  </r>
  <r>
    <x v="54"/>
    <x v="0"/>
    <x v="36"/>
    <x v="162"/>
    <x v="1"/>
    <x v="296"/>
    <x v="0"/>
    <x v="0"/>
  </r>
  <r>
    <x v="54"/>
    <x v="0"/>
    <x v="36"/>
    <x v="27"/>
    <x v="1"/>
    <x v="821"/>
    <x v="5"/>
    <x v="3"/>
  </r>
  <r>
    <x v="54"/>
    <x v="0"/>
    <x v="36"/>
    <x v="26"/>
    <x v="1"/>
    <x v="821"/>
    <x v="7"/>
    <x v="3"/>
  </r>
  <r>
    <x v="54"/>
    <x v="0"/>
    <x v="36"/>
    <x v="160"/>
    <x v="1"/>
    <x v="821"/>
    <x v="2"/>
    <x v="2"/>
  </r>
  <r>
    <x v="54"/>
    <x v="0"/>
    <x v="36"/>
    <x v="164"/>
    <x v="1"/>
    <x v="821"/>
    <x v="0"/>
    <x v="0"/>
  </r>
  <r>
    <x v="54"/>
    <x v="0"/>
    <x v="36"/>
    <x v="163"/>
    <x v="1"/>
    <x v="821"/>
    <x v="0"/>
    <x v="0"/>
  </r>
  <r>
    <x v="54"/>
    <x v="0"/>
    <x v="36"/>
    <x v="154"/>
    <x v="1"/>
    <x v="821"/>
    <x v="3"/>
    <x v="0"/>
  </r>
  <r>
    <x v="54"/>
    <x v="0"/>
    <x v="36"/>
    <x v="157"/>
    <x v="1"/>
    <x v="821"/>
    <x v="3"/>
    <x v="0"/>
  </r>
  <r>
    <x v="54"/>
    <x v="0"/>
    <x v="36"/>
    <x v="158"/>
    <x v="1"/>
    <x v="154"/>
    <x v="1"/>
    <x v="1"/>
  </r>
  <r>
    <x v="54"/>
    <x v="0"/>
    <x v="36"/>
    <x v="10"/>
    <x v="1"/>
    <x v="821"/>
    <x v="4"/>
    <x v="3"/>
  </r>
  <r>
    <x v="54"/>
    <x v="0"/>
    <x v="37"/>
    <x v="161"/>
    <x v="0"/>
    <x v="821"/>
    <x v="3"/>
    <x v="0"/>
  </r>
  <r>
    <x v="54"/>
    <x v="0"/>
    <x v="37"/>
    <x v="156"/>
    <x v="0"/>
    <x v="821"/>
    <x v="8"/>
    <x v="0"/>
  </r>
  <r>
    <x v="54"/>
    <x v="0"/>
    <x v="37"/>
    <x v="155"/>
    <x v="0"/>
    <x v="821"/>
    <x v="0"/>
    <x v="0"/>
  </r>
  <r>
    <x v="54"/>
    <x v="0"/>
    <x v="37"/>
    <x v="159"/>
    <x v="0"/>
    <x v="821"/>
    <x v="7"/>
    <x v="3"/>
  </r>
  <r>
    <x v="54"/>
    <x v="0"/>
    <x v="37"/>
    <x v="165"/>
    <x v="0"/>
    <x v="821"/>
    <x v="3"/>
    <x v="0"/>
  </r>
  <r>
    <x v="54"/>
    <x v="0"/>
    <x v="37"/>
    <x v="162"/>
    <x v="0"/>
    <x v="821"/>
    <x v="0"/>
    <x v="0"/>
  </r>
  <r>
    <x v="54"/>
    <x v="0"/>
    <x v="37"/>
    <x v="27"/>
    <x v="0"/>
    <x v="821"/>
    <x v="5"/>
    <x v="3"/>
  </r>
  <r>
    <x v="54"/>
    <x v="0"/>
    <x v="37"/>
    <x v="26"/>
    <x v="0"/>
    <x v="821"/>
    <x v="7"/>
    <x v="3"/>
  </r>
  <r>
    <x v="54"/>
    <x v="0"/>
    <x v="37"/>
    <x v="160"/>
    <x v="0"/>
    <x v="821"/>
    <x v="2"/>
    <x v="2"/>
  </r>
  <r>
    <x v="54"/>
    <x v="0"/>
    <x v="37"/>
    <x v="164"/>
    <x v="0"/>
    <x v="821"/>
    <x v="0"/>
    <x v="0"/>
  </r>
  <r>
    <x v="54"/>
    <x v="0"/>
    <x v="37"/>
    <x v="163"/>
    <x v="0"/>
    <x v="821"/>
    <x v="0"/>
    <x v="0"/>
  </r>
  <r>
    <x v="54"/>
    <x v="0"/>
    <x v="37"/>
    <x v="154"/>
    <x v="0"/>
    <x v="821"/>
    <x v="3"/>
    <x v="0"/>
  </r>
  <r>
    <x v="54"/>
    <x v="0"/>
    <x v="37"/>
    <x v="157"/>
    <x v="0"/>
    <x v="821"/>
    <x v="3"/>
    <x v="0"/>
  </r>
  <r>
    <x v="54"/>
    <x v="0"/>
    <x v="37"/>
    <x v="158"/>
    <x v="0"/>
    <x v="821"/>
    <x v="1"/>
    <x v="1"/>
  </r>
  <r>
    <x v="54"/>
    <x v="0"/>
    <x v="37"/>
    <x v="10"/>
    <x v="0"/>
    <x v="821"/>
    <x v="4"/>
    <x v="3"/>
  </r>
  <r>
    <x v="54"/>
    <x v="0"/>
    <x v="37"/>
    <x v="161"/>
    <x v="1"/>
    <x v="821"/>
    <x v="3"/>
    <x v="0"/>
  </r>
  <r>
    <x v="54"/>
    <x v="0"/>
    <x v="37"/>
    <x v="156"/>
    <x v="1"/>
    <x v="821"/>
    <x v="8"/>
    <x v="0"/>
  </r>
  <r>
    <x v="54"/>
    <x v="0"/>
    <x v="37"/>
    <x v="155"/>
    <x v="1"/>
    <x v="168"/>
    <x v="0"/>
    <x v="0"/>
  </r>
  <r>
    <x v="54"/>
    <x v="0"/>
    <x v="37"/>
    <x v="159"/>
    <x v="1"/>
    <x v="821"/>
    <x v="7"/>
    <x v="3"/>
  </r>
  <r>
    <x v="54"/>
    <x v="0"/>
    <x v="37"/>
    <x v="165"/>
    <x v="1"/>
    <x v="821"/>
    <x v="3"/>
    <x v="0"/>
  </r>
  <r>
    <x v="54"/>
    <x v="0"/>
    <x v="37"/>
    <x v="162"/>
    <x v="1"/>
    <x v="23"/>
    <x v="0"/>
    <x v="0"/>
  </r>
  <r>
    <x v="54"/>
    <x v="0"/>
    <x v="37"/>
    <x v="27"/>
    <x v="1"/>
    <x v="821"/>
    <x v="5"/>
    <x v="3"/>
  </r>
  <r>
    <x v="54"/>
    <x v="0"/>
    <x v="37"/>
    <x v="26"/>
    <x v="1"/>
    <x v="821"/>
    <x v="7"/>
    <x v="3"/>
  </r>
  <r>
    <x v="54"/>
    <x v="0"/>
    <x v="37"/>
    <x v="160"/>
    <x v="1"/>
    <x v="821"/>
    <x v="2"/>
    <x v="2"/>
  </r>
  <r>
    <x v="54"/>
    <x v="0"/>
    <x v="37"/>
    <x v="164"/>
    <x v="1"/>
    <x v="821"/>
    <x v="0"/>
    <x v="0"/>
  </r>
  <r>
    <x v="54"/>
    <x v="0"/>
    <x v="37"/>
    <x v="163"/>
    <x v="1"/>
    <x v="821"/>
    <x v="0"/>
    <x v="0"/>
  </r>
  <r>
    <x v="54"/>
    <x v="0"/>
    <x v="37"/>
    <x v="154"/>
    <x v="1"/>
    <x v="821"/>
    <x v="3"/>
    <x v="0"/>
  </r>
  <r>
    <x v="54"/>
    <x v="0"/>
    <x v="37"/>
    <x v="157"/>
    <x v="1"/>
    <x v="821"/>
    <x v="3"/>
    <x v="0"/>
  </r>
  <r>
    <x v="54"/>
    <x v="0"/>
    <x v="37"/>
    <x v="158"/>
    <x v="1"/>
    <x v="821"/>
    <x v="1"/>
    <x v="1"/>
  </r>
  <r>
    <x v="54"/>
    <x v="0"/>
    <x v="37"/>
    <x v="10"/>
    <x v="1"/>
    <x v="821"/>
    <x v="4"/>
    <x v="3"/>
  </r>
  <r>
    <x v="54"/>
    <x v="2"/>
    <x v="55"/>
    <x v="161"/>
    <x v="0"/>
    <x v="821"/>
    <x v="3"/>
    <x v="0"/>
  </r>
  <r>
    <x v="54"/>
    <x v="2"/>
    <x v="55"/>
    <x v="156"/>
    <x v="0"/>
    <x v="821"/>
    <x v="8"/>
    <x v="0"/>
  </r>
  <r>
    <x v="54"/>
    <x v="2"/>
    <x v="55"/>
    <x v="155"/>
    <x v="0"/>
    <x v="821"/>
    <x v="0"/>
    <x v="0"/>
  </r>
  <r>
    <x v="54"/>
    <x v="2"/>
    <x v="55"/>
    <x v="159"/>
    <x v="0"/>
    <x v="821"/>
    <x v="7"/>
    <x v="3"/>
  </r>
  <r>
    <x v="54"/>
    <x v="2"/>
    <x v="55"/>
    <x v="165"/>
    <x v="0"/>
    <x v="821"/>
    <x v="3"/>
    <x v="0"/>
  </r>
  <r>
    <x v="54"/>
    <x v="2"/>
    <x v="55"/>
    <x v="162"/>
    <x v="0"/>
    <x v="821"/>
    <x v="0"/>
    <x v="0"/>
  </r>
  <r>
    <x v="54"/>
    <x v="2"/>
    <x v="55"/>
    <x v="27"/>
    <x v="0"/>
    <x v="821"/>
    <x v="5"/>
    <x v="3"/>
  </r>
  <r>
    <x v="54"/>
    <x v="2"/>
    <x v="55"/>
    <x v="26"/>
    <x v="0"/>
    <x v="821"/>
    <x v="7"/>
    <x v="3"/>
  </r>
  <r>
    <x v="54"/>
    <x v="2"/>
    <x v="55"/>
    <x v="160"/>
    <x v="0"/>
    <x v="821"/>
    <x v="2"/>
    <x v="2"/>
  </r>
  <r>
    <x v="54"/>
    <x v="2"/>
    <x v="55"/>
    <x v="164"/>
    <x v="0"/>
    <x v="821"/>
    <x v="0"/>
    <x v="0"/>
  </r>
  <r>
    <x v="54"/>
    <x v="2"/>
    <x v="55"/>
    <x v="163"/>
    <x v="0"/>
    <x v="821"/>
    <x v="0"/>
    <x v="0"/>
  </r>
  <r>
    <x v="54"/>
    <x v="2"/>
    <x v="55"/>
    <x v="154"/>
    <x v="0"/>
    <x v="821"/>
    <x v="3"/>
    <x v="0"/>
  </r>
  <r>
    <x v="54"/>
    <x v="2"/>
    <x v="55"/>
    <x v="157"/>
    <x v="0"/>
    <x v="821"/>
    <x v="3"/>
    <x v="0"/>
  </r>
  <r>
    <x v="54"/>
    <x v="2"/>
    <x v="55"/>
    <x v="158"/>
    <x v="0"/>
    <x v="11"/>
    <x v="1"/>
    <x v="1"/>
  </r>
  <r>
    <x v="54"/>
    <x v="2"/>
    <x v="55"/>
    <x v="10"/>
    <x v="0"/>
    <x v="821"/>
    <x v="4"/>
    <x v="3"/>
  </r>
  <r>
    <x v="54"/>
    <x v="2"/>
    <x v="55"/>
    <x v="161"/>
    <x v="1"/>
    <x v="821"/>
    <x v="3"/>
    <x v="0"/>
  </r>
  <r>
    <x v="54"/>
    <x v="2"/>
    <x v="55"/>
    <x v="156"/>
    <x v="1"/>
    <x v="821"/>
    <x v="8"/>
    <x v="0"/>
  </r>
  <r>
    <x v="54"/>
    <x v="2"/>
    <x v="55"/>
    <x v="155"/>
    <x v="1"/>
    <x v="821"/>
    <x v="0"/>
    <x v="0"/>
  </r>
  <r>
    <x v="54"/>
    <x v="2"/>
    <x v="55"/>
    <x v="159"/>
    <x v="1"/>
    <x v="821"/>
    <x v="7"/>
    <x v="3"/>
  </r>
  <r>
    <x v="54"/>
    <x v="2"/>
    <x v="55"/>
    <x v="165"/>
    <x v="1"/>
    <x v="821"/>
    <x v="3"/>
    <x v="0"/>
  </r>
  <r>
    <x v="54"/>
    <x v="2"/>
    <x v="55"/>
    <x v="162"/>
    <x v="1"/>
    <x v="821"/>
    <x v="0"/>
    <x v="0"/>
  </r>
  <r>
    <x v="54"/>
    <x v="2"/>
    <x v="55"/>
    <x v="27"/>
    <x v="1"/>
    <x v="821"/>
    <x v="5"/>
    <x v="3"/>
  </r>
  <r>
    <x v="54"/>
    <x v="2"/>
    <x v="55"/>
    <x v="26"/>
    <x v="1"/>
    <x v="821"/>
    <x v="7"/>
    <x v="3"/>
  </r>
  <r>
    <x v="54"/>
    <x v="2"/>
    <x v="55"/>
    <x v="160"/>
    <x v="1"/>
    <x v="821"/>
    <x v="2"/>
    <x v="2"/>
  </r>
  <r>
    <x v="54"/>
    <x v="2"/>
    <x v="55"/>
    <x v="164"/>
    <x v="1"/>
    <x v="821"/>
    <x v="0"/>
    <x v="0"/>
  </r>
  <r>
    <x v="54"/>
    <x v="2"/>
    <x v="55"/>
    <x v="163"/>
    <x v="1"/>
    <x v="821"/>
    <x v="0"/>
    <x v="0"/>
  </r>
  <r>
    <x v="54"/>
    <x v="2"/>
    <x v="55"/>
    <x v="154"/>
    <x v="1"/>
    <x v="839"/>
    <x v="3"/>
    <x v="0"/>
  </r>
  <r>
    <x v="54"/>
    <x v="2"/>
    <x v="55"/>
    <x v="157"/>
    <x v="1"/>
    <x v="821"/>
    <x v="3"/>
    <x v="0"/>
  </r>
  <r>
    <x v="54"/>
    <x v="2"/>
    <x v="55"/>
    <x v="158"/>
    <x v="1"/>
    <x v="354"/>
    <x v="1"/>
    <x v="1"/>
  </r>
  <r>
    <x v="54"/>
    <x v="2"/>
    <x v="55"/>
    <x v="10"/>
    <x v="1"/>
    <x v="821"/>
    <x v="4"/>
    <x v="3"/>
  </r>
  <r>
    <x v="54"/>
    <x v="2"/>
    <x v="56"/>
    <x v="161"/>
    <x v="0"/>
    <x v="732"/>
    <x v="3"/>
    <x v="0"/>
  </r>
  <r>
    <x v="54"/>
    <x v="2"/>
    <x v="56"/>
    <x v="156"/>
    <x v="0"/>
    <x v="821"/>
    <x v="8"/>
    <x v="0"/>
  </r>
  <r>
    <x v="54"/>
    <x v="2"/>
    <x v="56"/>
    <x v="155"/>
    <x v="0"/>
    <x v="793"/>
    <x v="0"/>
    <x v="0"/>
  </r>
  <r>
    <x v="54"/>
    <x v="2"/>
    <x v="56"/>
    <x v="159"/>
    <x v="0"/>
    <x v="194"/>
    <x v="7"/>
    <x v="3"/>
  </r>
  <r>
    <x v="54"/>
    <x v="2"/>
    <x v="56"/>
    <x v="165"/>
    <x v="0"/>
    <x v="821"/>
    <x v="3"/>
    <x v="0"/>
  </r>
  <r>
    <x v="54"/>
    <x v="2"/>
    <x v="56"/>
    <x v="162"/>
    <x v="0"/>
    <x v="821"/>
    <x v="0"/>
    <x v="0"/>
  </r>
  <r>
    <x v="54"/>
    <x v="2"/>
    <x v="56"/>
    <x v="27"/>
    <x v="0"/>
    <x v="821"/>
    <x v="5"/>
    <x v="3"/>
  </r>
  <r>
    <x v="54"/>
    <x v="2"/>
    <x v="56"/>
    <x v="26"/>
    <x v="0"/>
    <x v="730"/>
    <x v="7"/>
    <x v="3"/>
  </r>
  <r>
    <x v="54"/>
    <x v="2"/>
    <x v="56"/>
    <x v="160"/>
    <x v="0"/>
    <x v="821"/>
    <x v="2"/>
    <x v="2"/>
  </r>
  <r>
    <x v="54"/>
    <x v="2"/>
    <x v="56"/>
    <x v="164"/>
    <x v="0"/>
    <x v="821"/>
    <x v="0"/>
    <x v="0"/>
  </r>
  <r>
    <x v="54"/>
    <x v="2"/>
    <x v="56"/>
    <x v="163"/>
    <x v="0"/>
    <x v="732"/>
    <x v="0"/>
    <x v="0"/>
  </r>
  <r>
    <x v="54"/>
    <x v="2"/>
    <x v="56"/>
    <x v="154"/>
    <x v="0"/>
    <x v="8"/>
    <x v="3"/>
    <x v="0"/>
  </r>
  <r>
    <x v="54"/>
    <x v="2"/>
    <x v="56"/>
    <x v="157"/>
    <x v="0"/>
    <x v="821"/>
    <x v="3"/>
    <x v="0"/>
  </r>
  <r>
    <x v="54"/>
    <x v="2"/>
    <x v="56"/>
    <x v="158"/>
    <x v="0"/>
    <x v="303"/>
    <x v="1"/>
    <x v="1"/>
  </r>
  <r>
    <x v="54"/>
    <x v="2"/>
    <x v="56"/>
    <x v="10"/>
    <x v="0"/>
    <x v="821"/>
    <x v="4"/>
    <x v="3"/>
  </r>
  <r>
    <x v="54"/>
    <x v="2"/>
    <x v="56"/>
    <x v="161"/>
    <x v="1"/>
    <x v="732"/>
    <x v="3"/>
    <x v="0"/>
  </r>
  <r>
    <x v="54"/>
    <x v="2"/>
    <x v="56"/>
    <x v="156"/>
    <x v="1"/>
    <x v="821"/>
    <x v="8"/>
    <x v="0"/>
  </r>
  <r>
    <x v="54"/>
    <x v="2"/>
    <x v="56"/>
    <x v="155"/>
    <x v="1"/>
    <x v="840"/>
    <x v="0"/>
    <x v="0"/>
  </r>
  <r>
    <x v="54"/>
    <x v="2"/>
    <x v="56"/>
    <x v="159"/>
    <x v="1"/>
    <x v="821"/>
    <x v="7"/>
    <x v="3"/>
  </r>
  <r>
    <x v="54"/>
    <x v="2"/>
    <x v="56"/>
    <x v="165"/>
    <x v="1"/>
    <x v="821"/>
    <x v="3"/>
    <x v="0"/>
  </r>
  <r>
    <x v="54"/>
    <x v="2"/>
    <x v="56"/>
    <x v="162"/>
    <x v="1"/>
    <x v="821"/>
    <x v="0"/>
    <x v="0"/>
  </r>
  <r>
    <x v="54"/>
    <x v="2"/>
    <x v="56"/>
    <x v="27"/>
    <x v="1"/>
    <x v="821"/>
    <x v="5"/>
    <x v="3"/>
  </r>
  <r>
    <x v="54"/>
    <x v="2"/>
    <x v="56"/>
    <x v="26"/>
    <x v="1"/>
    <x v="159"/>
    <x v="7"/>
    <x v="3"/>
  </r>
  <r>
    <x v="54"/>
    <x v="2"/>
    <x v="56"/>
    <x v="160"/>
    <x v="1"/>
    <x v="821"/>
    <x v="2"/>
    <x v="2"/>
  </r>
  <r>
    <x v="54"/>
    <x v="2"/>
    <x v="56"/>
    <x v="164"/>
    <x v="1"/>
    <x v="821"/>
    <x v="0"/>
    <x v="0"/>
  </r>
  <r>
    <x v="54"/>
    <x v="2"/>
    <x v="56"/>
    <x v="163"/>
    <x v="1"/>
    <x v="34"/>
    <x v="0"/>
    <x v="0"/>
  </r>
  <r>
    <x v="54"/>
    <x v="2"/>
    <x v="56"/>
    <x v="154"/>
    <x v="1"/>
    <x v="276"/>
    <x v="3"/>
    <x v="0"/>
  </r>
  <r>
    <x v="54"/>
    <x v="2"/>
    <x v="56"/>
    <x v="157"/>
    <x v="1"/>
    <x v="821"/>
    <x v="3"/>
    <x v="0"/>
  </r>
  <r>
    <x v="54"/>
    <x v="2"/>
    <x v="56"/>
    <x v="158"/>
    <x v="1"/>
    <x v="67"/>
    <x v="1"/>
    <x v="1"/>
  </r>
  <r>
    <x v="54"/>
    <x v="2"/>
    <x v="56"/>
    <x v="10"/>
    <x v="1"/>
    <x v="821"/>
    <x v="4"/>
    <x v="3"/>
  </r>
  <r>
    <x v="54"/>
    <x v="2"/>
    <x v="57"/>
    <x v="161"/>
    <x v="0"/>
    <x v="838"/>
    <x v="3"/>
    <x v="0"/>
  </r>
  <r>
    <x v="54"/>
    <x v="2"/>
    <x v="57"/>
    <x v="156"/>
    <x v="0"/>
    <x v="838"/>
    <x v="8"/>
    <x v="0"/>
  </r>
  <r>
    <x v="54"/>
    <x v="2"/>
    <x v="57"/>
    <x v="155"/>
    <x v="0"/>
    <x v="838"/>
    <x v="0"/>
    <x v="0"/>
  </r>
  <r>
    <x v="54"/>
    <x v="2"/>
    <x v="57"/>
    <x v="159"/>
    <x v="0"/>
    <x v="838"/>
    <x v="7"/>
    <x v="3"/>
  </r>
  <r>
    <x v="54"/>
    <x v="2"/>
    <x v="57"/>
    <x v="165"/>
    <x v="0"/>
    <x v="838"/>
    <x v="3"/>
    <x v="0"/>
  </r>
  <r>
    <x v="54"/>
    <x v="2"/>
    <x v="57"/>
    <x v="162"/>
    <x v="0"/>
    <x v="838"/>
    <x v="0"/>
    <x v="0"/>
  </r>
  <r>
    <x v="54"/>
    <x v="2"/>
    <x v="57"/>
    <x v="27"/>
    <x v="0"/>
    <x v="838"/>
    <x v="5"/>
    <x v="3"/>
  </r>
  <r>
    <x v="54"/>
    <x v="2"/>
    <x v="57"/>
    <x v="26"/>
    <x v="0"/>
    <x v="838"/>
    <x v="7"/>
    <x v="3"/>
  </r>
  <r>
    <x v="54"/>
    <x v="2"/>
    <x v="57"/>
    <x v="160"/>
    <x v="0"/>
    <x v="838"/>
    <x v="2"/>
    <x v="2"/>
  </r>
  <r>
    <x v="54"/>
    <x v="2"/>
    <x v="57"/>
    <x v="164"/>
    <x v="0"/>
    <x v="838"/>
    <x v="0"/>
    <x v="0"/>
  </r>
  <r>
    <x v="54"/>
    <x v="2"/>
    <x v="57"/>
    <x v="163"/>
    <x v="0"/>
    <x v="838"/>
    <x v="0"/>
    <x v="0"/>
  </r>
  <r>
    <x v="54"/>
    <x v="2"/>
    <x v="57"/>
    <x v="154"/>
    <x v="0"/>
    <x v="838"/>
    <x v="3"/>
    <x v="0"/>
  </r>
  <r>
    <x v="54"/>
    <x v="2"/>
    <x v="57"/>
    <x v="157"/>
    <x v="0"/>
    <x v="838"/>
    <x v="3"/>
    <x v="0"/>
  </r>
  <r>
    <x v="54"/>
    <x v="2"/>
    <x v="57"/>
    <x v="158"/>
    <x v="0"/>
    <x v="838"/>
    <x v="1"/>
    <x v="1"/>
  </r>
  <r>
    <x v="54"/>
    <x v="2"/>
    <x v="57"/>
    <x v="10"/>
    <x v="0"/>
    <x v="838"/>
    <x v="4"/>
    <x v="3"/>
  </r>
  <r>
    <x v="54"/>
    <x v="2"/>
    <x v="57"/>
    <x v="161"/>
    <x v="1"/>
    <x v="838"/>
    <x v="3"/>
    <x v="0"/>
  </r>
  <r>
    <x v="54"/>
    <x v="2"/>
    <x v="57"/>
    <x v="156"/>
    <x v="1"/>
    <x v="838"/>
    <x v="8"/>
    <x v="0"/>
  </r>
  <r>
    <x v="54"/>
    <x v="2"/>
    <x v="57"/>
    <x v="155"/>
    <x v="1"/>
    <x v="838"/>
    <x v="0"/>
    <x v="0"/>
  </r>
  <r>
    <x v="54"/>
    <x v="2"/>
    <x v="57"/>
    <x v="159"/>
    <x v="1"/>
    <x v="838"/>
    <x v="7"/>
    <x v="3"/>
  </r>
  <r>
    <x v="54"/>
    <x v="2"/>
    <x v="57"/>
    <x v="165"/>
    <x v="1"/>
    <x v="838"/>
    <x v="3"/>
    <x v="0"/>
  </r>
  <r>
    <x v="54"/>
    <x v="2"/>
    <x v="57"/>
    <x v="162"/>
    <x v="1"/>
    <x v="838"/>
    <x v="0"/>
    <x v="0"/>
  </r>
  <r>
    <x v="54"/>
    <x v="2"/>
    <x v="57"/>
    <x v="27"/>
    <x v="1"/>
    <x v="838"/>
    <x v="5"/>
    <x v="3"/>
  </r>
  <r>
    <x v="54"/>
    <x v="2"/>
    <x v="57"/>
    <x v="26"/>
    <x v="1"/>
    <x v="838"/>
    <x v="7"/>
    <x v="3"/>
  </r>
  <r>
    <x v="54"/>
    <x v="2"/>
    <x v="57"/>
    <x v="160"/>
    <x v="1"/>
    <x v="838"/>
    <x v="2"/>
    <x v="2"/>
  </r>
  <r>
    <x v="54"/>
    <x v="2"/>
    <x v="57"/>
    <x v="164"/>
    <x v="1"/>
    <x v="838"/>
    <x v="0"/>
    <x v="0"/>
  </r>
  <r>
    <x v="54"/>
    <x v="2"/>
    <x v="57"/>
    <x v="163"/>
    <x v="1"/>
    <x v="838"/>
    <x v="0"/>
    <x v="0"/>
  </r>
  <r>
    <x v="54"/>
    <x v="2"/>
    <x v="57"/>
    <x v="154"/>
    <x v="1"/>
    <x v="838"/>
    <x v="3"/>
    <x v="0"/>
  </r>
  <r>
    <x v="54"/>
    <x v="2"/>
    <x v="57"/>
    <x v="157"/>
    <x v="1"/>
    <x v="838"/>
    <x v="3"/>
    <x v="0"/>
  </r>
  <r>
    <x v="54"/>
    <x v="2"/>
    <x v="57"/>
    <x v="158"/>
    <x v="1"/>
    <x v="838"/>
    <x v="1"/>
    <x v="1"/>
  </r>
  <r>
    <x v="54"/>
    <x v="2"/>
    <x v="57"/>
    <x v="10"/>
    <x v="1"/>
    <x v="838"/>
    <x v="4"/>
    <x v="3"/>
  </r>
  <r>
    <x v="54"/>
    <x v="2"/>
    <x v="58"/>
    <x v="161"/>
    <x v="0"/>
    <x v="838"/>
    <x v="3"/>
    <x v="0"/>
  </r>
  <r>
    <x v="54"/>
    <x v="2"/>
    <x v="58"/>
    <x v="156"/>
    <x v="0"/>
    <x v="838"/>
    <x v="8"/>
    <x v="0"/>
  </r>
  <r>
    <x v="54"/>
    <x v="2"/>
    <x v="58"/>
    <x v="155"/>
    <x v="0"/>
    <x v="838"/>
    <x v="0"/>
    <x v="0"/>
  </r>
  <r>
    <x v="54"/>
    <x v="2"/>
    <x v="58"/>
    <x v="159"/>
    <x v="0"/>
    <x v="838"/>
    <x v="7"/>
    <x v="3"/>
  </r>
  <r>
    <x v="54"/>
    <x v="2"/>
    <x v="58"/>
    <x v="165"/>
    <x v="0"/>
    <x v="838"/>
    <x v="3"/>
    <x v="0"/>
  </r>
  <r>
    <x v="54"/>
    <x v="2"/>
    <x v="58"/>
    <x v="162"/>
    <x v="0"/>
    <x v="838"/>
    <x v="0"/>
    <x v="0"/>
  </r>
  <r>
    <x v="54"/>
    <x v="2"/>
    <x v="58"/>
    <x v="27"/>
    <x v="0"/>
    <x v="838"/>
    <x v="5"/>
    <x v="3"/>
  </r>
  <r>
    <x v="54"/>
    <x v="2"/>
    <x v="58"/>
    <x v="26"/>
    <x v="0"/>
    <x v="838"/>
    <x v="7"/>
    <x v="3"/>
  </r>
  <r>
    <x v="54"/>
    <x v="2"/>
    <x v="58"/>
    <x v="160"/>
    <x v="0"/>
    <x v="838"/>
    <x v="2"/>
    <x v="2"/>
  </r>
  <r>
    <x v="54"/>
    <x v="2"/>
    <x v="58"/>
    <x v="164"/>
    <x v="0"/>
    <x v="838"/>
    <x v="0"/>
    <x v="0"/>
  </r>
  <r>
    <x v="54"/>
    <x v="2"/>
    <x v="58"/>
    <x v="163"/>
    <x v="0"/>
    <x v="838"/>
    <x v="0"/>
    <x v="0"/>
  </r>
  <r>
    <x v="54"/>
    <x v="2"/>
    <x v="58"/>
    <x v="154"/>
    <x v="0"/>
    <x v="838"/>
    <x v="3"/>
    <x v="0"/>
  </r>
  <r>
    <x v="54"/>
    <x v="2"/>
    <x v="58"/>
    <x v="157"/>
    <x v="0"/>
    <x v="838"/>
    <x v="3"/>
    <x v="0"/>
  </r>
  <r>
    <x v="54"/>
    <x v="2"/>
    <x v="58"/>
    <x v="158"/>
    <x v="0"/>
    <x v="838"/>
    <x v="1"/>
    <x v="1"/>
  </r>
  <r>
    <x v="54"/>
    <x v="2"/>
    <x v="58"/>
    <x v="10"/>
    <x v="0"/>
    <x v="838"/>
    <x v="4"/>
    <x v="3"/>
  </r>
  <r>
    <x v="54"/>
    <x v="2"/>
    <x v="58"/>
    <x v="161"/>
    <x v="1"/>
    <x v="838"/>
    <x v="3"/>
    <x v="0"/>
  </r>
  <r>
    <x v="54"/>
    <x v="2"/>
    <x v="58"/>
    <x v="156"/>
    <x v="1"/>
    <x v="838"/>
    <x v="8"/>
    <x v="0"/>
  </r>
  <r>
    <x v="54"/>
    <x v="2"/>
    <x v="58"/>
    <x v="155"/>
    <x v="1"/>
    <x v="838"/>
    <x v="0"/>
    <x v="0"/>
  </r>
  <r>
    <x v="54"/>
    <x v="2"/>
    <x v="58"/>
    <x v="159"/>
    <x v="1"/>
    <x v="838"/>
    <x v="7"/>
    <x v="3"/>
  </r>
  <r>
    <x v="54"/>
    <x v="2"/>
    <x v="58"/>
    <x v="165"/>
    <x v="1"/>
    <x v="838"/>
    <x v="3"/>
    <x v="0"/>
  </r>
  <r>
    <x v="54"/>
    <x v="2"/>
    <x v="58"/>
    <x v="162"/>
    <x v="1"/>
    <x v="838"/>
    <x v="0"/>
    <x v="0"/>
  </r>
  <r>
    <x v="54"/>
    <x v="2"/>
    <x v="58"/>
    <x v="27"/>
    <x v="1"/>
    <x v="838"/>
    <x v="5"/>
    <x v="3"/>
  </r>
  <r>
    <x v="54"/>
    <x v="2"/>
    <x v="58"/>
    <x v="26"/>
    <x v="1"/>
    <x v="838"/>
    <x v="7"/>
    <x v="3"/>
  </r>
  <r>
    <x v="54"/>
    <x v="2"/>
    <x v="58"/>
    <x v="160"/>
    <x v="1"/>
    <x v="838"/>
    <x v="2"/>
    <x v="2"/>
  </r>
  <r>
    <x v="54"/>
    <x v="2"/>
    <x v="58"/>
    <x v="164"/>
    <x v="1"/>
    <x v="838"/>
    <x v="0"/>
    <x v="0"/>
  </r>
  <r>
    <x v="54"/>
    <x v="2"/>
    <x v="58"/>
    <x v="163"/>
    <x v="1"/>
    <x v="838"/>
    <x v="0"/>
    <x v="0"/>
  </r>
  <r>
    <x v="54"/>
    <x v="2"/>
    <x v="58"/>
    <x v="154"/>
    <x v="1"/>
    <x v="838"/>
    <x v="3"/>
    <x v="0"/>
  </r>
  <r>
    <x v="54"/>
    <x v="2"/>
    <x v="58"/>
    <x v="157"/>
    <x v="1"/>
    <x v="838"/>
    <x v="3"/>
    <x v="0"/>
  </r>
  <r>
    <x v="54"/>
    <x v="2"/>
    <x v="58"/>
    <x v="158"/>
    <x v="1"/>
    <x v="838"/>
    <x v="1"/>
    <x v="1"/>
  </r>
  <r>
    <x v="54"/>
    <x v="2"/>
    <x v="58"/>
    <x v="10"/>
    <x v="1"/>
    <x v="838"/>
    <x v="4"/>
    <x v="3"/>
  </r>
  <r>
    <x v="54"/>
    <x v="2"/>
    <x v="57"/>
    <x v="161"/>
    <x v="0"/>
    <x v="821"/>
    <x v="3"/>
    <x v="0"/>
  </r>
  <r>
    <x v="54"/>
    <x v="2"/>
    <x v="57"/>
    <x v="156"/>
    <x v="0"/>
    <x v="11"/>
    <x v="8"/>
    <x v="0"/>
  </r>
  <r>
    <x v="54"/>
    <x v="2"/>
    <x v="57"/>
    <x v="155"/>
    <x v="0"/>
    <x v="6"/>
    <x v="0"/>
    <x v="0"/>
  </r>
  <r>
    <x v="54"/>
    <x v="2"/>
    <x v="57"/>
    <x v="159"/>
    <x v="0"/>
    <x v="821"/>
    <x v="7"/>
    <x v="3"/>
  </r>
  <r>
    <x v="54"/>
    <x v="2"/>
    <x v="57"/>
    <x v="165"/>
    <x v="0"/>
    <x v="821"/>
    <x v="3"/>
    <x v="0"/>
  </r>
  <r>
    <x v="54"/>
    <x v="2"/>
    <x v="57"/>
    <x v="162"/>
    <x v="0"/>
    <x v="821"/>
    <x v="0"/>
    <x v="0"/>
  </r>
  <r>
    <x v="54"/>
    <x v="2"/>
    <x v="57"/>
    <x v="27"/>
    <x v="0"/>
    <x v="821"/>
    <x v="5"/>
    <x v="3"/>
  </r>
  <r>
    <x v="54"/>
    <x v="2"/>
    <x v="57"/>
    <x v="26"/>
    <x v="0"/>
    <x v="821"/>
    <x v="7"/>
    <x v="3"/>
  </r>
  <r>
    <x v="54"/>
    <x v="2"/>
    <x v="57"/>
    <x v="160"/>
    <x v="0"/>
    <x v="821"/>
    <x v="2"/>
    <x v="2"/>
  </r>
  <r>
    <x v="54"/>
    <x v="2"/>
    <x v="57"/>
    <x v="164"/>
    <x v="0"/>
    <x v="821"/>
    <x v="0"/>
    <x v="0"/>
  </r>
  <r>
    <x v="54"/>
    <x v="2"/>
    <x v="57"/>
    <x v="163"/>
    <x v="0"/>
    <x v="821"/>
    <x v="0"/>
    <x v="0"/>
  </r>
  <r>
    <x v="54"/>
    <x v="2"/>
    <x v="57"/>
    <x v="154"/>
    <x v="0"/>
    <x v="821"/>
    <x v="3"/>
    <x v="0"/>
  </r>
  <r>
    <x v="54"/>
    <x v="2"/>
    <x v="57"/>
    <x v="157"/>
    <x v="0"/>
    <x v="821"/>
    <x v="3"/>
    <x v="0"/>
  </r>
  <r>
    <x v="54"/>
    <x v="2"/>
    <x v="57"/>
    <x v="158"/>
    <x v="0"/>
    <x v="821"/>
    <x v="1"/>
    <x v="1"/>
  </r>
  <r>
    <x v="54"/>
    <x v="2"/>
    <x v="57"/>
    <x v="10"/>
    <x v="0"/>
    <x v="821"/>
    <x v="4"/>
    <x v="3"/>
  </r>
  <r>
    <x v="54"/>
    <x v="2"/>
    <x v="57"/>
    <x v="161"/>
    <x v="1"/>
    <x v="821"/>
    <x v="3"/>
    <x v="0"/>
  </r>
  <r>
    <x v="54"/>
    <x v="2"/>
    <x v="57"/>
    <x v="156"/>
    <x v="1"/>
    <x v="821"/>
    <x v="8"/>
    <x v="0"/>
  </r>
  <r>
    <x v="54"/>
    <x v="2"/>
    <x v="57"/>
    <x v="155"/>
    <x v="1"/>
    <x v="177"/>
    <x v="0"/>
    <x v="0"/>
  </r>
  <r>
    <x v="54"/>
    <x v="2"/>
    <x v="57"/>
    <x v="159"/>
    <x v="1"/>
    <x v="821"/>
    <x v="7"/>
    <x v="3"/>
  </r>
  <r>
    <x v="54"/>
    <x v="2"/>
    <x v="57"/>
    <x v="165"/>
    <x v="1"/>
    <x v="821"/>
    <x v="3"/>
    <x v="0"/>
  </r>
  <r>
    <x v="54"/>
    <x v="2"/>
    <x v="57"/>
    <x v="162"/>
    <x v="1"/>
    <x v="821"/>
    <x v="0"/>
    <x v="0"/>
  </r>
  <r>
    <x v="54"/>
    <x v="2"/>
    <x v="57"/>
    <x v="27"/>
    <x v="1"/>
    <x v="821"/>
    <x v="5"/>
    <x v="3"/>
  </r>
  <r>
    <x v="54"/>
    <x v="2"/>
    <x v="57"/>
    <x v="26"/>
    <x v="1"/>
    <x v="821"/>
    <x v="7"/>
    <x v="3"/>
  </r>
  <r>
    <x v="54"/>
    <x v="2"/>
    <x v="57"/>
    <x v="160"/>
    <x v="1"/>
    <x v="821"/>
    <x v="2"/>
    <x v="2"/>
  </r>
  <r>
    <x v="54"/>
    <x v="2"/>
    <x v="57"/>
    <x v="164"/>
    <x v="1"/>
    <x v="821"/>
    <x v="0"/>
    <x v="0"/>
  </r>
  <r>
    <x v="54"/>
    <x v="2"/>
    <x v="57"/>
    <x v="163"/>
    <x v="1"/>
    <x v="821"/>
    <x v="0"/>
    <x v="0"/>
  </r>
  <r>
    <x v="54"/>
    <x v="2"/>
    <x v="57"/>
    <x v="154"/>
    <x v="1"/>
    <x v="821"/>
    <x v="3"/>
    <x v="0"/>
  </r>
  <r>
    <x v="54"/>
    <x v="2"/>
    <x v="57"/>
    <x v="157"/>
    <x v="1"/>
    <x v="30"/>
    <x v="3"/>
    <x v="0"/>
  </r>
  <r>
    <x v="54"/>
    <x v="2"/>
    <x v="57"/>
    <x v="158"/>
    <x v="1"/>
    <x v="821"/>
    <x v="1"/>
    <x v="1"/>
  </r>
  <r>
    <x v="54"/>
    <x v="2"/>
    <x v="57"/>
    <x v="10"/>
    <x v="1"/>
    <x v="821"/>
    <x v="4"/>
    <x v="3"/>
  </r>
  <r>
    <x v="54"/>
    <x v="0"/>
    <x v="21"/>
    <x v="161"/>
    <x v="0"/>
    <x v="821"/>
    <x v="3"/>
    <x v="0"/>
  </r>
  <r>
    <x v="54"/>
    <x v="0"/>
    <x v="21"/>
    <x v="156"/>
    <x v="0"/>
    <x v="821"/>
    <x v="8"/>
    <x v="0"/>
  </r>
  <r>
    <x v="54"/>
    <x v="0"/>
    <x v="21"/>
    <x v="155"/>
    <x v="0"/>
    <x v="11"/>
    <x v="0"/>
    <x v="0"/>
  </r>
  <r>
    <x v="54"/>
    <x v="0"/>
    <x v="21"/>
    <x v="159"/>
    <x v="0"/>
    <x v="821"/>
    <x v="7"/>
    <x v="3"/>
  </r>
  <r>
    <x v="54"/>
    <x v="0"/>
    <x v="21"/>
    <x v="165"/>
    <x v="0"/>
    <x v="821"/>
    <x v="3"/>
    <x v="0"/>
  </r>
  <r>
    <x v="54"/>
    <x v="0"/>
    <x v="21"/>
    <x v="162"/>
    <x v="0"/>
    <x v="821"/>
    <x v="0"/>
    <x v="0"/>
  </r>
  <r>
    <x v="54"/>
    <x v="0"/>
    <x v="21"/>
    <x v="27"/>
    <x v="0"/>
    <x v="821"/>
    <x v="5"/>
    <x v="3"/>
  </r>
  <r>
    <x v="54"/>
    <x v="0"/>
    <x v="21"/>
    <x v="26"/>
    <x v="0"/>
    <x v="821"/>
    <x v="7"/>
    <x v="3"/>
  </r>
  <r>
    <x v="54"/>
    <x v="0"/>
    <x v="21"/>
    <x v="160"/>
    <x v="0"/>
    <x v="821"/>
    <x v="2"/>
    <x v="2"/>
  </r>
  <r>
    <x v="54"/>
    <x v="0"/>
    <x v="21"/>
    <x v="164"/>
    <x v="0"/>
    <x v="821"/>
    <x v="0"/>
    <x v="0"/>
  </r>
  <r>
    <x v="54"/>
    <x v="0"/>
    <x v="21"/>
    <x v="163"/>
    <x v="0"/>
    <x v="821"/>
    <x v="0"/>
    <x v="0"/>
  </r>
  <r>
    <x v="54"/>
    <x v="0"/>
    <x v="21"/>
    <x v="154"/>
    <x v="0"/>
    <x v="821"/>
    <x v="3"/>
    <x v="0"/>
  </r>
  <r>
    <x v="54"/>
    <x v="0"/>
    <x v="21"/>
    <x v="157"/>
    <x v="0"/>
    <x v="821"/>
    <x v="3"/>
    <x v="0"/>
  </r>
  <r>
    <x v="54"/>
    <x v="0"/>
    <x v="21"/>
    <x v="158"/>
    <x v="0"/>
    <x v="821"/>
    <x v="1"/>
    <x v="1"/>
  </r>
  <r>
    <x v="54"/>
    <x v="0"/>
    <x v="21"/>
    <x v="10"/>
    <x v="0"/>
    <x v="821"/>
    <x v="4"/>
    <x v="3"/>
  </r>
  <r>
    <x v="54"/>
    <x v="0"/>
    <x v="21"/>
    <x v="161"/>
    <x v="1"/>
    <x v="821"/>
    <x v="3"/>
    <x v="0"/>
  </r>
  <r>
    <x v="54"/>
    <x v="0"/>
    <x v="21"/>
    <x v="156"/>
    <x v="1"/>
    <x v="821"/>
    <x v="8"/>
    <x v="0"/>
  </r>
  <r>
    <x v="54"/>
    <x v="0"/>
    <x v="21"/>
    <x v="155"/>
    <x v="1"/>
    <x v="11"/>
    <x v="0"/>
    <x v="0"/>
  </r>
  <r>
    <x v="54"/>
    <x v="0"/>
    <x v="21"/>
    <x v="159"/>
    <x v="1"/>
    <x v="821"/>
    <x v="7"/>
    <x v="3"/>
  </r>
  <r>
    <x v="54"/>
    <x v="0"/>
    <x v="21"/>
    <x v="165"/>
    <x v="1"/>
    <x v="821"/>
    <x v="3"/>
    <x v="0"/>
  </r>
  <r>
    <x v="54"/>
    <x v="0"/>
    <x v="21"/>
    <x v="162"/>
    <x v="1"/>
    <x v="821"/>
    <x v="0"/>
    <x v="0"/>
  </r>
  <r>
    <x v="54"/>
    <x v="0"/>
    <x v="21"/>
    <x v="27"/>
    <x v="1"/>
    <x v="821"/>
    <x v="5"/>
    <x v="3"/>
  </r>
  <r>
    <x v="54"/>
    <x v="0"/>
    <x v="21"/>
    <x v="26"/>
    <x v="1"/>
    <x v="821"/>
    <x v="7"/>
    <x v="3"/>
  </r>
  <r>
    <x v="54"/>
    <x v="0"/>
    <x v="21"/>
    <x v="160"/>
    <x v="1"/>
    <x v="821"/>
    <x v="2"/>
    <x v="2"/>
  </r>
  <r>
    <x v="54"/>
    <x v="0"/>
    <x v="21"/>
    <x v="164"/>
    <x v="1"/>
    <x v="821"/>
    <x v="0"/>
    <x v="0"/>
  </r>
  <r>
    <x v="54"/>
    <x v="0"/>
    <x v="21"/>
    <x v="163"/>
    <x v="1"/>
    <x v="821"/>
    <x v="0"/>
    <x v="0"/>
  </r>
  <r>
    <x v="54"/>
    <x v="0"/>
    <x v="21"/>
    <x v="154"/>
    <x v="1"/>
    <x v="821"/>
    <x v="3"/>
    <x v="0"/>
  </r>
  <r>
    <x v="54"/>
    <x v="0"/>
    <x v="21"/>
    <x v="157"/>
    <x v="1"/>
    <x v="821"/>
    <x v="3"/>
    <x v="0"/>
  </r>
  <r>
    <x v="54"/>
    <x v="0"/>
    <x v="21"/>
    <x v="158"/>
    <x v="1"/>
    <x v="821"/>
    <x v="1"/>
    <x v="1"/>
  </r>
  <r>
    <x v="54"/>
    <x v="0"/>
    <x v="21"/>
    <x v="10"/>
    <x v="1"/>
    <x v="821"/>
    <x v="4"/>
    <x v="3"/>
  </r>
  <r>
    <x v="54"/>
    <x v="2"/>
    <x v="58"/>
    <x v="161"/>
    <x v="0"/>
    <x v="821"/>
    <x v="3"/>
    <x v="0"/>
  </r>
  <r>
    <x v="54"/>
    <x v="2"/>
    <x v="58"/>
    <x v="156"/>
    <x v="0"/>
    <x v="506"/>
    <x v="8"/>
    <x v="0"/>
  </r>
  <r>
    <x v="54"/>
    <x v="2"/>
    <x v="58"/>
    <x v="155"/>
    <x v="0"/>
    <x v="821"/>
    <x v="0"/>
    <x v="0"/>
  </r>
  <r>
    <x v="54"/>
    <x v="2"/>
    <x v="58"/>
    <x v="159"/>
    <x v="0"/>
    <x v="821"/>
    <x v="7"/>
    <x v="3"/>
  </r>
  <r>
    <x v="54"/>
    <x v="2"/>
    <x v="58"/>
    <x v="165"/>
    <x v="0"/>
    <x v="821"/>
    <x v="3"/>
    <x v="0"/>
  </r>
  <r>
    <x v="54"/>
    <x v="2"/>
    <x v="58"/>
    <x v="162"/>
    <x v="0"/>
    <x v="821"/>
    <x v="0"/>
    <x v="0"/>
  </r>
  <r>
    <x v="54"/>
    <x v="2"/>
    <x v="58"/>
    <x v="27"/>
    <x v="0"/>
    <x v="821"/>
    <x v="5"/>
    <x v="3"/>
  </r>
  <r>
    <x v="54"/>
    <x v="2"/>
    <x v="58"/>
    <x v="26"/>
    <x v="0"/>
    <x v="821"/>
    <x v="7"/>
    <x v="3"/>
  </r>
  <r>
    <x v="54"/>
    <x v="2"/>
    <x v="58"/>
    <x v="160"/>
    <x v="0"/>
    <x v="821"/>
    <x v="2"/>
    <x v="2"/>
  </r>
  <r>
    <x v="54"/>
    <x v="2"/>
    <x v="58"/>
    <x v="164"/>
    <x v="0"/>
    <x v="821"/>
    <x v="0"/>
    <x v="0"/>
  </r>
  <r>
    <x v="54"/>
    <x v="2"/>
    <x v="58"/>
    <x v="163"/>
    <x v="0"/>
    <x v="821"/>
    <x v="0"/>
    <x v="0"/>
  </r>
  <r>
    <x v="54"/>
    <x v="2"/>
    <x v="58"/>
    <x v="154"/>
    <x v="0"/>
    <x v="821"/>
    <x v="3"/>
    <x v="0"/>
  </r>
  <r>
    <x v="54"/>
    <x v="2"/>
    <x v="58"/>
    <x v="157"/>
    <x v="0"/>
    <x v="821"/>
    <x v="3"/>
    <x v="0"/>
  </r>
  <r>
    <x v="54"/>
    <x v="2"/>
    <x v="58"/>
    <x v="158"/>
    <x v="0"/>
    <x v="821"/>
    <x v="1"/>
    <x v="1"/>
  </r>
  <r>
    <x v="54"/>
    <x v="2"/>
    <x v="58"/>
    <x v="10"/>
    <x v="0"/>
    <x v="821"/>
    <x v="4"/>
    <x v="3"/>
  </r>
  <r>
    <x v="54"/>
    <x v="2"/>
    <x v="58"/>
    <x v="161"/>
    <x v="1"/>
    <x v="821"/>
    <x v="3"/>
    <x v="0"/>
  </r>
  <r>
    <x v="54"/>
    <x v="2"/>
    <x v="58"/>
    <x v="156"/>
    <x v="1"/>
    <x v="821"/>
    <x v="8"/>
    <x v="0"/>
  </r>
  <r>
    <x v="54"/>
    <x v="2"/>
    <x v="58"/>
    <x v="155"/>
    <x v="1"/>
    <x v="821"/>
    <x v="0"/>
    <x v="0"/>
  </r>
  <r>
    <x v="54"/>
    <x v="2"/>
    <x v="58"/>
    <x v="159"/>
    <x v="1"/>
    <x v="821"/>
    <x v="7"/>
    <x v="3"/>
  </r>
  <r>
    <x v="54"/>
    <x v="2"/>
    <x v="58"/>
    <x v="165"/>
    <x v="1"/>
    <x v="821"/>
    <x v="3"/>
    <x v="0"/>
  </r>
  <r>
    <x v="54"/>
    <x v="2"/>
    <x v="58"/>
    <x v="162"/>
    <x v="1"/>
    <x v="821"/>
    <x v="0"/>
    <x v="0"/>
  </r>
  <r>
    <x v="54"/>
    <x v="2"/>
    <x v="58"/>
    <x v="27"/>
    <x v="1"/>
    <x v="821"/>
    <x v="5"/>
    <x v="3"/>
  </r>
  <r>
    <x v="54"/>
    <x v="2"/>
    <x v="58"/>
    <x v="26"/>
    <x v="1"/>
    <x v="821"/>
    <x v="7"/>
    <x v="3"/>
  </r>
  <r>
    <x v="54"/>
    <x v="2"/>
    <x v="58"/>
    <x v="160"/>
    <x v="1"/>
    <x v="821"/>
    <x v="2"/>
    <x v="2"/>
  </r>
  <r>
    <x v="54"/>
    <x v="2"/>
    <x v="58"/>
    <x v="164"/>
    <x v="1"/>
    <x v="821"/>
    <x v="0"/>
    <x v="0"/>
  </r>
  <r>
    <x v="54"/>
    <x v="2"/>
    <x v="58"/>
    <x v="163"/>
    <x v="1"/>
    <x v="821"/>
    <x v="0"/>
    <x v="0"/>
  </r>
  <r>
    <x v="54"/>
    <x v="2"/>
    <x v="58"/>
    <x v="154"/>
    <x v="1"/>
    <x v="821"/>
    <x v="3"/>
    <x v="0"/>
  </r>
  <r>
    <x v="54"/>
    <x v="2"/>
    <x v="58"/>
    <x v="157"/>
    <x v="1"/>
    <x v="821"/>
    <x v="3"/>
    <x v="0"/>
  </r>
  <r>
    <x v="54"/>
    <x v="2"/>
    <x v="58"/>
    <x v="158"/>
    <x v="1"/>
    <x v="180"/>
    <x v="1"/>
    <x v="1"/>
  </r>
  <r>
    <x v="54"/>
    <x v="2"/>
    <x v="58"/>
    <x v="10"/>
    <x v="1"/>
    <x v="821"/>
    <x v="4"/>
    <x v="3"/>
  </r>
  <r>
    <x v="54"/>
    <x v="2"/>
    <x v="59"/>
    <x v="161"/>
    <x v="0"/>
    <x v="821"/>
    <x v="3"/>
    <x v="0"/>
  </r>
  <r>
    <x v="54"/>
    <x v="2"/>
    <x v="59"/>
    <x v="156"/>
    <x v="0"/>
    <x v="821"/>
    <x v="8"/>
    <x v="0"/>
  </r>
  <r>
    <x v="54"/>
    <x v="2"/>
    <x v="59"/>
    <x v="155"/>
    <x v="0"/>
    <x v="821"/>
    <x v="0"/>
    <x v="0"/>
  </r>
  <r>
    <x v="54"/>
    <x v="2"/>
    <x v="59"/>
    <x v="159"/>
    <x v="0"/>
    <x v="821"/>
    <x v="7"/>
    <x v="3"/>
  </r>
  <r>
    <x v="54"/>
    <x v="2"/>
    <x v="59"/>
    <x v="165"/>
    <x v="0"/>
    <x v="821"/>
    <x v="3"/>
    <x v="0"/>
  </r>
  <r>
    <x v="54"/>
    <x v="2"/>
    <x v="59"/>
    <x v="162"/>
    <x v="0"/>
    <x v="821"/>
    <x v="0"/>
    <x v="0"/>
  </r>
  <r>
    <x v="54"/>
    <x v="2"/>
    <x v="59"/>
    <x v="27"/>
    <x v="0"/>
    <x v="821"/>
    <x v="5"/>
    <x v="3"/>
  </r>
  <r>
    <x v="54"/>
    <x v="2"/>
    <x v="59"/>
    <x v="26"/>
    <x v="0"/>
    <x v="821"/>
    <x v="7"/>
    <x v="3"/>
  </r>
  <r>
    <x v="54"/>
    <x v="2"/>
    <x v="59"/>
    <x v="160"/>
    <x v="0"/>
    <x v="821"/>
    <x v="2"/>
    <x v="2"/>
  </r>
  <r>
    <x v="54"/>
    <x v="2"/>
    <x v="59"/>
    <x v="164"/>
    <x v="0"/>
    <x v="821"/>
    <x v="0"/>
    <x v="0"/>
  </r>
  <r>
    <x v="54"/>
    <x v="2"/>
    <x v="59"/>
    <x v="163"/>
    <x v="0"/>
    <x v="821"/>
    <x v="0"/>
    <x v="0"/>
  </r>
  <r>
    <x v="54"/>
    <x v="2"/>
    <x v="59"/>
    <x v="154"/>
    <x v="0"/>
    <x v="11"/>
    <x v="3"/>
    <x v="0"/>
  </r>
  <r>
    <x v="54"/>
    <x v="2"/>
    <x v="59"/>
    <x v="157"/>
    <x v="0"/>
    <x v="821"/>
    <x v="3"/>
    <x v="0"/>
  </r>
  <r>
    <x v="54"/>
    <x v="2"/>
    <x v="59"/>
    <x v="158"/>
    <x v="0"/>
    <x v="821"/>
    <x v="1"/>
    <x v="1"/>
  </r>
  <r>
    <x v="54"/>
    <x v="2"/>
    <x v="59"/>
    <x v="10"/>
    <x v="0"/>
    <x v="821"/>
    <x v="4"/>
    <x v="3"/>
  </r>
  <r>
    <x v="54"/>
    <x v="2"/>
    <x v="59"/>
    <x v="161"/>
    <x v="1"/>
    <x v="821"/>
    <x v="3"/>
    <x v="0"/>
  </r>
  <r>
    <x v="54"/>
    <x v="2"/>
    <x v="59"/>
    <x v="156"/>
    <x v="1"/>
    <x v="821"/>
    <x v="8"/>
    <x v="0"/>
  </r>
  <r>
    <x v="54"/>
    <x v="2"/>
    <x v="59"/>
    <x v="155"/>
    <x v="1"/>
    <x v="821"/>
    <x v="0"/>
    <x v="0"/>
  </r>
  <r>
    <x v="54"/>
    <x v="2"/>
    <x v="59"/>
    <x v="159"/>
    <x v="1"/>
    <x v="821"/>
    <x v="7"/>
    <x v="3"/>
  </r>
  <r>
    <x v="54"/>
    <x v="2"/>
    <x v="59"/>
    <x v="165"/>
    <x v="1"/>
    <x v="821"/>
    <x v="3"/>
    <x v="0"/>
  </r>
  <r>
    <x v="54"/>
    <x v="2"/>
    <x v="59"/>
    <x v="162"/>
    <x v="1"/>
    <x v="821"/>
    <x v="0"/>
    <x v="0"/>
  </r>
  <r>
    <x v="54"/>
    <x v="2"/>
    <x v="59"/>
    <x v="27"/>
    <x v="1"/>
    <x v="821"/>
    <x v="5"/>
    <x v="3"/>
  </r>
  <r>
    <x v="54"/>
    <x v="2"/>
    <x v="59"/>
    <x v="26"/>
    <x v="1"/>
    <x v="821"/>
    <x v="7"/>
    <x v="3"/>
  </r>
  <r>
    <x v="54"/>
    <x v="2"/>
    <x v="59"/>
    <x v="160"/>
    <x v="1"/>
    <x v="821"/>
    <x v="2"/>
    <x v="2"/>
  </r>
  <r>
    <x v="54"/>
    <x v="2"/>
    <x v="59"/>
    <x v="164"/>
    <x v="1"/>
    <x v="821"/>
    <x v="0"/>
    <x v="0"/>
  </r>
  <r>
    <x v="54"/>
    <x v="2"/>
    <x v="59"/>
    <x v="163"/>
    <x v="1"/>
    <x v="821"/>
    <x v="0"/>
    <x v="0"/>
  </r>
  <r>
    <x v="54"/>
    <x v="2"/>
    <x v="59"/>
    <x v="154"/>
    <x v="1"/>
    <x v="821"/>
    <x v="3"/>
    <x v="0"/>
  </r>
  <r>
    <x v="54"/>
    <x v="2"/>
    <x v="59"/>
    <x v="157"/>
    <x v="1"/>
    <x v="821"/>
    <x v="3"/>
    <x v="0"/>
  </r>
  <r>
    <x v="54"/>
    <x v="2"/>
    <x v="59"/>
    <x v="158"/>
    <x v="1"/>
    <x v="821"/>
    <x v="1"/>
    <x v="1"/>
  </r>
  <r>
    <x v="54"/>
    <x v="2"/>
    <x v="59"/>
    <x v="10"/>
    <x v="1"/>
    <x v="821"/>
    <x v="4"/>
    <x v="3"/>
  </r>
  <r>
    <x v="54"/>
    <x v="2"/>
    <x v="59"/>
    <x v="161"/>
    <x v="0"/>
    <x v="821"/>
    <x v="3"/>
    <x v="0"/>
  </r>
  <r>
    <x v="54"/>
    <x v="2"/>
    <x v="59"/>
    <x v="156"/>
    <x v="0"/>
    <x v="821"/>
    <x v="8"/>
    <x v="0"/>
  </r>
  <r>
    <x v="54"/>
    <x v="2"/>
    <x v="59"/>
    <x v="155"/>
    <x v="0"/>
    <x v="821"/>
    <x v="0"/>
    <x v="0"/>
  </r>
  <r>
    <x v="54"/>
    <x v="2"/>
    <x v="59"/>
    <x v="159"/>
    <x v="0"/>
    <x v="821"/>
    <x v="7"/>
    <x v="3"/>
  </r>
  <r>
    <x v="54"/>
    <x v="2"/>
    <x v="59"/>
    <x v="165"/>
    <x v="0"/>
    <x v="821"/>
    <x v="3"/>
    <x v="0"/>
  </r>
  <r>
    <x v="54"/>
    <x v="2"/>
    <x v="59"/>
    <x v="162"/>
    <x v="0"/>
    <x v="821"/>
    <x v="0"/>
    <x v="0"/>
  </r>
  <r>
    <x v="54"/>
    <x v="2"/>
    <x v="59"/>
    <x v="27"/>
    <x v="0"/>
    <x v="821"/>
    <x v="5"/>
    <x v="3"/>
  </r>
  <r>
    <x v="54"/>
    <x v="2"/>
    <x v="59"/>
    <x v="26"/>
    <x v="0"/>
    <x v="821"/>
    <x v="7"/>
    <x v="3"/>
  </r>
  <r>
    <x v="54"/>
    <x v="2"/>
    <x v="59"/>
    <x v="160"/>
    <x v="0"/>
    <x v="821"/>
    <x v="2"/>
    <x v="2"/>
  </r>
  <r>
    <x v="54"/>
    <x v="2"/>
    <x v="59"/>
    <x v="164"/>
    <x v="0"/>
    <x v="821"/>
    <x v="0"/>
    <x v="0"/>
  </r>
  <r>
    <x v="54"/>
    <x v="2"/>
    <x v="59"/>
    <x v="163"/>
    <x v="0"/>
    <x v="821"/>
    <x v="0"/>
    <x v="0"/>
  </r>
  <r>
    <x v="54"/>
    <x v="2"/>
    <x v="59"/>
    <x v="154"/>
    <x v="0"/>
    <x v="821"/>
    <x v="3"/>
    <x v="0"/>
  </r>
  <r>
    <x v="54"/>
    <x v="2"/>
    <x v="59"/>
    <x v="157"/>
    <x v="0"/>
    <x v="821"/>
    <x v="3"/>
    <x v="0"/>
  </r>
  <r>
    <x v="54"/>
    <x v="2"/>
    <x v="59"/>
    <x v="158"/>
    <x v="0"/>
    <x v="16"/>
    <x v="1"/>
    <x v="1"/>
  </r>
  <r>
    <x v="54"/>
    <x v="2"/>
    <x v="59"/>
    <x v="10"/>
    <x v="0"/>
    <x v="821"/>
    <x v="4"/>
    <x v="3"/>
  </r>
  <r>
    <x v="54"/>
    <x v="2"/>
    <x v="59"/>
    <x v="161"/>
    <x v="1"/>
    <x v="821"/>
    <x v="3"/>
    <x v="0"/>
  </r>
  <r>
    <x v="54"/>
    <x v="2"/>
    <x v="59"/>
    <x v="156"/>
    <x v="1"/>
    <x v="821"/>
    <x v="8"/>
    <x v="0"/>
  </r>
  <r>
    <x v="54"/>
    <x v="2"/>
    <x v="59"/>
    <x v="155"/>
    <x v="1"/>
    <x v="821"/>
    <x v="0"/>
    <x v="0"/>
  </r>
  <r>
    <x v="54"/>
    <x v="2"/>
    <x v="59"/>
    <x v="159"/>
    <x v="1"/>
    <x v="821"/>
    <x v="7"/>
    <x v="3"/>
  </r>
  <r>
    <x v="54"/>
    <x v="2"/>
    <x v="59"/>
    <x v="165"/>
    <x v="1"/>
    <x v="821"/>
    <x v="3"/>
    <x v="0"/>
  </r>
  <r>
    <x v="54"/>
    <x v="2"/>
    <x v="59"/>
    <x v="162"/>
    <x v="1"/>
    <x v="821"/>
    <x v="0"/>
    <x v="0"/>
  </r>
  <r>
    <x v="54"/>
    <x v="2"/>
    <x v="59"/>
    <x v="27"/>
    <x v="1"/>
    <x v="821"/>
    <x v="5"/>
    <x v="3"/>
  </r>
  <r>
    <x v="54"/>
    <x v="2"/>
    <x v="59"/>
    <x v="26"/>
    <x v="1"/>
    <x v="821"/>
    <x v="7"/>
    <x v="3"/>
  </r>
  <r>
    <x v="54"/>
    <x v="2"/>
    <x v="59"/>
    <x v="160"/>
    <x v="1"/>
    <x v="821"/>
    <x v="2"/>
    <x v="2"/>
  </r>
  <r>
    <x v="54"/>
    <x v="2"/>
    <x v="59"/>
    <x v="164"/>
    <x v="1"/>
    <x v="821"/>
    <x v="0"/>
    <x v="0"/>
  </r>
  <r>
    <x v="54"/>
    <x v="2"/>
    <x v="59"/>
    <x v="163"/>
    <x v="1"/>
    <x v="821"/>
    <x v="0"/>
    <x v="0"/>
  </r>
  <r>
    <x v="54"/>
    <x v="2"/>
    <x v="59"/>
    <x v="154"/>
    <x v="1"/>
    <x v="821"/>
    <x v="3"/>
    <x v="0"/>
  </r>
  <r>
    <x v="54"/>
    <x v="2"/>
    <x v="59"/>
    <x v="157"/>
    <x v="1"/>
    <x v="821"/>
    <x v="3"/>
    <x v="0"/>
  </r>
  <r>
    <x v="54"/>
    <x v="2"/>
    <x v="59"/>
    <x v="158"/>
    <x v="1"/>
    <x v="821"/>
    <x v="1"/>
    <x v="1"/>
  </r>
  <r>
    <x v="54"/>
    <x v="2"/>
    <x v="59"/>
    <x v="10"/>
    <x v="1"/>
    <x v="821"/>
    <x v="4"/>
    <x v="3"/>
  </r>
  <r>
    <x v="54"/>
    <x v="2"/>
    <x v="56"/>
    <x v="161"/>
    <x v="0"/>
    <x v="746"/>
    <x v="3"/>
    <x v="0"/>
  </r>
  <r>
    <x v="54"/>
    <x v="2"/>
    <x v="56"/>
    <x v="156"/>
    <x v="0"/>
    <x v="178"/>
    <x v="8"/>
    <x v="0"/>
  </r>
  <r>
    <x v="54"/>
    <x v="2"/>
    <x v="56"/>
    <x v="155"/>
    <x v="0"/>
    <x v="733"/>
    <x v="0"/>
    <x v="0"/>
  </r>
  <r>
    <x v="54"/>
    <x v="2"/>
    <x v="56"/>
    <x v="159"/>
    <x v="0"/>
    <x v="821"/>
    <x v="7"/>
    <x v="3"/>
  </r>
  <r>
    <x v="54"/>
    <x v="2"/>
    <x v="56"/>
    <x v="165"/>
    <x v="0"/>
    <x v="821"/>
    <x v="3"/>
    <x v="0"/>
  </r>
  <r>
    <x v="54"/>
    <x v="2"/>
    <x v="56"/>
    <x v="162"/>
    <x v="0"/>
    <x v="821"/>
    <x v="0"/>
    <x v="0"/>
  </r>
  <r>
    <x v="54"/>
    <x v="2"/>
    <x v="56"/>
    <x v="27"/>
    <x v="0"/>
    <x v="821"/>
    <x v="5"/>
    <x v="3"/>
  </r>
  <r>
    <x v="54"/>
    <x v="2"/>
    <x v="56"/>
    <x v="26"/>
    <x v="0"/>
    <x v="821"/>
    <x v="7"/>
    <x v="3"/>
  </r>
  <r>
    <x v="54"/>
    <x v="2"/>
    <x v="56"/>
    <x v="160"/>
    <x v="0"/>
    <x v="821"/>
    <x v="2"/>
    <x v="2"/>
  </r>
  <r>
    <x v="54"/>
    <x v="2"/>
    <x v="56"/>
    <x v="164"/>
    <x v="0"/>
    <x v="821"/>
    <x v="0"/>
    <x v="0"/>
  </r>
  <r>
    <x v="54"/>
    <x v="2"/>
    <x v="56"/>
    <x v="163"/>
    <x v="0"/>
    <x v="821"/>
    <x v="0"/>
    <x v="0"/>
  </r>
  <r>
    <x v="54"/>
    <x v="2"/>
    <x v="56"/>
    <x v="154"/>
    <x v="0"/>
    <x v="821"/>
    <x v="3"/>
    <x v="0"/>
  </r>
  <r>
    <x v="54"/>
    <x v="2"/>
    <x v="56"/>
    <x v="157"/>
    <x v="0"/>
    <x v="821"/>
    <x v="3"/>
    <x v="0"/>
  </r>
  <r>
    <x v="54"/>
    <x v="2"/>
    <x v="56"/>
    <x v="158"/>
    <x v="0"/>
    <x v="830"/>
    <x v="1"/>
    <x v="1"/>
  </r>
  <r>
    <x v="54"/>
    <x v="2"/>
    <x v="56"/>
    <x v="10"/>
    <x v="0"/>
    <x v="821"/>
    <x v="4"/>
    <x v="3"/>
  </r>
  <r>
    <x v="54"/>
    <x v="2"/>
    <x v="56"/>
    <x v="161"/>
    <x v="1"/>
    <x v="821"/>
    <x v="3"/>
    <x v="0"/>
  </r>
  <r>
    <x v="54"/>
    <x v="2"/>
    <x v="56"/>
    <x v="156"/>
    <x v="1"/>
    <x v="821"/>
    <x v="8"/>
    <x v="0"/>
  </r>
  <r>
    <x v="54"/>
    <x v="2"/>
    <x v="56"/>
    <x v="155"/>
    <x v="1"/>
    <x v="34"/>
    <x v="0"/>
    <x v="0"/>
  </r>
  <r>
    <x v="54"/>
    <x v="2"/>
    <x v="56"/>
    <x v="159"/>
    <x v="1"/>
    <x v="821"/>
    <x v="7"/>
    <x v="3"/>
  </r>
  <r>
    <x v="54"/>
    <x v="2"/>
    <x v="56"/>
    <x v="165"/>
    <x v="1"/>
    <x v="821"/>
    <x v="3"/>
    <x v="0"/>
  </r>
  <r>
    <x v="54"/>
    <x v="2"/>
    <x v="56"/>
    <x v="162"/>
    <x v="1"/>
    <x v="821"/>
    <x v="0"/>
    <x v="0"/>
  </r>
  <r>
    <x v="54"/>
    <x v="2"/>
    <x v="56"/>
    <x v="27"/>
    <x v="1"/>
    <x v="821"/>
    <x v="5"/>
    <x v="3"/>
  </r>
  <r>
    <x v="54"/>
    <x v="2"/>
    <x v="56"/>
    <x v="26"/>
    <x v="1"/>
    <x v="821"/>
    <x v="7"/>
    <x v="3"/>
  </r>
  <r>
    <x v="54"/>
    <x v="2"/>
    <x v="56"/>
    <x v="160"/>
    <x v="1"/>
    <x v="821"/>
    <x v="2"/>
    <x v="2"/>
  </r>
  <r>
    <x v="54"/>
    <x v="2"/>
    <x v="56"/>
    <x v="164"/>
    <x v="1"/>
    <x v="821"/>
    <x v="0"/>
    <x v="0"/>
  </r>
  <r>
    <x v="54"/>
    <x v="2"/>
    <x v="56"/>
    <x v="163"/>
    <x v="1"/>
    <x v="821"/>
    <x v="0"/>
    <x v="0"/>
  </r>
  <r>
    <x v="54"/>
    <x v="2"/>
    <x v="56"/>
    <x v="154"/>
    <x v="1"/>
    <x v="821"/>
    <x v="3"/>
    <x v="0"/>
  </r>
  <r>
    <x v="54"/>
    <x v="2"/>
    <x v="56"/>
    <x v="157"/>
    <x v="1"/>
    <x v="821"/>
    <x v="3"/>
    <x v="0"/>
  </r>
  <r>
    <x v="54"/>
    <x v="2"/>
    <x v="56"/>
    <x v="158"/>
    <x v="1"/>
    <x v="180"/>
    <x v="1"/>
    <x v="1"/>
  </r>
  <r>
    <x v="54"/>
    <x v="2"/>
    <x v="56"/>
    <x v="10"/>
    <x v="1"/>
    <x v="821"/>
    <x v="4"/>
    <x v="3"/>
  </r>
  <r>
    <x v="54"/>
    <x v="2"/>
    <x v="60"/>
    <x v="161"/>
    <x v="0"/>
    <x v="821"/>
    <x v="3"/>
    <x v="0"/>
  </r>
  <r>
    <x v="54"/>
    <x v="2"/>
    <x v="60"/>
    <x v="156"/>
    <x v="0"/>
    <x v="821"/>
    <x v="8"/>
    <x v="0"/>
  </r>
  <r>
    <x v="54"/>
    <x v="2"/>
    <x v="60"/>
    <x v="155"/>
    <x v="0"/>
    <x v="821"/>
    <x v="0"/>
    <x v="0"/>
  </r>
  <r>
    <x v="54"/>
    <x v="2"/>
    <x v="60"/>
    <x v="159"/>
    <x v="0"/>
    <x v="821"/>
    <x v="7"/>
    <x v="3"/>
  </r>
  <r>
    <x v="54"/>
    <x v="2"/>
    <x v="60"/>
    <x v="165"/>
    <x v="0"/>
    <x v="821"/>
    <x v="3"/>
    <x v="0"/>
  </r>
  <r>
    <x v="54"/>
    <x v="2"/>
    <x v="60"/>
    <x v="162"/>
    <x v="0"/>
    <x v="821"/>
    <x v="0"/>
    <x v="0"/>
  </r>
  <r>
    <x v="54"/>
    <x v="2"/>
    <x v="60"/>
    <x v="27"/>
    <x v="0"/>
    <x v="821"/>
    <x v="5"/>
    <x v="3"/>
  </r>
  <r>
    <x v="54"/>
    <x v="2"/>
    <x v="60"/>
    <x v="26"/>
    <x v="0"/>
    <x v="821"/>
    <x v="7"/>
    <x v="3"/>
  </r>
  <r>
    <x v="54"/>
    <x v="2"/>
    <x v="60"/>
    <x v="160"/>
    <x v="0"/>
    <x v="821"/>
    <x v="2"/>
    <x v="2"/>
  </r>
  <r>
    <x v="54"/>
    <x v="2"/>
    <x v="60"/>
    <x v="164"/>
    <x v="0"/>
    <x v="821"/>
    <x v="0"/>
    <x v="0"/>
  </r>
  <r>
    <x v="54"/>
    <x v="2"/>
    <x v="60"/>
    <x v="163"/>
    <x v="0"/>
    <x v="821"/>
    <x v="0"/>
    <x v="0"/>
  </r>
  <r>
    <x v="54"/>
    <x v="2"/>
    <x v="60"/>
    <x v="154"/>
    <x v="0"/>
    <x v="821"/>
    <x v="3"/>
    <x v="0"/>
  </r>
  <r>
    <x v="54"/>
    <x v="2"/>
    <x v="60"/>
    <x v="157"/>
    <x v="0"/>
    <x v="821"/>
    <x v="3"/>
    <x v="0"/>
  </r>
  <r>
    <x v="54"/>
    <x v="2"/>
    <x v="60"/>
    <x v="158"/>
    <x v="0"/>
    <x v="11"/>
    <x v="1"/>
    <x v="1"/>
  </r>
  <r>
    <x v="54"/>
    <x v="2"/>
    <x v="60"/>
    <x v="10"/>
    <x v="0"/>
    <x v="821"/>
    <x v="4"/>
    <x v="3"/>
  </r>
  <r>
    <x v="54"/>
    <x v="2"/>
    <x v="60"/>
    <x v="161"/>
    <x v="1"/>
    <x v="821"/>
    <x v="3"/>
    <x v="0"/>
  </r>
  <r>
    <x v="54"/>
    <x v="2"/>
    <x v="60"/>
    <x v="156"/>
    <x v="1"/>
    <x v="821"/>
    <x v="8"/>
    <x v="0"/>
  </r>
  <r>
    <x v="54"/>
    <x v="2"/>
    <x v="60"/>
    <x v="155"/>
    <x v="1"/>
    <x v="821"/>
    <x v="0"/>
    <x v="0"/>
  </r>
  <r>
    <x v="54"/>
    <x v="2"/>
    <x v="60"/>
    <x v="159"/>
    <x v="1"/>
    <x v="821"/>
    <x v="7"/>
    <x v="3"/>
  </r>
  <r>
    <x v="54"/>
    <x v="2"/>
    <x v="60"/>
    <x v="165"/>
    <x v="1"/>
    <x v="821"/>
    <x v="3"/>
    <x v="0"/>
  </r>
  <r>
    <x v="54"/>
    <x v="2"/>
    <x v="60"/>
    <x v="162"/>
    <x v="1"/>
    <x v="821"/>
    <x v="0"/>
    <x v="0"/>
  </r>
  <r>
    <x v="54"/>
    <x v="2"/>
    <x v="60"/>
    <x v="27"/>
    <x v="1"/>
    <x v="821"/>
    <x v="5"/>
    <x v="3"/>
  </r>
  <r>
    <x v="54"/>
    <x v="2"/>
    <x v="60"/>
    <x v="26"/>
    <x v="1"/>
    <x v="821"/>
    <x v="7"/>
    <x v="3"/>
  </r>
  <r>
    <x v="54"/>
    <x v="2"/>
    <x v="60"/>
    <x v="160"/>
    <x v="1"/>
    <x v="821"/>
    <x v="2"/>
    <x v="2"/>
  </r>
  <r>
    <x v="54"/>
    <x v="2"/>
    <x v="60"/>
    <x v="164"/>
    <x v="1"/>
    <x v="821"/>
    <x v="0"/>
    <x v="0"/>
  </r>
  <r>
    <x v="54"/>
    <x v="2"/>
    <x v="60"/>
    <x v="163"/>
    <x v="1"/>
    <x v="821"/>
    <x v="0"/>
    <x v="0"/>
  </r>
  <r>
    <x v="54"/>
    <x v="2"/>
    <x v="60"/>
    <x v="154"/>
    <x v="1"/>
    <x v="821"/>
    <x v="3"/>
    <x v="0"/>
  </r>
  <r>
    <x v="54"/>
    <x v="2"/>
    <x v="60"/>
    <x v="157"/>
    <x v="1"/>
    <x v="821"/>
    <x v="3"/>
    <x v="0"/>
  </r>
  <r>
    <x v="54"/>
    <x v="2"/>
    <x v="60"/>
    <x v="158"/>
    <x v="1"/>
    <x v="821"/>
    <x v="1"/>
    <x v="1"/>
  </r>
  <r>
    <x v="54"/>
    <x v="2"/>
    <x v="60"/>
    <x v="10"/>
    <x v="1"/>
    <x v="821"/>
    <x v="4"/>
    <x v="3"/>
  </r>
  <r>
    <x v="54"/>
    <x v="2"/>
    <x v="39"/>
    <x v="161"/>
    <x v="0"/>
    <x v="821"/>
    <x v="3"/>
    <x v="0"/>
  </r>
  <r>
    <x v="54"/>
    <x v="2"/>
    <x v="39"/>
    <x v="156"/>
    <x v="0"/>
    <x v="821"/>
    <x v="8"/>
    <x v="0"/>
  </r>
  <r>
    <x v="54"/>
    <x v="2"/>
    <x v="39"/>
    <x v="155"/>
    <x v="0"/>
    <x v="821"/>
    <x v="0"/>
    <x v="0"/>
  </r>
  <r>
    <x v="54"/>
    <x v="2"/>
    <x v="39"/>
    <x v="159"/>
    <x v="0"/>
    <x v="821"/>
    <x v="7"/>
    <x v="3"/>
  </r>
  <r>
    <x v="54"/>
    <x v="2"/>
    <x v="39"/>
    <x v="165"/>
    <x v="0"/>
    <x v="821"/>
    <x v="3"/>
    <x v="0"/>
  </r>
  <r>
    <x v="54"/>
    <x v="2"/>
    <x v="39"/>
    <x v="162"/>
    <x v="0"/>
    <x v="821"/>
    <x v="0"/>
    <x v="0"/>
  </r>
  <r>
    <x v="54"/>
    <x v="2"/>
    <x v="39"/>
    <x v="27"/>
    <x v="0"/>
    <x v="821"/>
    <x v="5"/>
    <x v="3"/>
  </r>
  <r>
    <x v="54"/>
    <x v="2"/>
    <x v="39"/>
    <x v="26"/>
    <x v="0"/>
    <x v="821"/>
    <x v="7"/>
    <x v="3"/>
  </r>
  <r>
    <x v="54"/>
    <x v="2"/>
    <x v="39"/>
    <x v="160"/>
    <x v="0"/>
    <x v="821"/>
    <x v="2"/>
    <x v="2"/>
  </r>
  <r>
    <x v="54"/>
    <x v="2"/>
    <x v="39"/>
    <x v="164"/>
    <x v="0"/>
    <x v="821"/>
    <x v="0"/>
    <x v="0"/>
  </r>
  <r>
    <x v="54"/>
    <x v="2"/>
    <x v="39"/>
    <x v="163"/>
    <x v="0"/>
    <x v="821"/>
    <x v="0"/>
    <x v="0"/>
  </r>
  <r>
    <x v="54"/>
    <x v="2"/>
    <x v="39"/>
    <x v="154"/>
    <x v="0"/>
    <x v="821"/>
    <x v="3"/>
    <x v="0"/>
  </r>
  <r>
    <x v="54"/>
    <x v="2"/>
    <x v="39"/>
    <x v="157"/>
    <x v="0"/>
    <x v="821"/>
    <x v="3"/>
    <x v="0"/>
  </r>
  <r>
    <x v="54"/>
    <x v="2"/>
    <x v="39"/>
    <x v="158"/>
    <x v="0"/>
    <x v="821"/>
    <x v="1"/>
    <x v="1"/>
  </r>
  <r>
    <x v="54"/>
    <x v="2"/>
    <x v="39"/>
    <x v="10"/>
    <x v="0"/>
    <x v="821"/>
    <x v="4"/>
    <x v="3"/>
  </r>
  <r>
    <x v="54"/>
    <x v="2"/>
    <x v="39"/>
    <x v="161"/>
    <x v="1"/>
    <x v="821"/>
    <x v="3"/>
    <x v="0"/>
  </r>
  <r>
    <x v="54"/>
    <x v="2"/>
    <x v="39"/>
    <x v="156"/>
    <x v="1"/>
    <x v="821"/>
    <x v="8"/>
    <x v="0"/>
  </r>
  <r>
    <x v="54"/>
    <x v="2"/>
    <x v="39"/>
    <x v="155"/>
    <x v="1"/>
    <x v="821"/>
    <x v="0"/>
    <x v="0"/>
  </r>
  <r>
    <x v="54"/>
    <x v="2"/>
    <x v="39"/>
    <x v="159"/>
    <x v="1"/>
    <x v="821"/>
    <x v="7"/>
    <x v="3"/>
  </r>
  <r>
    <x v="54"/>
    <x v="2"/>
    <x v="39"/>
    <x v="165"/>
    <x v="1"/>
    <x v="821"/>
    <x v="3"/>
    <x v="0"/>
  </r>
  <r>
    <x v="54"/>
    <x v="2"/>
    <x v="39"/>
    <x v="162"/>
    <x v="1"/>
    <x v="821"/>
    <x v="0"/>
    <x v="0"/>
  </r>
  <r>
    <x v="54"/>
    <x v="2"/>
    <x v="39"/>
    <x v="27"/>
    <x v="1"/>
    <x v="821"/>
    <x v="5"/>
    <x v="3"/>
  </r>
  <r>
    <x v="54"/>
    <x v="2"/>
    <x v="39"/>
    <x v="26"/>
    <x v="1"/>
    <x v="821"/>
    <x v="7"/>
    <x v="3"/>
  </r>
  <r>
    <x v="54"/>
    <x v="2"/>
    <x v="39"/>
    <x v="160"/>
    <x v="1"/>
    <x v="821"/>
    <x v="2"/>
    <x v="2"/>
  </r>
  <r>
    <x v="54"/>
    <x v="2"/>
    <x v="39"/>
    <x v="164"/>
    <x v="1"/>
    <x v="821"/>
    <x v="0"/>
    <x v="0"/>
  </r>
  <r>
    <x v="54"/>
    <x v="2"/>
    <x v="39"/>
    <x v="163"/>
    <x v="1"/>
    <x v="821"/>
    <x v="0"/>
    <x v="0"/>
  </r>
  <r>
    <x v="54"/>
    <x v="2"/>
    <x v="39"/>
    <x v="154"/>
    <x v="1"/>
    <x v="821"/>
    <x v="3"/>
    <x v="0"/>
  </r>
  <r>
    <x v="54"/>
    <x v="2"/>
    <x v="39"/>
    <x v="157"/>
    <x v="1"/>
    <x v="821"/>
    <x v="3"/>
    <x v="0"/>
  </r>
  <r>
    <x v="54"/>
    <x v="2"/>
    <x v="39"/>
    <x v="158"/>
    <x v="1"/>
    <x v="821"/>
    <x v="1"/>
    <x v="1"/>
  </r>
  <r>
    <x v="54"/>
    <x v="2"/>
    <x v="39"/>
    <x v="10"/>
    <x v="1"/>
    <x v="821"/>
    <x v="4"/>
    <x v="3"/>
  </r>
  <r>
    <x v="54"/>
    <x v="2"/>
    <x v="40"/>
    <x v="161"/>
    <x v="0"/>
    <x v="757"/>
    <x v="3"/>
    <x v="0"/>
  </r>
  <r>
    <x v="54"/>
    <x v="2"/>
    <x v="40"/>
    <x v="156"/>
    <x v="0"/>
    <x v="821"/>
    <x v="8"/>
    <x v="0"/>
  </r>
  <r>
    <x v="54"/>
    <x v="2"/>
    <x v="40"/>
    <x v="155"/>
    <x v="0"/>
    <x v="463"/>
    <x v="0"/>
    <x v="0"/>
  </r>
  <r>
    <x v="54"/>
    <x v="2"/>
    <x v="40"/>
    <x v="159"/>
    <x v="0"/>
    <x v="821"/>
    <x v="7"/>
    <x v="3"/>
  </r>
  <r>
    <x v="54"/>
    <x v="2"/>
    <x v="40"/>
    <x v="165"/>
    <x v="0"/>
    <x v="821"/>
    <x v="3"/>
    <x v="0"/>
  </r>
  <r>
    <x v="54"/>
    <x v="2"/>
    <x v="40"/>
    <x v="162"/>
    <x v="0"/>
    <x v="821"/>
    <x v="0"/>
    <x v="0"/>
  </r>
  <r>
    <x v="54"/>
    <x v="2"/>
    <x v="40"/>
    <x v="27"/>
    <x v="0"/>
    <x v="821"/>
    <x v="5"/>
    <x v="3"/>
  </r>
  <r>
    <x v="54"/>
    <x v="2"/>
    <x v="40"/>
    <x v="26"/>
    <x v="0"/>
    <x v="296"/>
    <x v="7"/>
    <x v="3"/>
  </r>
  <r>
    <x v="54"/>
    <x v="2"/>
    <x v="40"/>
    <x v="160"/>
    <x v="0"/>
    <x v="821"/>
    <x v="2"/>
    <x v="2"/>
  </r>
  <r>
    <x v="54"/>
    <x v="2"/>
    <x v="40"/>
    <x v="164"/>
    <x v="0"/>
    <x v="732"/>
    <x v="0"/>
    <x v="0"/>
  </r>
  <r>
    <x v="54"/>
    <x v="2"/>
    <x v="40"/>
    <x v="163"/>
    <x v="0"/>
    <x v="841"/>
    <x v="0"/>
    <x v="0"/>
  </r>
  <r>
    <x v="54"/>
    <x v="2"/>
    <x v="40"/>
    <x v="154"/>
    <x v="0"/>
    <x v="821"/>
    <x v="3"/>
    <x v="0"/>
  </r>
  <r>
    <x v="54"/>
    <x v="2"/>
    <x v="40"/>
    <x v="157"/>
    <x v="0"/>
    <x v="821"/>
    <x v="3"/>
    <x v="0"/>
  </r>
  <r>
    <x v="54"/>
    <x v="2"/>
    <x v="40"/>
    <x v="158"/>
    <x v="0"/>
    <x v="396"/>
    <x v="1"/>
    <x v="1"/>
  </r>
  <r>
    <x v="54"/>
    <x v="2"/>
    <x v="40"/>
    <x v="10"/>
    <x v="0"/>
    <x v="821"/>
    <x v="4"/>
    <x v="3"/>
  </r>
  <r>
    <x v="54"/>
    <x v="2"/>
    <x v="40"/>
    <x v="161"/>
    <x v="1"/>
    <x v="746"/>
    <x v="3"/>
    <x v="0"/>
  </r>
  <r>
    <x v="54"/>
    <x v="2"/>
    <x v="40"/>
    <x v="156"/>
    <x v="1"/>
    <x v="821"/>
    <x v="8"/>
    <x v="0"/>
  </r>
  <r>
    <x v="54"/>
    <x v="2"/>
    <x v="40"/>
    <x v="155"/>
    <x v="1"/>
    <x v="732"/>
    <x v="0"/>
    <x v="0"/>
  </r>
  <r>
    <x v="54"/>
    <x v="2"/>
    <x v="40"/>
    <x v="159"/>
    <x v="1"/>
    <x v="821"/>
    <x v="7"/>
    <x v="3"/>
  </r>
  <r>
    <x v="54"/>
    <x v="2"/>
    <x v="40"/>
    <x v="165"/>
    <x v="1"/>
    <x v="821"/>
    <x v="3"/>
    <x v="0"/>
  </r>
  <r>
    <x v="54"/>
    <x v="2"/>
    <x v="40"/>
    <x v="162"/>
    <x v="1"/>
    <x v="821"/>
    <x v="0"/>
    <x v="0"/>
  </r>
  <r>
    <x v="54"/>
    <x v="2"/>
    <x v="40"/>
    <x v="27"/>
    <x v="1"/>
    <x v="821"/>
    <x v="5"/>
    <x v="3"/>
  </r>
  <r>
    <x v="54"/>
    <x v="2"/>
    <x v="40"/>
    <x v="26"/>
    <x v="1"/>
    <x v="176"/>
    <x v="7"/>
    <x v="3"/>
  </r>
  <r>
    <x v="54"/>
    <x v="2"/>
    <x v="40"/>
    <x v="160"/>
    <x v="1"/>
    <x v="233"/>
    <x v="2"/>
    <x v="2"/>
  </r>
  <r>
    <x v="54"/>
    <x v="2"/>
    <x v="40"/>
    <x v="164"/>
    <x v="1"/>
    <x v="821"/>
    <x v="0"/>
    <x v="0"/>
  </r>
  <r>
    <x v="54"/>
    <x v="2"/>
    <x v="40"/>
    <x v="163"/>
    <x v="1"/>
    <x v="821"/>
    <x v="0"/>
    <x v="0"/>
  </r>
  <r>
    <x v="54"/>
    <x v="2"/>
    <x v="40"/>
    <x v="154"/>
    <x v="1"/>
    <x v="477"/>
    <x v="3"/>
    <x v="0"/>
  </r>
  <r>
    <x v="54"/>
    <x v="2"/>
    <x v="40"/>
    <x v="157"/>
    <x v="1"/>
    <x v="821"/>
    <x v="3"/>
    <x v="0"/>
  </r>
  <r>
    <x v="54"/>
    <x v="2"/>
    <x v="40"/>
    <x v="158"/>
    <x v="1"/>
    <x v="11"/>
    <x v="1"/>
    <x v="1"/>
  </r>
  <r>
    <x v="54"/>
    <x v="2"/>
    <x v="40"/>
    <x v="10"/>
    <x v="1"/>
    <x v="821"/>
    <x v="4"/>
    <x v="3"/>
  </r>
  <r>
    <x v="54"/>
    <x v="2"/>
    <x v="41"/>
    <x v="161"/>
    <x v="0"/>
    <x v="821"/>
    <x v="3"/>
    <x v="0"/>
  </r>
  <r>
    <x v="54"/>
    <x v="2"/>
    <x v="41"/>
    <x v="156"/>
    <x v="0"/>
    <x v="821"/>
    <x v="8"/>
    <x v="0"/>
  </r>
  <r>
    <x v="54"/>
    <x v="2"/>
    <x v="41"/>
    <x v="155"/>
    <x v="0"/>
    <x v="821"/>
    <x v="0"/>
    <x v="0"/>
  </r>
  <r>
    <x v="54"/>
    <x v="2"/>
    <x v="41"/>
    <x v="159"/>
    <x v="0"/>
    <x v="821"/>
    <x v="7"/>
    <x v="3"/>
  </r>
  <r>
    <x v="54"/>
    <x v="2"/>
    <x v="41"/>
    <x v="165"/>
    <x v="0"/>
    <x v="821"/>
    <x v="3"/>
    <x v="0"/>
  </r>
  <r>
    <x v="54"/>
    <x v="2"/>
    <x v="41"/>
    <x v="162"/>
    <x v="0"/>
    <x v="821"/>
    <x v="0"/>
    <x v="0"/>
  </r>
  <r>
    <x v="54"/>
    <x v="2"/>
    <x v="41"/>
    <x v="27"/>
    <x v="0"/>
    <x v="821"/>
    <x v="5"/>
    <x v="3"/>
  </r>
  <r>
    <x v="54"/>
    <x v="2"/>
    <x v="41"/>
    <x v="26"/>
    <x v="0"/>
    <x v="821"/>
    <x v="7"/>
    <x v="3"/>
  </r>
  <r>
    <x v="54"/>
    <x v="2"/>
    <x v="41"/>
    <x v="160"/>
    <x v="0"/>
    <x v="821"/>
    <x v="2"/>
    <x v="2"/>
  </r>
  <r>
    <x v="54"/>
    <x v="2"/>
    <x v="41"/>
    <x v="164"/>
    <x v="0"/>
    <x v="821"/>
    <x v="0"/>
    <x v="0"/>
  </r>
  <r>
    <x v="54"/>
    <x v="2"/>
    <x v="41"/>
    <x v="163"/>
    <x v="0"/>
    <x v="821"/>
    <x v="0"/>
    <x v="0"/>
  </r>
  <r>
    <x v="54"/>
    <x v="2"/>
    <x v="41"/>
    <x v="154"/>
    <x v="0"/>
    <x v="821"/>
    <x v="3"/>
    <x v="0"/>
  </r>
  <r>
    <x v="54"/>
    <x v="2"/>
    <x v="41"/>
    <x v="157"/>
    <x v="0"/>
    <x v="821"/>
    <x v="3"/>
    <x v="0"/>
  </r>
  <r>
    <x v="54"/>
    <x v="2"/>
    <x v="41"/>
    <x v="158"/>
    <x v="0"/>
    <x v="821"/>
    <x v="1"/>
    <x v="1"/>
  </r>
  <r>
    <x v="54"/>
    <x v="2"/>
    <x v="41"/>
    <x v="10"/>
    <x v="0"/>
    <x v="821"/>
    <x v="4"/>
    <x v="3"/>
  </r>
  <r>
    <x v="54"/>
    <x v="2"/>
    <x v="41"/>
    <x v="161"/>
    <x v="1"/>
    <x v="821"/>
    <x v="3"/>
    <x v="0"/>
  </r>
  <r>
    <x v="54"/>
    <x v="2"/>
    <x v="41"/>
    <x v="156"/>
    <x v="1"/>
    <x v="821"/>
    <x v="8"/>
    <x v="0"/>
  </r>
  <r>
    <x v="54"/>
    <x v="2"/>
    <x v="41"/>
    <x v="155"/>
    <x v="1"/>
    <x v="821"/>
    <x v="0"/>
    <x v="0"/>
  </r>
  <r>
    <x v="54"/>
    <x v="2"/>
    <x v="41"/>
    <x v="159"/>
    <x v="1"/>
    <x v="821"/>
    <x v="7"/>
    <x v="3"/>
  </r>
  <r>
    <x v="54"/>
    <x v="2"/>
    <x v="41"/>
    <x v="165"/>
    <x v="1"/>
    <x v="821"/>
    <x v="3"/>
    <x v="0"/>
  </r>
  <r>
    <x v="54"/>
    <x v="2"/>
    <x v="41"/>
    <x v="162"/>
    <x v="1"/>
    <x v="821"/>
    <x v="0"/>
    <x v="0"/>
  </r>
  <r>
    <x v="54"/>
    <x v="2"/>
    <x v="41"/>
    <x v="27"/>
    <x v="1"/>
    <x v="821"/>
    <x v="5"/>
    <x v="3"/>
  </r>
  <r>
    <x v="54"/>
    <x v="2"/>
    <x v="41"/>
    <x v="26"/>
    <x v="1"/>
    <x v="821"/>
    <x v="7"/>
    <x v="3"/>
  </r>
  <r>
    <x v="54"/>
    <x v="2"/>
    <x v="41"/>
    <x v="160"/>
    <x v="1"/>
    <x v="821"/>
    <x v="2"/>
    <x v="2"/>
  </r>
  <r>
    <x v="54"/>
    <x v="2"/>
    <x v="41"/>
    <x v="164"/>
    <x v="1"/>
    <x v="821"/>
    <x v="0"/>
    <x v="0"/>
  </r>
  <r>
    <x v="54"/>
    <x v="2"/>
    <x v="41"/>
    <x v="163"/>
    <x v="1"/>
    <x v="821"/>
    <x v="0"/>
    <x v="0"/>
  </r>
  <r>
    <x v="54"/>
    <x v="2"/>
    <x v="41"/>
    <x v="154"/>
    <x v="1"/>
    <x v="821"/>
    <x v="3"/>
    <x v="0"/>
  </r>
  <r>
    <x v="54"/>
    <x v="2"/>
    <x v="41"/>
    <x v="157"/>
    <x v="1"/>
    <x v="821"/>
    <x v="3"/>
    <x v="0"/>
  </r>
  <r>
    <x v="54"/>
    <x v="2"/>
    <x v="41"/>
    <x v="158"/>
    <x v="1"/>
    <x v="821"/>
    <x v="1"/>
    <x v="1"/>
  </r>
  <r>
    <x v="54"/>
    <x v="2"/>
    <x v="41"/>
    <x v="10"/>
    <x v="1"/>
    <x v="821"/>
    <x v="4"/>
    <x v="3"/>
  </r>
  <r>
    <x v="54"/>
    <x v="2"/>
    <x v="69"/>
    <x v="161"/>
    <x v="0"/>
    <x v="347"/>
    <x v="3"/>
    <x v="0"/>
  </r>
  <r>
    <x v="54"/>
    <x v="2"/>
    <x v="69"/>
    <x v="156"/>
    <x v="0"/>
    <x v="821"/>
    <x v="8"/>
    <x v="0"/>
  </r>
  <r>
    <x v="54"/>
    <x v="2"/>
    <x v="69"/>
    <x v="155"/>
    <x v="0"/>
    <x v="821"/>
    <x v="0"/>
    <x v="0"/>
  </r>
  <r>
    <x v="54"/>
    <x v="2"/>
    <x v="69"/>
    <x v="159"/>
    <x v="0"/>
    <x v="821"/>
    <x v="7"/>
    <x v="3"/>
  </r>
  <r>
    <x v="54"/>
    <x v="2"/>
    <x v="69"/>
    <x v="165"/>
    <x v="0"/>
    <x v="821"/>
    <x v="3"/>
    <x v="0"/>
  </r>
  <r>
    <x v="54"/>
    <x v="2"/>
    <x v="69"/>
    <x v="162"/>
    <x v="0"/>
    <x v="821"/>
    <x v="0"/>
    <x v="0"/>
  </r>
  <r>
    <x v="54"/>
    <x v="2"/>
    <x v="69"/>
    <x v="27"/>
    <x v="0"/>
    <x v="821"/>
    <x v="5"/>
    <x v="3"/>
  </r>
  <r>
    <x v="54"/>
    <x v="2"/>
    <x v="69"/>
    <x v="26"/>
    <x v="0"/>
    <x v="216"/>
    <x v="7"/>
    <x v="3"/>
  </r>
  <r>
    <x v="54"/>
    <x v="2"/>
    <x v="69"/>
    <x v="160"/>
    <x v="0"/>
    <x v="821"/>
    <x v="2"/>
    <x v="2"/>
  </r>
  <r>
    <x v="54"/>
    <x v="2"/>
    <x v="69"/>
    <x v="164"/>
    <x v="0"/>
    <x v="821"/>
    <x v="0"/>
    <x v="0"/>
  </r>
  <r>
    <x v="54"/>
    <x v="2"/>
    <x v="69"/>
    <x v="163"/>
    <x v="0"/>
    <x v="821"/>
    <x v="0"/>
    <x v="0"/>
  </r>
  <r>
    <x v="54"/>
    <x v="2"/>
    <x v="69"/>
    <x v="154"/>
    <x v="0"/>
    <x v="821"/>
    <x v="3"/>
    <x v="0"/>
  </r>
  <r>
    <x v="54"/>
    <x v="2"/>
    <x v="69"/>
    <x v="157"/>
    <x v="0"/>
    <x v="197"/>
    <x v="3"/>
    <x v="0"/>
  </r>
  <r>
    <x v="54"/>
    <x v="2"/>
    <x v="69"/>
    <x v="158"/>
    <x v="0"/>
    <x v="4"/>
    <x v="1"/>
    <x v="1"/>
  </r>
  <r>
    <x v="54"/>
    <x v="2"/>
    <x v="69"/>
    <x v="10"/>
    <x v="0"/>
    <x v="821"/>
    <x v="4"/>
    <x v="3"/>
  </r>
  <r>
    <x v="54"/>
    <x v="2"/>
    <x v="69"/>
    <x v="161"/>
    <x v="1"/>
    <x v="178"/>
    <x v="3"/>
    <x v="0"/>
  </r>
  <r>
    <x v="54"/>
    <x v="2"/>
    <x v="69"/>
    <x v="156"/>
    <x v="1"/>
    <x v="821"/>
    <x v="8"/>
    <x v="0"/>
  </r>
  <r>
    <x v="54"/>
    <x v="2"/>
    <x v="69"/>
    <x v="155"/>
    <x v="1"/>
    <x v="821"/>
    <x v="0"/>
    <x v="0"/>
  </r>
  <r>
    <x v="54"/>
    <x v="2"/>
    <x v="69"/>
    <x v="159"/>
    <x v="1"/>
    <x v="821"/>
    <x v="7"/>
    <x v="3"/>
  </r>
  <r>
    <x v="54"/>
    <x v="2"/>
    <x v="69"/>
    <x v="165"/>
    <x v="1"/>
    <x v="821"/>
    <x v="3"/>
    <x v="0"/>
  </r>
  <r>
    <x v="54"/>
    <x v="2"/>
    <x v="69"/>
    <x v="162"/>
    <x v="1"/>
    <x v="821"/>
    <x v="0"/>
    <x v="0"/>
  </r>
  <r>
    <x v="54"/>
    <x v="2"/>
    <x v="69"/>
    <x v="27"/>
    <x v="1"/>
    <x v="821"/>
    <x v="5"/>
    <x v="3"/>
  </r>
  <r>
    <x v="54"/>
    <x v="2"/>
    <x v="69"/>
    <x v="26"/>
    <x v="1"/>
    <x v="821"/>
    <x v="7"/>
    <x v="3"/>
  </r>
  <r>
    <x v="54"/>
    <x v="2"/>
    <x v="69"/>
    <x v="160"/>
    <x v="1"/>
    <x v="821"/>
    <x v="2"/>
    <x v="2"/>
  </r>
  <r>
    <x v="54"/>
    <x v="2"/>
    <x v="69"/>
    <x v="164"/>
    <x v="1"/>
    <x v="821"/>
    <x v="0"/>
    <x v="0"/>
  </r>
  <r>
    <x v="54"/>
    <x v="2"/>
    <x v="69"/>
    <x v="163"/>
    <x v="1"/>
    <x v="821"/>
    <x v="0"/>
    <x v="0"/>
  </r>
  <r>
    <x v="54"/>
    <x v="2"/>
    <x v="69"/>
    <x v="154"/>
    <x v="1"/>
    <x v="821"/>
    <x v="3"/>
    <x v="0"/>
  </r>
  <r>
    <x v="54"/>
    <x v="2"/>
    <x v="69"/>
    <x v="157"/>
    <x v="1"/>
    <x v="821"/>
    <x v="3"/>
    <x v="0"/>
  </r>
  <r>
    <x v="54"/>
    <x v="2"/>
    <x v="69"/>
    <x v="158"/>
    <x v="1"/>
    <x v="821"/>
    <x v="1"/>
    <x v="1"/>
  </r>
  <r>
    <x v="54"/>
    <x v="2"/>
    <x v="69"/>
    <x v="10"/>
    <x v="1"/>
    <x v="821"/>
    <x v="4"/>
    <x v="3"/>
  </r>
  <r>
    <x v="54"/>
    <x v="2"/>
    <x v="50"/>
    <x v="161"/>
    <x v="0"/>
    <x v="821"/>
    <x v="3"/>
    <x v="0"/>
  </r>
  <r>
    <x v="54"/>
    <x v="2"/>
    <x v="50"/>
    <x v="156"/>
    <x v="0"/>
    <x v="821"/>
    <x v="8"/>
    <x v="0"/>
  </r>
  <r>
    <x v="54"/>
    <x v="2"/>
    <x v="50"/>
    <x v="155"/>
    <x v="0"/>
    <x v="821"/>
    <x v="0"/>
    <x v="0"/>
  </r>
  <r>
    <x v="54"/>
    <x v="2"/>
    <x v="50"/>
    <x v="159"/>
    <x v="0"/>
    <x v="821"/>
    <x v="7"/>
    <x v="3"/>
  </r>
  <r>
    <x v="54"/>
    <x v="2"/>
    <x v="50"/>
    <x v="165"/>
    <x v="0"/>
    <x v="821"/>
    <x v="3"/>
    <x v="0"/>
  </r>
  <r>
    <x v="54"/>
    <x v="2"/>
    <x v="50"/>
    <x v="162"/>
    <x v="0"/>
    <x v="821"/>
    <x v="0"/>
    <x v="0"/>
  </r>
  <r>
    <x v="54"/>
    <x v="2"/>
    <x v="50"/>
    <x v="27"/>
    <x v="0"/>
    <x v="821"/>
    <x v="5"/>
    <x v="3"/>
  </r>
  <r>
    <x v="54"/>
    <x v="2"/>
    <x v="50"/>
    <x v="26"/>
    <x v="0"/>
    <x v="821"/>
    <x v="7"/>
    <x v="3"/>
  </r>
  <r>
    <x v="54"/>
    <x v="2"/>
    <x v="50"/>
    <x v="160"/>
    <x v="0"/>
    <x v="821"/>
    <x v="2"/>
    <x v="2"/>
  </r>
  <r>
    <x v="54"/>
    <x v="2"/>
    <x v="50"/>
    <x v="164"/>
    <x v="0"/>
    <x v="821"/>
    <x v="0"/>
    <x v="0"/>
  </r>
  <r>
    <x v="54"/>
    <x v="2"/>
    <x v="50"/>
    <x v="163"/>
    <x v="0"/>
    <x v="821"/>
    <x v="0"/>
    <x v="0"/>
  </r>
  <r>
    <x v="54"/>
    <x v="2"/>
    <x v="50"/>
    <x v="154"/>
    <x v="0"/>
    <x v="821"/>
    <x v="3"/>
    <x v="0"/>
  </r>
  <r>
    <x v="54"/>
    <x v="2"/>
    <x v="50"/>
    <x v="157"/>
    <x v="0"/>
    <x v="821"/>
    <x v="3"/>
    <x v="0"/>
  </r>
  <r>
    <x v="54"/>
    <x v="2"/>
    <x v="50"/>
    <x v="158"/>
    <x v="0"/>
    <x v="821"/>
    <x v="1"/>
    <x v="1"/>
  </r>
  <r>
    <x v="54"/>
    <x v="2"/>
    <x v="50"/>
    <x v="10"/>
    <x v="0"/>
    <x v="737"/>
    <x v="4"/>
    <x v="3"/>
  </r>
  <r>
    <x v="54"/>
    <x v="2"/>
    <x v="50"/>
    <x v="161"/>
    <x v="1"/>
    <x v="821"/>
    <x v="3"/>
    <x v="0"/>
  </r>
  <r>
    <x v="54"/>
    <x v="2"/>
    <x v="50"/>
    <x v="156"/>
    <x v="1"/>
    <x v="821"/>
    <x v="8"/>
    <x v="0"/>
  </r>
  <r>
    <x v="54"/>
    <x v="2"/>
    <x v="50"/>
    <x v="155"/>
    <x v="1"/>
    <x v="821"/>
    <x v="0"/>
    <x v="0"/>
  </r>
  <r>
    <x v="54"/>
    <x v="2"/>
    <x v="50"/>
    <x v="159"/>
    <x v="1"/>
    <x v="821"/>
    <x v="7"/>
    <x v="3"/>
  </r>
  <r>
    <x v="54"/>
    <x v="2"/>
    <x v="50"/>
    <x v="165"/>
    <x v="1"/>
    <x v="821"/>
    <x v="3"/>
    <x v="0"/>
  </r>
  <r>
    <x v="54"/>
    <x v="2"/>
    <x v="50"/>
    <x v="162"/>
    <x v="1"/>
    <x v="821"/>
    <x v="0"/>
    <x v="0"/>
  </r>
  <r>
    <x v="54"/>
    <x v="2"/>
    <x v="50"/>
    <x v="27"/>
    <x v="1"/>
    <x v="821"/>
    <x v="5"/>
    <x v="3"/>
  </r>
  <r>
    <x v="54"/>
    <x v="2"/>
    <x v="50"/>
    <x v="26"/>
    <x v="1"/>
    <x v="821"/>
    <x v="7"/>
    <x v="3"/>
  </r>
  <r>
    <x v="54"/>
    <x v="2"/>
    <x v="50"/>
    <x v="160"/>
    <x v="1"/>
    <x v="821"/>
    <x v="2"/>
    <x v="2"/>
  </r>
  <r>
    <x v="54"/>
    <x v="2"/>
    <x v="50"/>
    <x v="164"/>
    <x v="1"/>
    <x v="821"/>
    <x v="0"/>
    <x v="0"/>
  </r>
  <r>
    <x v="54"/>
    <x v="2"/>
    <x v="50"/>
    <x v="163"/>
    <x v="1"/>
    <x v="821"/>
    <x v="0"/>
    <x v="0"/>
  </r>
  <r>
    <x v="54"/>
    <x v="2"/>
    <x v="50"/>
    <x v="154"/>
    <x v="1"/>
    <x v="821"/>
    <x v="3"/>
    <x v="0"/>
  </r>
  <r>
    <x v="54"/>
    <x v="2"/>
    <x v="50"/>
    <x v="157"/>
    <x v="1"/>
    <x v="821"/>
    <x v="3"/>
    <x v="0"/>
  </r>
  <r>
    <x v="54"/>
    <x v="2"/>
    <x v="50"/>
    <x v="158"/>
    <x v="1"/>
    <x v="821"/>
    <x v="1"/>
    <x v="1"/>
  </r>
  <r>
    <x v="54"/>
    <x v="2"/>
    <x v="50"/>
    <x v="10"/>
    <x v="1"/>
    <x v="821"/>
    <x v="4"/>
    <x v="3"/>
  </r>
  <r>
    <x v="54"/>
    <x v="2"/>
    <x v="51"/>
    <x v="161"/>
    <x v="0"/>
    <x v="821"/>
    <x v="3"/>
    <x v="0"/>
  </r>
  <r>
    <x v="54"/>
    <x v="2"/>
    <x v="51"/>
    <x v="156"/>
    <x v="0"/>
    <x v="821"/>
    <x v="8"/>
    <x v="0"/>
  </r>
  <r>
    <x v="54"/>
    <x v="2"/>
    <x v="51"/>
    <x v="155"/>
    <x v="0"/>
    <x v="180"/>
    <x v="0"/>
    <x v="0"/>
  </r>
  <r>
    <x v="54"/>
    <x v="2"/>
    <x v="51"/>
    <x v="159"/>
    <x v="0"/>
    <x v="821"/>
    <x v="7"/>
    <x v="3"/>
  </r>
  <r>
    <x v="54"/>
    <x v="2"/>
    <x v="51"/>
    <x v="165"/>
    <x v="0"/>
    <x v="821"/>
    <x v="3"/>
    <x v="0"/>
  </r>
  <r>
    <x v="54"/>
    <x v="2"/>
    <x v="51"/>
    <x v="162"/>
    <x v="0"/>
    <x v="821"/>
    <x v="0"/>
    <x v="0"/>
  </r>
  <r>
    <x v="54"/>
    <x v="2"/>
    <x v="51"/>
    <x v="27"/>
    <x v="0"/>
    <x v="821"/>
    <x v="5"/>
    <x v="3"/>
  </r>
  <r>
    <x v="54"/>
    <x v="2"/>
    <x v="51"/>
    <x v="26"/>
    <x v="0"/>
    <x v="821"/>
    <x v="7"/>
    <x v="3"/>
  </r>
  <r>
    <x v="54"/>
    <x v="2"/>
    <x v="51"/>
    <x v="160"/>
    <x v="0"/>
    <x v="821"/>
    <x v="2"/>
    <x v="2"/>
  </r>
  <r>
    <x v="54"/>
    <x v="2"/>
    <x v="51"/>
    <x v="164"/>
    <x v="0"/>
    <x v="821"/>
    <x v="0"/>
    <x v="0"/>
  </r>
  <r>
    <x v="54"/>
    <x v="2"/>
    <x v="51"/>
    <x v="163"/>
    <x v="0"/>
    <x v="821"/>
    <x v="0"/>
    <x v="0"/>
  </r>
  <r>
    <x v="54"/>
    <x v="2"/>
    <x v="51"/>
    <x v="154"/>
    <x v="0"/>
    <x v="821"/>
    <x v="3"/>
    <x v="0"/>
  </r>
  <r>
    <x v="54"/>
    <x v="2"/>
    <x v="51"/>
    <x v="157"/>
    <x v="0"/>
    <x v="821"/>
    <x v="3"/>
    <x v="0"/>
  </r>
  <r>
    <x v="54"/>
    <x v="2"/>
    <x v="51"/>
    <x v="158"/>
    <x v="0"/>
    <x v="821"/>
    <x v="1"/>
    <x v="1"/>
  </r>
  <r>
    <x v="54"/>
    <x v="2"/>
    <x v="51"/>
    <x v="10"/>
    <x v="0"/>
    <x v="821"/>
    <x v="4"/>
    <x v="3"/>
  </r>
  <r>
    <x v="54"/>
    <x v="2"/>
    <x v="51"/>
    <x v="161"/>
    <x v="1"/>
    <x v="821"/>
    <x v="3"/>
    <x v="0"/>
  </r>
  <r>
    <x v="54"/>
    <x v="2"/>
    <x v="51"/>
    <x v="156"/>
    <x v="1"/>
    <x v="821"/>
    <x v="8"/>
    <x v="0"/>
  </r>
  <r>
    <x v="54"/>
    <x v="2"/>
    <x v="51"/>
    <x v="155"/>
    <x v="1"/>
    <x v="821"/>
    <x v="0"/>
    <x v="0"/>
  </r>
  <r>
    <x v="54"/>
    <x v="2"/>
    <x v="51"/>
    <x v="159"/>
    <x v="1"/>
    <x v="821"/>
    <x v="7"/>
    <x v="3"/>
  </r>
  <r>
    <x v="54"/>
    <x v="2"/>
    <x v="51"/>
    <x v="165"/>
    <x v="1"/>
    <x v="821"/>
    <x v="3"/>
    <x v="0"/>
  </r>
  <r>
    <x v="54"/>
    <x v="2"/>
    <x v="51"/>
    <x v="162"/>
    <x v="1"/>
    <x v="821"/>
    <x v="0"/>
    <x v="0"/>
  </r>
  <r>
    <x v="54"/>
    <x v="2"/>
    <x v="51"/>
    <x v="27"/>
    <x v="1"/>
    <x v="821"/>
    <x v="5"/>
    <x v="3"/>
  </r>
  <r>
    <x v="54"/>
    <x v="2"/>
    <x v="51"/>
    <x v="26"/>
    <x v="1"/>
    <x v="821"/>
    <x v="7"/>
    <x v="3"/>
  </r>
  <r>
    <x v="54"/>
    <x v="2"/>
    <x v="51"/>
    <x v="160"/>
    <x v="1"/>
    <x v="821"/>
    <x v="2"/>
    <x v="2"/>
  </r>
  <r>
    <x v="54"/>
    <x v="2"/>
    <x v="51"/>
    <x v="164"/>
    <x v="1"/>
    <x v="821"/>
    <x v="0"/>
    <x v="0"/>
  </r>
  <r>
    <x v="54"/>
    <x v="2"/>
    <x v="51"/>
    <x v="163"/>
    <x v="1"/>
    <x v="821"/>
    <x v="0"/>
    <x v="0"/>
  </r>
  <r>
    <x v="54"/>
    <x v="2"/>
    <x v="51"/>
    <x v="154"/>
    <x v="1"/>
    <x v="821"/>
    <x v="3"/>
    <x v="0"/>
  </r>
  <r>
    <x v="54"/>
    <x v="2"/>
    <x v="51"/>
    <x v="157"/>
    <x v="1"/>
    <x v="821"/>
    <x v="3"/>
    <x v="0"/>
  </r>
  <r>
    <x v="54"/>
    <x v="2"/>
    <x v="51"/>
    <x v="158"/>
    <x v="1"/>
    <x v="821"/>
    <x v="1"/>
    <x v="1"/>
  </r>
  <r>
    <x v="54"/>
    <x v="2"/>
    <x v="51"/>
    <x v="10"/>
    <x v="1"/>
    <x v="821"/>
    <x v="4"/>
    <x v="3"/>
  </r>
  <r>
    <x v="54"/>
    <x v="2"/>
    <x v="52"/>
    <x v="161"/>
    <x v="0"/>
    <x v="821"/>
    <x v="3"/>
    <x v="0"/>
  </r>
  <r>
    <x v="54"/>
    <x v="2"/>
    <x v="52"/>
    <x v="156"/>
    <x v="0"/>
    <x v="821"/>
    <x v="8"/>
    <x v="0"/>
  </r>
  <r>
    <x v="54"/>
    <x v="2"/>
    <x v="52"/>
    <x v="155"/>
    <x v="0"/>
    <x v="821"/>
    <x v="0"/>
    <x v="0"/>
  </r>
  <r>
    <x v="54"/>
    <x v="2"/>
    <x v="52"/>
    <x v="159"/>
    <x v="0"/>
    <x v="821"/>
    <x v="7"/>
    <x v="3"/>
  </r>
  <r>
    <x v="54"/>
    <x v="2"/>
    <x v="52"/>
    <x v="165"/>
    <x v="0"/>
    <x v="821"/>
    <x v="3"/>
    <x v="0"/>
  </r>
  <r>
    <x v="54"/>
    <x v="2"/>
    <x v="52"/>
    <x v="162"/>
    <x v="0"/>
    <x v="821"/>
    <x v="0"/>
    <x v="0"/>
  </r>
  <r>
    <x v="54"/>
    <x v="2"/>
    <x v="52"/>
    <x v="27"/>
    <x v="0"/>
    <x v="821"/>
    <x v="5"/>
    <x v="3"/>
  </r>
  <r>
    <x v="54"/>
    <x v="2"/>
    <x v="52"/>
    <x v="26"/>
    <x v="0"/>
    <x v="821"/>
    <x v="7"/>
    <x v="3"/>
  </r>
  <r>
    <x v="54"/>
    <x v="2"/>
    <x v="52"/>
    <x v="160"/>
    <x v="0"/>
    <x v="821"/>
    <x v="2"/>
    <x v="2"/>
  </r>
  <r>
    <x v="54"/>
    <x v="2"/>
    <x v="52"/>
    <x v="164"/>
    <x v="0"/>
    <x v="821"/>
    <x v="0"/>
    <x v="0"/>
  </r>
  <r>
    <x v="54"/>
    <x v="2"/>
    <x v="52"/>
    <x v="163"/>
    <x v="0"/>
    <x v="821"/>
    <x v="0"/>
    <x v="0"/>
  </r>
  <r>
    <x v="54"/>
    <x v="2"/>
    <x v="52"/>
    <x v="154"/>
    <x v="0"/>
    <x v="821"/>
    <x v="3"/>
    <x v="0"/>
  </r>
  <r>
    <x v="54"/>
    <x v="2"/>
    <x v="52"/>
    <x v="157"/>
    <x v="0"/>
    <x v="821"/>
    <x v="3"/>
    <x v="0"/>
  </r>
  <r>
    <x v="54"/>
    <x v="2"/>
    <x v="52"/>
    <x v="158"/>
    <x v="0"/>
    <x v="821"/>
    <x v="1"/>
    <x v="1"/>
  </r>
  <r>
    <x v="54"/>
    <x v="2"/>
    <x v="52"/>
    <x v="10"/>
    <x v="0"/>
    <x v="821"/>
    <x v="4"/>
    <x v="3"/>
  </r>
  <r>
    <x v="54"/>
    <x v="2"/>
    <x v="52"/>
    <x v="161"/>
    <x v="1"/>
    <x v="821"/>
    <x v="3"/>
    <x v="0"/>
  </r>
  <r>
    <x v="54"/>
    <x v="2"/>
    <x v="52"/>
    <x v="156"/>
    <x v="1"/>
    <x v="821"/>
    <x v="8"/>
    <x v="0"/>
  </r>
  <r>
    <x v="54"/>
    <x v="2"/>
    <x v="52"/>
    <x v="155"/>
    <x v="1"/>
    <x v="821"/>
    <x v="0"/>
    <x v="0"/>
  </r>
  <r>
    <x v="54"/>
    <x v="2"/>
    <x v="52"/>
    <x v="159"/>
    <x v="1"/>
    <x v="821"/>
    <x v="7"/>
    <x v="3"/>
  </r>
  <r>
    <x v="54"/>
    <x v="2"/>
    <x v="52"/>
    <x v="165"/>
    <x v="1"/>
    <x v="821"/>
    <x v="3"/>
    <x v="0"/>
  </r>
  <r>
    <x v="54"/>
    <x v="2"/>
    <x v="52"/>
    <x v="162"/>
    <x v="1"/>
    <x v="821"/>
    <x v="0"/>
    <x v="0"/>
  </r>
  <r>
    <x v="54"/>
    <x v="2"/>
    <x v="52"/>
    <x v="27"/>
    <x v="1"/>
    <x v="821"/>
    <x v="5"/>
    <x v="3"/>
  </r>
  <r>
    <x v="54"/>
    <x v="2"/>
    <x v="52"/>
    <x v="26"/>
    <x v="1"/>
    <x v="821"/>
    <x v="7"/>
    <x v="3"/>
  </r>
  <r>
    <x v="54"/>
    <x v="2"/>
    <x v="52"/>
    <x v="160"/>
    <x v="1"/>
    <x v="821"/>
    <x v="2"/>
    <x v="2"/>
  </r>
  <r>
    <x v="54"/>
    <x v="2"/>
    <x v="52"/>
    <x v="164"/>
    <x v="1"/>
    <x v="821"/>
    <x v="0"/>
    <x v="0"/>
  </r>
  <r>
    <x v="54"/>
    <x v="2"/>
    <x v="52"/>
    <x v="163"/>
    <x v="1"/>
    <x v="821"/>
    <x v="0"/>
    <x v="0"/>
  </r>
  <r>
    <x v="54"/>
    <x v="2"/>
    <x v="52"/>
    <x v="154"/>
    <x v="1"/>
    <x v="821"/>
    <x v="3"/>
    <x v="0"/>
  </r>
  <r>
    <x v="54"/>
    <x v="2"/>
    <x v="52"/>
    <x v="157"/>
    <x v="1"/>
    <x v="821"/>
    <x v="3"/>
    <x v="0"/>
  </r>
  <r>
    <x v="54"/>
    <x v="2"/>
    <x v="52"/>
    <x v="158"/>
    <x v="1"/>
    <x v="821"/>
    <x v="1"/>
    <x v="1"/>
  </r>
  <r>
    <x v="54"/>
    <x v="2"/>
    <x v="52"/>
    <x v="10"/>
    <x v="1"/>
    <x v="821"/>
    <x v="4"/>
    <x v="3"/>
  </r>
  <r>
    <x v="54"/>
    <x v="2"/>
    <x v="42"/>
    <x v="161"/>
    <x v="0"/>
    <x v="821"/>
    <x v="3"/>
    <x v="0"/>
  </r>
  <r>
    <x v="54"/>
    <x v="2"/>
    <x v="42"/>
    <x v="156"/>
    <x v="0"/>
    <x v="821"/>
    <x v="8"/>
    <x v="0"/>
  </r>
  <r>
    <x v="54"/>
    <x v="2"/>
    <x v="42"/>
    <x v="155"/>
    <x v="0"/>
    <x v="821"/>
    <x v="0"/>
    <x v="0"/>
  </r>
  <r>
    <x v="54"/>
    <x v="2"/>
    <x v="42"/>
    <x v="159"/>
    <x v="0"/>
    <x v="821"/>
    <x v="7"/>
    <x v="3"/>
  </r>
  <r>
    <x v="54"/>
    <x v="2"/>
    <x v="42"/>
    <x v="165"/>
    <x v="0"/>
    <x v="821"/>
    <x v="3"/>
    <x v="0"/>
  </r>
  <r>
    <x v="54"/>
    <x v="2"/>
    <x v="42"/>
    <x v="162"/>
    <x v="0"/>
    <x v="821"/>
    <x v="0"/>
    <x v="0"/>
  </r>
  <r>
    <x v="54"/>
    <x v="2"/>
    <x v="42"/>
    <x v="27"/>
    <x v="0"/>
    <x v="821"/>
    <x v="5"/>
    <x v="3"/>
  </r>
  <r>
    <x v="54"/>
    <x v="2"/>
    <x v="42"/>
    <x v="26"/>
    <x v="0"/>
    <x v="821"/>
    <x v="7"/>
    <x v="3"/>
  </r>
  <r>
    <x v="54"/>
    <x v="2"/>
    <x v="42"/>
    <x v="160"/>
    <x v="0"/>
    <x v="821"/>
    <x v="2"/>
    <x v="2"/>
  </r>
  <r>
    <x v="54"/>
    <x v="2"/>
    <x v="42"/>
    <x v="164"/>
    <x v="0"/>
    <x v="821"/>
    <x v="0"/>
    <x v="0"/>
  </r>
  <r>
    <x v="54"/>
    <x v="2"/>
    <x v="42"/>
    <x v="163"/>
    <x v="0"/>
    <x v="821"/>
    <x v="0"/>
    <x v="0"/>
  </r>
  <r>
    <x v="54"/>
    <x v="2"/>
    <x v="42"/>
    <x v="154"/>
    <x v="0"/>
    <x v="821"/>
    <x v="3"/>
    <x v="0"/>
  </r>
  <r>
    <x v="54"/>
    <x v="2"/>
    <x v="42"/>
    <x v="157"/>
    <x v="0"/>
    <x v="821"/>
    <x v="3"/>
    <x v="0"/>
  </r>
  <r>
    <x v="54"/>
    <x v="2"/>
    <x v="42"/>
    <x v="158"/>
    <x v="0"/>
    <x v="821"/>
    <x v="1"/>
    <x v="1"/>
  </r>
  <r>
    <x v="54"/>
    <x v="2"/>
    <x v="42"/>
    <x v="10"/>
    <x v="0"/>
    <x v="821"/>
    <x v="4"/>
    <x v="3"/>
  </r>
  <r>
    <x v="54"/>
    <x v="2"/>
    <x v="42"/>
    <x v="161"/>
    <x v="1"/>
    <x v="821"/>
    <x v="3"/>
    <x v="0"/>
  </r>
  <r>
    <x v="54"/>
    <x v="2"/>
    <x v="42"/>
    <x v="156"/>
    <x v="1"/>
    <x v="821"/>
    <x v="8"/>
    <x v="0"/>
  </r>
  <r>
    <x v="54"/>
    <x v="2"/>
    <x v="42"/>
    <x v="155"/>
    <x v="1"/>
    <x v="821"/>
    <x v="0"/>
    <x v="0"/>
  </r>
  <r>
    <x v="54"/>
    <x v="2"/>
    <x v="42"/>
    <x v="159"/>
    <x v="1"/>
    <x v="821"/>
    <x v="7"/>
    <x v="3"/>
  </r>
  <r>
    <x v="54"/>
    <x v="2"/>
    <x v="42"/>
    <x v="165"/>
    <x v="1"/>
    <x v="821"/>
    <x v="3"/>
    <x v="0"/>
  </r>
  <r>
    <x v="54"/>
    <x v="2"/>
    <x v="42"/>
    <x v="162"/>
    <x v="1"/>
    <x v="821"/>
    <x v="0"/>
    <x v="0"/>
  </r>
  <r>
    <x v="54"/>
    <x v="2"/>
    <x v="42"/>
    <x v="27"/>
    <x v="1"/>
    <x v="821"/>
    <x v="5"/>
    <x v="3"/>
  </r>
  <r>
    <x v="54"/>
    <x v="2"/>
    <x v="42"/>
    <x v="26"/>
    <x v="1"/>
    <x v="821"/>
    <x v="7"/>
    <x v="3"/>
  </r>
  <r>
    <x v="54"/>
    <x v="2"/>
    <x v="42"/>
    <x v="160"/>
    <x v="1"/>
    <x v="821"/>
    <x v="2"/>
    <x v="2"/>
  </r>
  <r>
    <x v="54"/>
    <x v="2"/>
    <x v="42"/>
    <x v="164"/>
    <x v="1"/>
    <x v="821"/>
    <x v="0"/>
    <x v="0"/>
  </r>
  <r>
    <x v="54"/>
    <x v="2"/>
    <x v="42"/>
    <x v="163"/>
    <x v="1"/>
    <x v="821"/>
    <x v="0"/>
    <x v="0"/>
  </r>
  <r>
    <x v="54"/>
    <x v="2"/>
    <x v="42"/>
    <x v="154"/>
    <x v="1"/>
    <x v="821"/>
    <x v="3"/>
    <x v="0"/>
  </r>
  <r>
    <x v="54"/>
    <x v="2"/>
    <x v="42"/>
    <x v="157"/>
    <x v="1"/>
    <x v="821"/>
    <x v="3"/>
    <x v="0"/>
  </r>
  <r>
    <x v="54"/>
    <x v="2"/>
    <x v="42"/>
    <x v="158"/>
    <x v="1"/>
    <x v="821"/>
    <x v="1"/>
    <x v="1"/>
  </r>
  <r>
    <x v="54"/>
    <x v="2"/>
    <x v="42"/>
    <x v="10"/>
    <x v="1"/>
    <x v="821"/>
    <x v="4"/>
    <x v="3"/>
  </r>
  <r>
    <x v="54"/>
    <x v="2"/>
    <x v="43"/>
    <x v="161"/>
    <x v="0"/>
    <x v="821"/>
    <x v="3"/>
    <x v="0"/>
  </r>
  <r>
    <x v="54"/>
    <x v="2"/>
    <x v="43"/>
    <x v="156"/>
    <x v="0"/>
    <x v="821"/>
    <x v="8"/>
    <x v="0"/>
  </r>
  <r>
    <x v="54"/>
    <x v="2"/>
    <x v="43"/>
    <x v="155"/>
    <x v="0"/>
    <x v="821"/>
    <x v="0"/>
    <x v="0"/>
  </r>
  <r>
    <x v="54"/>
    <x v="2"/>
    <x v="43"/>
    <x v="159"/>
    <x v="0"/>
    <x v="821"/>
    <x v="7"/>
    <x v="3"/>
  </r>
  <r>
    <x v="54"/>
    <x v="2"/>
    <x v="43"/>
    <x v="165"/>
    <x v="0"/>
    <x v="821"/>
    <x v="3"/>
    <x v="0"/>
  </r>
  <r>
    <x v="54"/>
    <x v="2"/>
    <x v="43"/>
    <x v="162"/>
    <x v="0"/>
    <x v="821"/>
    <x v="0"/>
    <x v="0"/>
  </r>
  <r>
    <x v="54"/>
    <x v="2"/>
    <x v="43"/>
    <x v="27"/>
    <x v="0"/>
    <x v="821"/>
    <x v="5"/>
    <x v="3"/>
  </r>
  <r>
    <x v="54"/>
    <x v="2"/>
    <x v="43"/>
    <x v="26"/>
    <x v="0"/>
    <x v="821"/>
    <x v="7"/>
    <x v="3"/>
  </r>
  <r>
    <x v="54"/>
    <x v="2"/>
    <x v="43"/>
    <x v="160"/>
    <x v="0"/>
    <x v="821"/>
    <x v="2"/>
    <x v="2"/>
  </r>
  <r>
    <x v="54"/>
    <x v="2"/>
    <x v="43"/>
    <x v="164"/>
    <x v="0"/>
    <x v="821"/>
    <x v="0"/>
    <x v="0"/>
  </r>
  <r>
    <x v="54"/>
    <x v="2"/>
    <x v="43"/>
    <x v="163"/>
    <x v="0"/>
    <x v="821"/>
    <x v="0"/>
    <x v="0"/>
  </r>
  <r>
    <x v="54"/>
    <x v="2"/>
    <x v="43"/>
    <x v="154"/>
    <x v="0"/>
    <x v="821"/>
    <x v="3"/>
    <x v="0"/>
  </r>
  <r>
    <x v="54"/>
    <x v="2"/>
    <x v="43"/>
    <x v="157"/>
    <x v="0"/>
    <x v="821"/>
    <x v="3"/>
    <x v="0"/>
  </r>
  <r>
    <x v="54"/>
    <x v="2"/>
    <x v="43"/>
    <x v="158"/>
    <x v="0"/>
    <x v="821"/>
    <x v="1"/>
    <x v="1"/>
  </r>
  <r>
    <x v="54"/>
    <x v="2"/>
    <x v="43"/>
    <x v="10"/>
    <x v="0"/>
    <x v="821"/>
    <x v="4"/>
    <x v="3"/>
  </r>
  <r>
    <x v="54"/>
    <x v="2"/>
    <x v="43"/>
    <x v="161"/>
    <x v="1"/>
    <x v="821"/>
    <x v="3"/>
    <x v="0"/>
  </r>
  <r>
    <x v="54"/>
    <x v="2"/>
    <x v="43"/>
    <x v="156"/>
    <x v="1"/>
    <x v="821"/>
    <x v="8"/>
    <x v="0"/>
  </r>
  <r>
    <x v="54"/>
    <x v="2"/>
    <x v="43"/>
    <x v="155"/>
    <x v="1"/>
    <x v="150"/>
    <x v="0"/>
    <x v="0"/>
  </r>
  <r>
    <x v="54"/>
    <x v="2"/>
    <x v="43"/>
    <x v="159"/>
    <x v="1"/>
    <x v="821"/>
    <x v="7"/>
    <x v="3"/>
  </r>
  <r>
    <x v="54"/>
    <x v="2"/>
    <x v="43"/>
    <x v="165"/>
    <x v="1"/>
    <x v="821"/>
    <x v="3"/>
    <x v="0"/>
  </r>
  <r>
    <x v="54"/>
    <x v="2"/>
    <x v="43"/>
    <x v="162"/>
    <x v="1"/>
    <x v="821"/>
    <x v="0"/>
    <x v="0"/>
  </r>
  <r>
    <x v="54"/>
    <x v="2"/>
    <x v="43"/>
    <x v="27"/>
    <x v="1"/>
    <x v="821"/>
    <x v="5"/>
    <x v="3"/>
  </r>
  <r>
    <x v="54"/>
    <x v="2"/>
    <x v="43"/>
    <x v="26"/>
    <x v="1"/>
    <x v="821"/>
    <x v="7"/>
    <x v="3"/>
  </r>
  <r>
    <x v="54"/>
    <x v="2"/>
    <x v="43"/>
    <x v="160"/>
    <x v="1"/>
    <x v="821"/>
    <x v="2"/>
    <x v="2"/>
  </r>
  <r>
    <x v="54"/>
    <x v="2"/>
    <x v="43"/>
    <x v="164"/>
    <x v="1"/>
    <x v="821"/>
    <x v="0"/>
    <x v="0"/>
  </r>
  <r>
    <x v="54"/>
    <x v="2"/>
    <x v="43"/>
    <x v="163"/>
    <x v="1"/>
    <x v="821"/>
    <x v="0"/>
    <x v="0"/>
  </r>
  <r>
    <x v="54"/>
    <x v="2"/>
    <x v="43"/>
    <x v="154"/>
    <x v="1"/>
    <x v="821"/>
    <x v="3"/>
    <x v="0"/>
  </r>
  <r>
    <x v="54"/>
    <x v="2"/>
    <x v="43"/>
    <x v="157"/>
    <x v="1"/>
    <x v="821"/>
    <x v="3"/>
    <x v="0"/>
  </r>
  <r>
    <x v="54"/>
    <x v="2"/>
    <x v="43"/>
    <x v="158"/>
    <x v="1"/>
    <x v="821"/>
    <x v="1"/>
    <x v="1"/>
  </r>
  <r>
    <x v="54"/>
    <x v="2"/>
    <x v="43"/>
    <x v="10"/>
    <x v="1"/>
    <x v="821"/>
    <x v="4"/>
    <x v="3"/>
  </r>
  <r>
    <x v="54"/>
    <x v="2"/>
    <x v="43"/>
    <x v="161"/>
    <x v="0"/>
    <x v="821"/>
    <x v="3"/>
    <x v="0"/>
  </r>
  <r>
    <x v="54"/>
    <x v="2"/>
    <x v="43"/>
    <x v="156"/>
    <x v="0"/>
    <x v="821"/>
    <x v="8"/>
    <x v="0"/>
  </r>
  <r>
    <x v="54"/>
    <x v="2"/>
    <x v="43"/>
    <x v="155"/>
    <x v="0"/>
    <x v="154"/>
    <x v="0"/>
    <x v="0"/>
  </r>
  <r>
    <x v="54"/>
    <x v="2"/>
    <x v="43"/>
    <x v="159"/>
    <x v="0"/>
    <x v="821"/>
    <x v="7"/>
    <x v="3"/>
  </r>
  <r>
    <x v="54"/>
    <x v="2"/>
    <x v="43"/>
    <x v="165"/>
    <x v="0"/>
    <x v="821"/>
    <x v="3"/>
    <x v="0"/>
  </r>
  <r>
    <x v="54"/>
    <x v="2"/>
    <x v="43"/>
    <x v="162"/>
    <x v="0"/>
    <x v="821"/>
    <x v="0"/>
    <x v="0"/>
  </r>
  <r>
    <x v="54"/>
    <x v="2"/>
    <x v="43"/>
    <x v="27"/>
    <x v="0"/>
    <x v="821"/>
    <x v="5"/>
    <x v="3"/>
  </r>
  <r>
    <x v="54"/>
    <x v="2"/>
    <x v="43"/>
    <x v="26"/>
    <x v="0"/>
    <x v="821"/>
    <x v="7"/>
    <x v="3"/>
  </r>
  <r>
    <x v="54"/>
    <x v="2"/>
    <x v="43"/>
    <x v="160"/>
    <x v="0"/>
    <x v="821"/>
    <x v="2"/>
    <x v="2"/>
  </r>
  <r>
    <x v="54"/>
    <x v="2"/>
    <x v="43"/>
    <x v="164"/>
    <x v="0"/>
    <x v="821"/>
    <x v="0"/>
    <x v="0"/>
  </r>
  <r>
    <x v="54"/>
    <x v="2"/>
    <x v="43"/>
    <x v="163"/>
    <x v="0"/>
    <x v="821"/>
    <x v="0"/>
    <x v="0"/>
  </r>
  <r>
    <x v="54"/>
    <x v="2"/>
    <x v="43"/>
    <x v="154"/>
    <x v="0"/>
    <x v="821"/>
    <x v="3"/>
    <x v="0"/>
  </r>
  <r>
    <x v="54"/>
    <x v="2"/>
    <x v="43"/>
    <x v="157"/>
    <x v="0"/>
    <x v="821"/>
    <x v="3"/>
    <x v="0"/>
  </r>
  <r>
    <x v="54"/>
    <x v="2"/>
    <x v="43"/>
    <x v="158"/>
    <x v="0"/>
    <x v="821"/>
    <x v="1"/>
    <x v="1"/>
  </r>
  <r>
    <x v="54"/>
    <x v="2"/>
    <x v="43"/>
    <x v="10"/>
    <x v="0"/>
    <x v="821"/>
    <x v="4"/>
    <x v="3"/>
  </r>
  <r>
    <x v="54"/>
    <x v="2"/>
    <x v="43"/>
    <x v="161"/>
    <x v="1"/>
    <x v="821"/>
    <x v="3"/>
    <x v="0"/>
  </r>
  <r>
    <x v="54"/>
    <x v="2"/>
    <x v="43"/>
    <x v="156"/>
    <x v="1"/>
    <x v="821"/>
    <x v="8"/>
    <x v="0"/>
  </r>
  <r>
    <x v="54"/>
    <x v="2"/>
    <x v="43"/>
    <x v="155"/>
    <x v="1"/>
    <x v="733"/>
    <x v="0"/>
    <x v="0"/>
  </r>
  <r>
    <x v="54"/>
    <x v="2"/>
    <x v="43"/>
    <x v="159"/>
    <x v="1"/>
    <x v="821"/>
    <x v="7"/>
    <x v="3"/>
  </r>
  <r>
    <x v="54"/>
    <x v="2"/>
    <x v="43"/>
    <x v="165"/>
    <x v="1"/>
    <x v="821"/>
    <x v="3"/>
    <x v="0"/>
  </r>
  <r>
    <x v="54"/>
    <x v="2"/>
    <x v="43"/>
    <x v="162"/>
    <x v="1"/>
    <x v="821"/>
    <x v="0"/>
    <x v="0"/>
  </r>
  <r>
    <x v="54"/>
    <x v="2"/>
    <x v="43"/>
    <x v="27"/>
    <x v="1"/>
    <x v="821"/>
    <x v="5"/>
    <x v="3"/>
  </r>
  <r>
    <x v="54"/>
    <x v="2"/>
    <x v="43"/>
    <x v="26"/>
    <x v="1"/>
    <x v="821"/>
    <x v="7"/>
    <x v="3"/>
  </r>
  <r>
    <x v="54"/>
    <x v="2"/>
    <x v="43"/>
    <x v="160"/>
    <x v="1"/>
    <x v="821"/>
    <x v="2"/>
    <x v="2"/>
  </r>
  <r>
    <x v="54"/>
    <x v="2"/>
    <x v="43"/>
    <x v="164"/>
    <x v="1"/>
    <x v="821"/>
    <x v="0"/>
    <x v="0"/>
  </r>
  <r>
    <x v="54"/>
    <x v="2"/>
    <x v="43"/>
    <x v="163"/>
    <x v="1"/>
    <x v="821"/>
    <x v="0"/>
    <x v="0"/>
  </r>
  <r>
    <x v="54"/>
    <x v="2"/>
    <x v="43"/>
    <x v="154"/>
    <x v="1"/>
    <x v="821"/>
    <x v="3"/>
    <x v="0"/>
  </r>
  <r>
    <x v="54"/>
    <x v="2"/>
    <x v="43"/>
    <x v="157"/>
    <x v="1"/>
    <x v="821"/>
    <x v="3"/>
    <x v="0"/>
  </r>
  <r>
    <x v="54"/>
    <x v="2"/>
    <x v="43"/>
    <x v="158"/>
    <x v="1"/>
    <x v="821"/>
    <x v="1"/>
    <x v="1"/>
  </r>
  <r>
    <x v="54"/>
    <x v="2"/>
    <x v="43"/>
    <x v="10"/>
    <x v="1"/>
    <x v="821"/>
    <x v="4"/>
    <x v="3"/>
  </r>
  <r>
    <x v="54"/>
    <x v="2"/>
    <x v="44"/>
    <x v="161"/>
    <x v="0"/>
    <x v="821"/>
    <x v="3"/>
    <x v="0"/>
  </r>
  <r>
    <x v="54"/>
    <x v="2"/>
    <x v="44"/>
    <x v="156"/>
    <x v="0"/>
    <x v="821"/>
    <x v="8"/>
    <x v="0"/>
  </r>
  <r>
    <x v="54"/>
    <x v="2"/>
    <x v="44"/>
    <x v="155"/>
    <x v="0"/>
    <x v="821"/>
    <x v="0"/>
    <x v="0"/>
  </r>
  <r>
    <x v="54"/>
    <x v="2"/>
    <x v="44"/>
    <x v="159"/>
    <x v="0"/>
    <x v="821"/>
    <x v="7"/>
    <x v="3"/>
  </r>
  <r>
    <x v="54"/>
    <x v="2"/>
    <x v="44"/>
    <x v="165"/>
    <x v="0"/>
    <x v="821"/>
    <x v="3"/>
    <x v="0"/>
  </r>
  <r>
    <x v="54"/>
    <x v="2"/>
    <x v="44"/>
    <x v="162"/>
    <x v="0"/>
    <x v="821"/>
    <x v="0"/>
    <x v="0"/>
  </r>
  <r>
    <x v="54"/>
    <x v="2"/>
    <x v="44"/>
    <x v="27"/>
    <x v="0"/>
    <x v="821"/>
    <x v="5"/>
    <x v="3"/>
  </r>
  <r>
    <x v="54"/>
    <x v="2"/>
    <x v="44"/>
    <x v="26"/>
    <x v="0"/>
    <x v="821"/>
    <x v="7"/>
    <x v="3"/>
  </r>
  <r>
    <x v="54"/>
    <x v="2"/>
    <x v="44"/>
    <x v="160"/>
    <x v="0"/>
    <x v="821"/>
    <x v="2"/>
    <x v="2"/>
  </r>
  <r>
    <x v="54"/>
    <x v="2"/>
    <x v="44"/>
    <x v="164"/>
    <x v="0"/>
    <x v="821"/>
    <x v="0"/>
    <x v="0"/>
  </r>
  <r>
    <x v="54"/>
    <x v="2"/>
    <x v="44"/>
    <x v="163"/>
    <x v="0"/>
    <x v="821"/>
    <x v="0"/>
    <x v="0"/>
  </r>
  <r>
    <x v="54"/>
    <x v="2"/>
    <x v="44"/>
    <x v="154"/>
    <x v="0"/>
    <x v="821"/>
    <x v="3"/>
    <x v="0"/>
  </r>
  <r>
    <x v="54"/>
    <x v="2"/>
    <x v="44"/>
    <x v="157"/>
    <x v="0"/>
    <x v="821"/>
    <x v="3"/>
    <x v="0"/>
  </r>
  <r>
    <x v="54"/>
    <x v="2"/>
    <x v="44"/>
    <x v="158"/>
    <x v="0"/>
    <x v="821"/>
    <x v="1"/>
    <x v="1"/>
  </r>
  <r>
    <x v="54"/>
    <x v="2"/>
    <x v="44"/>
    <x v="10"/>
    <x v="0"/>
    <x v="821"/>
    <x v="4"/>
    <x v="3"/>
  </r>
  <r>
    <x v="54"/>
    <x v="2"/>
    <x v="44"/>
    <x v="161"/>
    <x v="1"/>
    <x v="821"/>
    <x v="3"/>
    <x v="0"/>
  </r>
  <r>
    <x v="54"/>
    <x v="2"/>
    <x v="44"/>
    <x v="156"/>
    <x v="1"/>
    <x v="821"/>
    <x v="8"/>
    <x v="0"/>
  </r>
  <r>
    <x v="54"/>
    <x v="2"/>
    <x v="44"/>
    <x v="155"/>
    <x v="1"/>
    <x v="821"/>
    <x v="0"/>
    <x v="0"/>
  </r>
  <r>
    <x v="54"/>
    <x v="2"/>
    <x v="44"/>
    <x v="159"/>
    <x v="1"/>
    <x v="821"/>
    <x v="7"/>
    <x v="3"/>
  </r>
  <r>
    <x v="54"/>
    <x v="2"/>
    <x v="44"/>
    <x v="165"/>
    <x v="1"/>
    <x v="821"/>
    <x v="3"/>
    <x v="0"/>
  </r>
  <r>
    <x v="54"/>
    <x v="2"/>
    <x v="44"/>
    <x v="162"/>
    <x v="1"/>
    <x v="821"/>
    <x v="0"/>
    <x v="0"/>
  </r>
  <r>
    <x v="54"/>
    <x v="2"/>
    <x v="44"/>
    <x v="27"/>
    <x v="1"/>
    <x v="821"/>
    <x v="5"/>
    <x v="3"/>
  </r>
  <r>
    <x v="54"/>
    <x v="2"/>
    <x v="44"/>
    <x v="26"/>
    <x v="1"/>
    <x v="821"/>
    <x v="7"/>
    <x v="3"/>
  </r>
  <r>
    <x v="54"/>
    <x v="2"/>
    <x v="44"/>
    <x v="160"/>
    <x v="1"/>
    <x v="821"/>
    <x v="2"/>
    <x v="2"/>
  </r>
  <r>
    <x v="54"/>
    <x v="2"/>
    <x v="44"/>
    <x v="164"/>
    <x v="1"/>
    <x v="821"/>
    <x v="0"/>
    <x v="0"/>
  </r>
  <r>
    <x v="54"/>
    <x v="2"/>
    <x v="44"/>
    <x v="163"/>
    <x v="1"/>
    <x v="821"/>
    <x v="0"/>
    <x v="0"/>
  </r>
  <r>
    <x v="54"/>
    <x v="2"/>
    <x v="44"/>
    <x v="154"/>
    <x v="1"/>
    <x v="821"/>
    <x v="3"/>
    <x v="0"/>
  </r>
  <r>
    <x v="54"/>
    <x v="2"/>
    <x v="44"/>
    <x v="157"/>
    <x v="1"/>
    <x v="821"/>
    <x v="3"/>
    <x v="0"/>
  </r>
  <r>
    <x v="54"/>
    <x v="2"/>
    <x v="44"/>
    <x v="158"/>
    <x v="1"/>
    <x v="821"/>
    <x v="1"/>
    <x v="1"/>
  </r>
  <r>
    <x v="54"/>
    <x v="2"/>
    <x v="44"/>
    <x v="10"/>
    <x v="1"/>
    <x v="821"/>
    <x v="4"/>
    <x v="3"/>
  </r>
  <r>
    <x v="54"/>
    <x v="2"/>
    <x v="45"/>
    <x v="161"/>
    <x v="0"/>
    <x v="821"/>
    <x v="3"/>
    <x v="0"/>
  </r>
  <r>
    <x v="54"/>
    <x v="2"/>
    <x v="45"/>
    <x v="156"/>
    <x v="0"/>
    <x v="821"/>
    <x v="8"/>
    <x v="0"/>
  </r>
  <r>
    <x v="54"/>
    <x v="2"/>
    <x v="45"/>
    <x v="155"/>
    <x v="0"/>
    <x v="821"/>
    <x v="0"/>
    <x v="0"/>
  </r>
  <r>
    <x v="54"/>
    <x v="2"/>
    <x v="45"/>
    <x v="159"/>
    <x v="0"/>
    <x v="821"/>
    <x v="7"/>
    <x v="3"/>
  </r>
  <r>
    <x v="54"/>
    <x v="2"/>
    <x v="45"/>
    <x v="165"/>
    <x v="0"/>
    <x v="821"/>
    <x v="3"/>
    <x v="0"/>
  </r>
  <r>
    <x v="54"/>
    <x v="2"/>
    <x v="45"/>
    <x v="162"/>
    <x v="0"/>
    <x v="821"/>
    <x v="0"/>
    <x v="0"/>
  </r>
  <r>
    <x v="54"/>
    <x v="2"/>
    <x v="45"/>
    <x v="27"/>
    <x v="0"/>
    <x v="821"/>
    <x v="5"/>
    <x v="3"/>
  </r>
  <r>
    <x v="54"/>
    <x v="2"/>
    <x v="45"/>
    <x v="26"/>
    <x v="0"/>
    <x v="821"/>
    <x v="7"/>
    <x v="3"/>
  </r>
  <r>
    <x v="54"/>
    <x v="2"/>
    <x v="45"/>
    <x v="160"/>
    <x v="0"/>
    <x v="821"/>
    <x v="2"/>
    <x v="2"/>
  </r>
  <r>
    <x v="54"/>
    <x v="2"/>
    <x v="45"/>
    <x v="164"/>
    <x v="0"/>
    <x v="821"/>
    <x v="0"/>
    <x v="0"/>
  </r>
  <r>
    <x v="54"/>
    <x v="2"/>
    <x v="45"/>
    <x v="163"/>
    <x v="0"/>
    <x v="821"/>
    <x v="0"/>
    <x v="0"/>
  </r>
  <r>
    <x v="54"/>
    <x v="2"/>
    <x v="45"/>
    <x v="154"/>
    <x v="0"/>
    <x v="821"/>
    <x v="3"/>
    <x v="0"/>
  </r>
  <r>
    <x v="54"/>
    <x v="2"/>
    <x v="45"/>
    <x v="157"/>
    <x v="0"/>
    <x v="821"/>
    <x v="3"/>
    <x v="0"/>
  </r>
  <r>
    <x v="54"/>
    <x v="2"/>
    <x v="45"/>
    <x v="158"/>
    <x v="0"/>
    <x v="821"/>
    <x v="1"/>
    <x v="1"/>
  </r>
  <r>
    <x v="54"/>
    <x v="2"/>
    <x v="45"/>
    <x v="10"/>
    <x v="0"/>
    <x v="821"/>
    <x v="4"/>
    <x v="3"/>
  </r>
  <r>
    <x v="54"/>
    <x v="2"/>
    <x v="45"/>
    <x v="161"/>
    <x v="1"/>
    <x v="821"/>
    <x v="3"/>
    <x v="0"/>
  </r>
  <r>
    <x v="54"/>
    <x v="2"/>
    <x v="45"/>
    <x v="156"/>
    <x v="1"/>
    <x v="821"/>
    <x v="8"/>
    <x v="0"/>
  </r>
  <r>
    <x v="54"/>
    <x v="2"/>
    <x v="45"/>
    <x v="155"/>
    <x v="1"/>
    <x v="821"/>
    <x v="0"/>
    <x v="0"/>
  </r>
  <r>
    <x v="54"/>
    <x v="2"/>
    <x v="45"/>
    <x v="159"/>
    <x v="1"/>
    <x v="821"/>
    <x v="7"/>
    <x v="3"/>
  </r>
  <r>
    <x v="54"/>
    <x v="2"/>
    <x v="45"/>
    <x v="165"/>
    <x v="1"/>
    <x v="821"/>
    <x v="3"/>
    <x v="0"/>
  </r>
  <r>
    <x v="54"/>
    <x v="2"/>
    <x v="45"/>
    <x v="162"/>
    <x v="1"/>
    <x v="821"/>
    <x v="0"/>
    <x v="0"/>
  </r>
  <r>
    <x v="54"/>
    <x v="2"/>
    <x v="45"/>
    <x v="27"/>
    <x v="1"/>
    <x v="821"/>
    <x v="5"/>
    <x v="3"/>
  </r>
  <r>
    <x v="54"/>
    <x v="2"/>
    <x v="45"/>
    <x v="26"/>
    <x v="1"/>
    <x v="821"/>
    <x v="7"/>
    <x v="3"/>
  </r>
  <r>
    <x v="54"/>
    <x v="2"/>
    <x v="45"/>
    <x v="160"/>
    <x v="1"/>
    <x v="821"/>
    <x v="2"/>
    <x v="2"/>
  </r>
  <r>
    <x v="54"/>
    <x v="2"/>
    <x v="45"/>
    <x v="164"/>
    <x v="1"/>
    <x v="821"/>
    <x v="0"/>
    <x v="0"/>
  </r>
  <r>
    <x v="54"/>
    <x v="2"/>
    <x v="45"/>
    <x v="163"/>
    <x v="1"/>
    <x v="821"/>
    <x v="0"/>
    <x v="0"/>
  </r>
  <r>
    <x v="54"/>
    <x v="2"/>
    <x v="45"/>
    <x v="154"/>
    <x v="1"/>
    <x v="821"/>
    <x v="3"/>
    <x v="0"/>
  </r>
  <r>
    <x v="54"/>
    <x v="2"/>
    <x v="45"/>
    <x v="157"/>
    <x v="1"/>
    <x v="821"/>
    <x v="3"/>
    <x v="0"/>
  </r>
  <r>
    <x v="54"/>
    <x v="2"/>
    <x v="45"/>
    <x v="158"/>
    <x v="1"/>
    <x v="821"/>
    <x v="1"/>
    <x v="1"/>
  </r>
  <r>
    <x v="54"/>
    <x v="2"/>
    <x v="45"/>
    <x v="10"/>
    <x v="1"/>
    <x v="821"/>
    <x v="4"/>
    <x v="3"/>
  </r>
  <r>
    <x v="54"/>
    <x v="2"/>
    <x v="46"/>
    <x v="161"/>
    <x v="0"/>
    <x v="821"/>
    <x v="3"/>
    <x v="0"/>
  </r>
  <r>
    <x v="54"/>
    <x v="2"/>
    <x v="46"/>
    <x v="156"/>
    <x v="0"/>
    <x v="821"/>
    <x v="8"/>
    <x v="0"/>
  </r>
  <r>
    <x v="54"/>
    <x v="2"/>
    <x v="46"/>
    <x v="155"/>
    <x v="0"/>
    <x v="821"/>
    <x v="0"/>
    <x v="0"/>
  </r>
  <r>
    <x v="54"/>
    <x v="2"/>
    <x v="46"/>
    <x v="159"/>
    <x v="0"/>
    <x v="821"/>
    <x v="7"/>
    <x v="3"/>
  </r>
  <r>
    <x v="54"/>
    <x v="2"/>
    <x v="46"/>
    <x v="165"/>
    <x v="0"/>
    <x v="821"/>
    <x v="3"/>
    <x v="0"/>
  </r>
  <r>
    <x v="54"/>
    <x v="2"/>
    <x v="46"/>
    <x v="162"/>
    <x v="0"/>
    <x v="821"/>
    <x v="0"/>
    <x v="0"/>
  </r>
  <r>
    <x v="54"/>
    <x v="2"/>
    <x v="46"/>
    <x v="27"/>
    <x v="0"/>
    <x v="821"/>
    <x v="5"/>
    <x v="3"/>
  </r>
  <r>
    <x v="54"/>
    <x v="2"/>
    <x v="46"/>
    <x v="26"/>
    <x v="0"/>
    <x v="821"/>
    <x v="7"/>
    <x v="3"/>
  </r>
  <r>
    <x v="54"/>
    <x v="2"/>
    <x v="46"/>
    <x v="160"/>
    <x v="0"/>
    <x v="821"/>
    <x v="2"/>
    <x v="2"/>
  </r>
  <r>
    <x v="54"/>
    <x v="2"/>
    <x v="46"/>
    <x v="164"/>
    <x v="0"/>
    <x v="821"/>
    <x v="0"/>
    <x v="0"/>
  </r>
  <r>
    <x v="54"/>
    <x v="2"/>
    <x v="46"/>
    <x v="163"/>
    <x v="0"/>
    <x v="821"/>
    <x v="0"/>
    <x v="0"/>
  </r>
  <r>
    <x v="54"/>
    <x v="2"/>
    <x v="46"/>
    <x v="154"/>
    <x v="0"/>
    <x v="821"/>
    <x v="3"/>
    <x v="0"/>
  </r>
  <r>
    <x v="54"/>
    <x v="2"/>
    <x v="46"/>
    <x v="157"/>
    <x v="0"/>
    <x v="821"/>
    <x v="3"/>
    <x v="0"/>
  </r>
  <r>
    <x v="54"/>
    <x v="2"/>
    <x v="46"/>
    <x v="158"/>
    <x v="0"/>
    <x v="178"/>
    <x v="1"/>
    <x v="1"/>
  </r>
  <r>
    <x v="54"/>
    <x v="2"/>
    <x v="46"/>
    <x v="10"/>
    <x v="0"/>
    <x v="821"/>
    <x v="4"/>
    <x v="3"/>
  </r>
  <r>
    <x v="54"/>
    <x v="2"/>
    <x v="46"/>
    <x v="161"/>
    <x v="1"/>
    <x v="821"/>
    <x v="3"/>
    <x v="0"/>
  </r>
  <r>
    <x v="54"/>
    <x v="2"/>
    <x v="46"/>
    <x v="156"/>
    <x v="1"/>
    <x v="821"/>
    <x v="8"/>
    <x v="0"/>
  </r>
  <r>
    <x v="54"/>
    <x v="2"/>
    <x v="46"/>
    <x v="155"/>
    <x v="1"/>
    <x v="821"/>
    <x v="0"/>
    <x v="0"/>
  </r>
  <r>
    <x v="54"/>
    <x v="2"/>
    <x v="46"/>
    <x v="159"/>
    <x v="1"/>
    <x v="821"/>
    <x v="7"/>
    <x v="3"/>
  </r>
  <r>
    <x v="54"/>
    <x v="2"/>
    <x v="46"/>
    <x v="165"/>
    <x v="1"/>
    <x v="821"/>
    <x v="3"/>
    <x v="0"/>
  </r>
  <r>
    <x v="54"/>
    <x v="2"/>
    <x v="46"/>
    <x v="162"/>
    <x v="1"/>
    <x v="821"/>
    <x v="0"/>
    <x v="0"/>
  </r>
  <r>
    <x v="54"/>
    <x v="2"/>
    <x v="46"/>
    <x v="27"/>
    <x v="1"/>
    <x v="821"/>
    <x v="5"/>
    <x v="3"/>
  </r>
  <r>
    <x v="54"/>
    <x v="2"/>
    <x v="46"/>
    <x v="26"/>
    <x v="1"/>
    <x v="821"/>
    <x v="7"/>
    <x v="3"/>
  </r>
  <r>
    <x v="54"/>
    <x v="2"/>
    <x v="46"/>
    <x v="160"/>
    <x v="1"/>
    <x v="821"/>
    <x v="2"/>
    <x v="2"/>
  </r>
  <r>
    <x v="54"/>
    <x v="2"/>
    <x v="46"/>
    <x v="164"/>
    <x v="1"/>
    <x v="821"/>
    <x v="0"/>
    <x v="0"/>
  </r>
  <r>
    <x v="54"/>
    <x v="2"/>
    <x v="46"/>
    <x v="163"/>
    <x v="1"/>
    <x v="821"/>
    <x v="0"/>
    <x v="0"/>
  </r>
  <r>
    <x v="54"/>
    <x v="2"/>
    <x v="46"/>
    <x v="154"/>
    <x v="1"/>
    <x v="821"/>
    <x v="3"/>
    <x v="0"/>
  </r>
  <r>
    <x v="54"/>
    <x v="2"/>
    <x v="46"/>
    <x v="157"/>
    <x v="1"/>
    <x v="821"/>
    <x v="3"/>
    <x v="0"/>
  </r>
  <r>
    <x v="54"/>
    <x v="2"/>
    <x v="46"/>
    <x v="158"/>
    <x v="1"/>
    <x v="821"/>
    <x v="1"/>
    <x v="1"/>
  </r>
  <r>
    <x v="54"/>
    <x v="2"/>
    <x v="46"/>
    <x v="10"/>
    <x v="1"/>
    <x v="821"/>
    <x v="4"/>
    <x v="3"/>
  </r>
  <r>
    <x v="54"/>
    <x v="2"/>
    <x v="47"/>
    <x v="161"/>
    <x v="0"/>
    <x v="821"/>
    <x v="3"/>
    <x v="0"/>
  </r>
  <r>
    <x v="54"/>
    <x v="2"/>
    <x v="47"/>
    <x v="156"/>
    <x v="0"/>
    <x v="821"/>
    <x v="8"/>
    <x v="0"/>
  </r>
  <r>
    <x v="54"/>
    <x v="2"/>
    <x v="47"/>
    <x v="155"/>
    <x v="0"/>
    <x v="183"/>
    <x v="0"/>
    <x v="0"/>
  </r>
  <r>
    <x v="54"/>
    <x v="2"/>
    <x v="47"/>
    <x v="159"/>
    <x v="0"/>
    <x v="821"/>
    <x v="7"/>
    <x v="3"/>
  </r>
  <r>
    <x v="54"/>
    <x v="2"/>
    <x v="47"/>
    <x v="165"/>
    <x v="0"/>
    <x v="821"/>
    <x v="3"/>
    <x v="0"/>
  </r>
  <r>
    <x v="54"/>
    <x v="2"/>
    <x v="47"/>
    <x v="162"/>
    <x v="0"/>
    <x v="821"/>
    <x v="0"/>
    <x v="0"/>
  </r>
  <r>
    <x v="54"/>
    <x v="2"/>
    <x v="47"/>
    <x v="27"/>
    <x v="0"/>
    <x v="821"/>
    <x v="5"/>
    <x v="3"/>
  </r>
  <r>
    <x v="54"/>
    <x v="2"/>
    <x v="47"/>
    <x v="26"/>
    <x v="0"/>
    <x v="821"/>
    <x v="7"/>
    <x v="3"/>
  </r>
  <r>
    <x v="54"/>
    <x v="2"/>
    <x v="47"/>
    <x v="160"/>
    <x v="0"/>
    <x v="821"/>
    <x v="2"/>
    <x v="2"/>
  </r>
  <r>
    <x v="54"/>
    <x v="2"/>
    <x v="47"/>
    <x v="164"/>
    <x v="0"/>
    <x v="821"/>
    <x v="0"/>
    <x v="0"/>
  </r>
  <r>
    <x v="54"/>
    <x v="2"/>
    <x v="47"/>
    <x v="163"/>
    <x v="0"/>
    <x v="821"/>
    <x v="0"/>
    <x v="0"/>
  </r>
  <r>
    <x v="54"/>
    <x v="2"/>
    <x v="47"/>
    <x v="154"/>
    <x v="0"/>
    <x v="821"/>
    <x v="3"/>
    <x v="0"/>
  </r>
  <r>
    <x v="54"/>
    <x v="2"/>
    <x v="47"/>
    <x v="157"/>
    <x v="0"/>
    <x v="821"/>
    <x v="3"/>
    <x v="0"/>
  </r>
  <r>
    <x v="54"/>
    <x v="2"/>
    <x v="47"/>
    <x v="158"/>
    <x v="0"/>
    <x v="821"/>
    <x v="1"/>
    <x v="1"/>
  </r>
  <r>
    <x v="54"/>
    <x v="2"/>
    <x v="47"/>
    <x v="10"/>
    <x v="0"/>
    <x v="821"/>
    <x v="4"/>
    <x v="3"/>
  </r>
  <r>
    <x v="54"/>
    <x v="2"/>
    <x v="47"/>
    <x v="161"/>
    <x v="1"/>
    <x v="821"/>
    <x v="3"/>
    <x v="0"/>
  </r>
  <r>
    <x v="54"/>
    <x v="2"/>
    <x v="47"/>
    <x v="156"/>
    <x v="1"/>
    <x v="821"/>
    <x v="8"/>
    <x v="0"/>
  </r>
  <r>
    <x v="54"/>
    <x v="2"/>
    <x v="47"/>
    <x v="155"/>
    <x v="1"/>
    <x v="732"/>
    <x v="0"/>
    <x v="0"/>
  </r>
  <r>
    <x v="54"/>
    <x v="2"/>
    <x v="47"/>
    <x v="159"/>
    <x v="1"/>
    <x v="821"/>
    <x v="7"/>
    <x v="3"/>
  </r>
  <r>
    <x v="54"/>
    <x v="2"/>
    <x v="47"/>
    <x v="165"/>
    <x v="1"/>
    <x v="821"/>
    <x v="3"/>
    <x v="0"/>
  </r>
  <r>
    <x v="54"/>
    <x v="2"/>
    <x v="47"/>
    <x v="162"/>
    <x v="1"/>
    <x v="821"/>
    <x v="0"/>
    <x v="0"/>
  </r>
  <r>
    <x v="54"/>
    <x v="2"/>
    <x v="47"/>
    <x v="27"/>
    <x v="1"/>
    <x v="821"/>
    <x v="5"/>
    <x v="3"/>
  </r>
  <r>
    <x v="54"/>
    <x v="2"/>
    <x v="47"/>
    <x v="26"/>
    <x v="1"/>
    <x v="821"/>
    <x v="7"/>
    <x v="3"/>
  </r>
  <r>
    <x v="54"/>
    <x v="2"/>
    <x v="47"/>
    <x v="160"/>
    <x v="1"/>
    <x v="821"/>
    <x v="2"/>
    <x v="2"/>
  </r>
  <r>
    <x v="54"/>
    <x v="2"/>
    <x v="47"/>
    <x v="164"/>
    <x v="1"/>
    <x v="821"/>
    <x v="0"/>
    <x v="0"/>
  </r>
  <r>
    <x v="54"/>
    <x v="2"/>
    <x v="47"/>
    <x v="163"/>
    <x v="1"/>
    <x v="821"/>
    <x v="0"/>
    <x v="0"/>
  </r>
  <r>
    <x v="54"/>
    <x v="2"/>
    <x v="47"/>
    <x v="154"/>
    <x v="1"/>
    <x v="821"/>
    <x v="3"/>
    <x v="0"/>
  </r>
  <r>
    <x v="54"/>
    <x v="2"/>
    <x v="47"/>
    <x v="157"/>
    <x v="1"/>
    <x v="11"/>
    <x v="3"/>
    <x v="0"/>
  </r>
  <r>
    <x v="54"/>
    <x v="2"/>
    <x v="47"/>
    <x v="158"/>
    <x v="1"/>
    <x v="821"/>
    <x v="1"/>
    <x v="1"/>
  </r>
  <r>
    <x v="54"/>
    <x v="2"/>
    <x v="47"/>
    <x v="10"/>
    <x v="1"/>
    <x v="821"/>
    <x v="4"/>
    <x v="3"/>
  </r>
  <r>
    <x v="54"/>
    <x v="2"/>
    <x v="48"/>
    <x v="161"/>
    <x v="0"/>
    <x v="821"/>
    <x v="3"/>
    <x v="0"/>
  </r>
  <r>
    <x v="54"/>
    <x v="2"/>
    <x v="48"/>
    <x v="156"/>
    <x v="0"/>
    <x v="821"/>
    <x v="8"/>
    <x v="0"/>
  </r>
  <r>
    <x v="54"/>
    <x v="2"/>
    <x v="48"/>
    <x v="155"/>
    <x v="0"/>
    <x v="821"/>
    <x v="0"/>
    <x v="0"/>
  </r>
  <r>
    <x v="54"/>
    <x v="2"/>
    <x v="48"/>
    <x v="159"/>
    <x v="0"/>
    <x v="821"/>
    <x v="7"/>
    <x v="3"/>
  </r>
  <r>
    <x v="54"/>
    <x v="2"/>
    <x v="48"/>
    <x v="165"/>
    <x v="0"/>
    <x v="821"/>
    <x v="3"/>
    <x v="0"/>
  </r>
  <r>
    <x v="54"/>
    <x v="2"/>
    <x v="48"/>
    <x v="162"/>
    <x v="0"/>
    <x v="11"/>
    <x v="0"/>
    <x v="0"/>
  </r>
  <r>
    <x v="54"/>
    <x v="2"/>
    <x v="48"/>
    <x v="27"/>
    <x v="0"/>
    <x v="821"/>
    <x v="5"/>
    <x v="3"/>
  </r>
  <r>
    <x v="54"/>
    <x v="2"/>
    <x v="48"/>
    <x v="26"/>
    <x v="0"/>
    <x v="821"/>
    <x v="7"/>
    <x v="3"/>
  </r>
  <r>
    <x v="54"/>
    <x v="2"/>
    <x v="48"/>
    <x v="160"/>
    <x v="0"/>
    <x v="821"/>
    <x v="2"/>
    <x v="2"/>
  </r>
  <r>
    <x v="54"/>
    <x v="2"/>
    <x v="48"/>
    <x v="164"/>
    <x v="0"/>
    <x v="821"/>
    <x v="0"/>
    <x v="0"/>
  </r>
  <r>
    <x v="54"/>
    <x v="2"/>
    <x v="48"/>
    <x v="163"/>
    <x v="0"/>
    <x v="821"/>
    <x v="0"/>
    <x v="0"/>
  </r>
  <r>
    <x v="54"/>
    <x v="2"/>
    <x v="48"/>
    <x v="154"/>
    <x v="0"/>
    <x v="821"/>
    <x v="3"/>
    <x v="0"/>
  </r>
  <r>
    <x v="54"/>
    <x v="2"/>
    <x v="48"/>
    <x v="157"/>
    <x v="0"/>
    <x v="821"/>
    <x v="3"/>
    <x v="0"/>
  </r>
  <r>
    <x v="54"/>
    <x v="2"/>
    <x v="48"/>
    <x v="158"/>
    <x v="0"/>
    <x v="821"/>
    <x v="1"/>
    <x v="1"/>
  </r>
  <r>
    <x v="54"/>
    <x v="2"/>
    <x v="48"/>
    <x v="10"/>
    <x v="0"/>
    <x v="821"/>
    <x v="4"/>
    <x v="3"/>
  </r>
  <r>
    <x v="54"/>
    <x v="2"/>
    <x v="48"/>
    <x v="161"/>
    <x v="1"/>
    <x v="821"/>
    <x v="3"/>
    <x v="0"/>
  </r>
  <r>
    <x v="54"/>
    <x v="2"/>
    <x v="48"/>
    <x v="156"/>
    <x v="1"/>
    <x v="821"/>
    <x v="8"/>
    <x v="0"/>
  </r>
  <r>
    <x v="54"/>
    <x v="2"/>
    <x v="48"/>
    <x v="155"/>
    <x v="1"/>
    <x v="421"/>
    <x v="0"/>
    <x v="0"/>
  </r>
  <r>
    <x v="54"/>
    <x v="2"/>
    <x v="48"/>
    <x v="159"/>
    <x v="1"/>
    <x v="821"/>
    <x v="7"/>
    <x v="3"/>
  </r>
  <r>
    <x v="54"/>
    <x v="2"/>
    <x v="48"/>
    <x v="165"/>
    <x v="1"/>
    <x v="821"/>
    <x v="3"/>
    <x v="0"/>
  </r>
  <r>
    <x v="54"/>
    <x v="2"/>
    <x v="48"/>
    <x v="162"/>
    <x v="1"/>
    <x v="821"/>
    <x v="0"/>
    <x v="0"/>
  </r>
  <r>
    <x v="54"/>
    <x v="2"/>
    <x v="48"/>
    <x v="27"/>
    <x v="1"/>
    <x v="821"/>
    <x v="5"/>
    <x v="3"/>
  </r>
  <r>
    <x v="54"/>
    <x v="2"/>
    <x v="48"/>
    <x v="26"/>
    <x v="1"/>
    <x v="821"/>
    <x v="7"/>
    <x v="3"/>
  </r>
  <r>
    <x v="54"/>
    <x v="2"/>
    <x v="48"/>
    <x v="160"/>
    <x v="1"/>
    <x v="821"/>
    <x v="2"/>
    <x v="2"/>
  </r>
  <r>
    <x v="54"/>
    <x v="2"/>
    <x v="48"/>
    <x v="164"/>
    <x v="1"/>
    <x v="821"/>
    <x v="0"/>
    <x v="0"/>
  </r>
  <r>
    <x v="54"/>
    <x v="2"/>
    <x v="48"/>
    <x v="163"/>
    <x v="1"/>
    <x v="821"/>
    <x v="0"/>
    <x v="0"/>
  </r>
  <r>
    <x v="54"/>
    <x v="2"/>
    <x v="48"/>
    <x v="154"/>
    <x v="1"/>
    <x v="821"/>
    <x v="3"/>
    <x v="0"/>
  </r>
  <r>
    <x v="54"/>
    <x v="2"/>
    <x v="48"/>
    <x v="157"/>
    <x v="1"/>
    <x v="821"/>
    <x v="3"/>
    <x v="0"/>
  </r>
  <r>
    <x v="54"/>
    <x v="2"/>
    <x v="48"/>
    <x v="158"/>
    <x v="1"/>
    <x v="821"/>
    <x v="1"/>
    <x v="1"/>
  </r>
  <r>
    <x v="54"/>
    <x v="2"/>
    <x v="48"/>
    <x v="10"/>
    <x v="1"/>
    <x v="821"/>
    <x v="4"/>
    <x v="3"/>
  </r>
  <r>
    <x v="54"/>
    <x v="2"/>
    <x v="53"/>
    <x v="161"/>
    <x v="0"/>
    <x v="821"/>
    <x v="3"/>
    <x v="0"/>
  </r>
  <r>
    <x v="54"/>
    <x v="2"/>
    <x v="53"/>
    <x v="156"/>
    <x v="0"/>
    <x v="821"/>
    <x v="8"/>
    <x v="0"/>
  </r>
  <r>
    <x v="54"/>
    <x v="2"/>
    <x v="53"/>
    <x v="155"/>
    <x v="0"/>
    <x v="821"/>
    <x v="0"/>
    <x v="0"/>
  </r>
  <r>
    <x v="54"/>
    <x v="2"/>
    <x v="53"/>
    <x v="159"/>
    <x v="0"/>
    <x v="821"/>
    <x v="7"/>
    <x v="3"/>
  </r>
  <r>
    <x v="54"/>
    <x v="2"/>
    <x v="53"/>
    <x v="165"/>
    <x v="0"/>
    <x v="821"/>
    <x v="3"/>
    <x v="0"/>
  </r>
  <r>
    <x v="54"/>
    <x v="2"/>
    <x v="53"/>
    <x v="162"/>
    <x v="0"/>
    <x v="821"/>
    <x v="0"/>
    <x v="0"/>
  </r>
  <r>
    <x v="54"/>
    <x v="2"/>
    <x v="53"/>
    <x v="27"/>
    <x v="0"/>
    <x v="821"/>
    <x v="5"/>
    <x v="3"/>
  </r>
  <r>
    <x v="54"/>
    <x v="2"/>
    <x v="53"/>
    <x v="26"/>
    <x v="0"/>
    <x v="821"/>
    <x v="7"/>
    <x v="3"/>
  </r>
  <r>
    <x v="54"/>
    <x v="2"/>
    <x v="53"/>
    <x v="160"/>
    <x v="0"/>
    <x v="821"/>
    <x v="2"/>
    <x v="2"/>
  </r>
  <r>
    <x v="54"/>
    <x v="2"/>
    <x v="53"/>
    <x v="164"/>
    <x v="0"/>
    <x v="821"/>
    <x v="0"/>
    <x v="0"/>
  </r>
  <r>
    <x v="54"/>
    <x v="2"/>
    <x v="53"/>
    <x v="163"/>
    <x v="0"/>
    <x v="821"/>
    <x v="0"/>
    <x v="0"/>
  </r>
  <r>
    <x v="54"/>
    <x v="2"/>
    <x v="53"/>
    <x v="154"/>
    <x v="0"/>
    <x v="821"/>
    <x v="3"/>
    <x v="0"/>
  </r>
  <r>
    <x v="54"/>
    <x v="2"/>
    <x v="53"/>
    <x v="157"/>
    <x v="0"/>
    <x v="821"/>
    <x v="3"/>
    <x v="0"/>
  </r>
  <r>
    <x v="54"/>
    <x v="2"/>
    <x v="53"/>
    <x v="158"/>
    <x v="0"/>
    <x v="821"/>
    <x v="1"/>
    <x v="1"/>
  </r>
  <r>
    <x v="54"/>
    <x v="2"/>
    <x v="53"/>
    <x v="10"/>
    <x v="0"/>
    <x v="821"/>
    <x v="4"/>
    <x v="3"/>
  </r>
  <r>
    <x v="54"/>
    <x v="2"/>
    <x v="53"/>
    <x v="161"/>
    <x v="1"/>
    <x v="821"/>
    <x v="3"/>
    <x v="0"/>
  </r>
  <r>
    <x v="54"/>
    <x v="2"/>
    <x v="53"/>
    <x v="156"/>
    <x v="1"/>
    <x v="821"/>
    <x v="8"/>
    <x v="0"/>
  </r>
  <r>
    <x v="54"/>
    <x v="2"/>
    <x v="53"/>
    <x v="155"/>
    <x v="1"/>
    <x v="821"/>
    <x v="0"/>
    <x v="0"/>
  </r>
  <r>
    <x v="54"/>
    <x v="2"/>
    <x v="53"/>
    <x v="159"/>
    <x v="1"/>
    <x v="821"/>
    <x v="7"/>
    <x v="3"/>
  </r>
  <r>
    <x v="54"/>
    <x v="2"/>
    <x v="53"/>
    <x v="165"/>
    <x v="1"/>
    <x v="821"/>
    <x v="3"/>
    <x v="0"/>
  </r>
  <r>
    <x v="54"/>
    <x v="2"/>
    <x v="53"/>
    <x v="162"/>
    <x v="1"/>
    <x v="821"/>
    <x v="0"/>
    <x v="0"/>
  </r>
  <r>
    <x v="54"/>
    <x v="2"/>
    <x v="53"/>
    <x v="27"/>
    <x v="1"/>
    <x v="821"/>
    <x v="5"/>
    <x v="3"/>
  </r>
  <r>
    <x v="54"/>
    <x v="2"/>
    <x v="53"/>
    <x v="26"/>
    <x v="1"/>
    <x v="821"/>
    <x v="7"/>
    <x v="3"/>
  </r>
  <r>
    <x v="54"/>
    <x v="2"/>
    <x v="53"/>
    <x v="160"/>
    <x v="1"/>
    <x v="821"/>
    <x v="2"/>
    <x v="2"/>
  </r>
  <r>
    <x v="54"/>
    <x v="2"/>
    <x v="53"/>
    <x v="164"/>
    <x v="1"/>
    <x v="821"/>
    <x v="0"/>
    <x v="0"/>
  </r>
  <r>
    <x v="54"/>
    <x v="2"/>
    <x v="53"/>
    <x v="163"/>
    <x v="1"/>
    <x v="821"/>
    <x v="0"/>
    <x v="0"/>
  </r>
  <r>
    <x v="54"/>
    <x v="2"/>
    <x v="53"/>
    <x v="154"/>
    <x v="1"/>
    <x v="821"/>
    <x v="3"/>
    <x v="0"/>
  </r>
  <r>
    <x v="54"/>
    <x v="2"/>
    <x v="53"/>
    <x v="157"/>
    <x v="1"/>
    <x v="821"/>
    <x v="3"/>
    <x v="0"/>
  </r>
  <r>
    <x v="54"/>
    <x v="2"/>
    <x v="53"/>
    <x v="158"/>
    <x v="1"/>
    <x v="821"/>
    <x v="1"/>
    <x v="1"/>
  </r>
  <r>
    <x v="54"/>
    <x v="2"/>
    <x v="53"/>
    <x v="10"/>
    <x v="1"/>
    <x v="821"/>
    <x v="4"/>
    <x v="3"/>
  </r>
  <r>
    <x v="54"/>
    <x v="2"/>
    <x v="54"/>
    <x v="161"/>
    <x v="0"/>
    <x v="821"/>
    <x v="3"/>
    <x v="0"/>
  </r>
  <r>
    <x v="54"/>
    <x v="2"/>
    <x v="54"/>
    <x v="156"/>
    <x v="0"/>
    <x v="821"/>
    <x v="8"/>
    <x v="0"/>
  </r>
  <r>
    <x v="54"/>
    <x v="2"/>
    <x v="54"/>
    <x v="155"/>
    <x v="0"/>
    <x v="821"/>
    <x v="0"/>
    <x v="0"/>
  </r>
  <r>
    <x v="54"/>
    <x v="2"/>
    <x v="54"/>
    <x v="159"/>
    <x v="0"/>
    <x v="821"/>
    <x v="7"/>
    <x v="3"/>
  </r>
  <r>
    <x v="54"/>
    <x v="2"/>
    <x v="54"/>
    <x v="165"/>
    <x v="0"/>
    <x v="821"/>
    <x v="3"/>
    <x v="0"/>
  </r>
  <r>
    <x v="54"/>
    <x v="2"/>
    <x v="54"/>
    <x v="162"/>
    <x v="0"/>
    <x v="821"/>
    <x v="0"/>
    <x v="0"/>
  </r>
  <r>
    <x v="54"/>
    <x v="2"/>
    <x v="54"/>
    <x v="27"/>
    <x v="0"/>
    <x v="821"/>
    <x v="5"/>
    <x v="3"/>
  </r>
  <r>
    <x v="54"/>
    <x v="2"/>
    <x v="54"/>
    <x v="26"/>
    <x v="0"/>
    <x v="821"/>
    <x v="7"/>
    <x v="3"/>
  </r>
  <r>
    <x v="54"/>
    <x v="2"/>
    <x v="54"/>
    <x v="160"/>
    <x v="0"/>
    <x v="821"/>
    <x v="2"/>
    <x v="2"/>
  </r>
  <r>
    <x v="54"/>
    <x v="2"/>
    <x v="54"/>
    <x v="164"/>
    <x v="0"/>
    <x v="821"/>
    <x v="0"/>
    <x v="0"/>
  </r>
  <r>
    <x v="54"/>
    <x v="2"/>
    <x v="54"/>
    <x v="163"/>
    <x v="0"/>
    <x v="821"/>
    <x v="0"/>
    <x v="0"/>
  </r>
  <r>
    <x v="54"/>
    <x v="2"/>
    <x v="54"/>
    <x v="154"/>
    <x v="0"/>
    <x v="821"/>
    <x v="3"/>
    <x v="0"/>
  </r>
  <r>
    <x v="54"/>
    <x v="2"/>
    <x v="54"/>
    <x v="157"/>
    <x v="0"/>
    <x v="821"/>
    <x v="3"/>
    <x v="0"/>
  </r>
  <r>
    <x v="54"/>
    <x v="2"/>
    <x v="54"/>
    <x v="158"/>
    <x v="0"/>
    <x v="821"/>
    <x v="1"/>
    <x v="1"/>
  </r>
  <r>
    <x v="54"/>
    <x v="2"/>
    <x v="54"/>
    <x v="10"/>
    <x v="0"/>
    <x v="821"/>
    <x v="4"/>
    <x v="3"/>
  </r>
  <r>
    <x v="54"/>
    <x v="2"/>
    <x v="54"/>
    <x v="161"/>
    <x v="1"/>
    <x v="821"/>
    <x v="3"/>
    <x v="0"/>
  </r>
  <r>
    <x v="54"/>
    <x v="2"/>
    <x v="54"/>
    <x v="156"/>
    <x v="1"/>
    <x v="821"/>
    <x v="8"/>
    <x v="0"/>
  </r>
  <r>
    <x v="54"/>
    <x v="2"/>
    <x v="54"/>
    <x v="155"/>
    <x v="1"/>
    <x v="821"/>
    <x v="0"/>
    <x v="0"/>
  </r>
  <r>
    <x v="54"/>
    <x v="2"/>
    <x v="54"/>
    <x v="159"/>
    <x v="1"/>
    <x v="821"/>
    <x v="7"/>
    <x v="3"/>
  </r>
  <r>
    <x v="54"/>
    <x v="2"/>
    <x v="54"/>
    <x v="165"/>
    <x v="1"/>
    <x v="821"/>
    <x v="3"/>
    <x v="0"/>
  </r>
  <r>
    <x v="54"/>
    <x v="2"/>
    <x v="54"/>
    <x v="162"/>
    <x v="1"/>
    <x v="821"/>
    <x v="0"/>
    <x v="0"/>
  </r>
  <r>
    <x v="54"/>
    <x v="2"/>
    <x v="54"/>
    <x v="27"/>
    <x v="1"/>
    <x v="821"/>
    <x v="5"/>
    <x v="3"/>
  </r>
  <r>
    <x v="54"/>
    <x v="2"/>
    <x v="54"/>
    <x v="26"/>
    <x v="1"/>
    <x v="821"/>
    <x v="7"/>
    <x v="3"/>
  </r>
  <r>
    <x v="54"/>
    <x v="2"/>
    <x v="54"/>
    <x v="160"/>
    <x v="1"/>
    <x v="821"/>
    <x v="2"/>
    <x v="2"/>
  </r>
  <r>
    <x v="54"/>
    <x v="2"/>
    <x v="54"/>
    <x v="164"/>
    <x v="1"/>
    <x v="821"/>
    <x v="0"/>
    <x v="0"/>
  </r>
  <r>
    <x v="54"/>
    <x v="2"/>
    <x v="54"/>
    <x v="163"/>
    <x v="1"/>
    <x v="821"/>
    <x v="0"/>
    <x v="0"/>
  </r>
  <r>
    <x v="54"/>
    <x v="2"/>
    <x v="54"/>
    <x v="154"/>
    <x v="1"/>
    <x v="821"/>
    <x v="3"/>
    <x v="0"/>
  </r>
  <r>
    <x v="54"/>
    <x v="2"/>
    <x v="54"/>
    <x v="157"/>
    <x v="1"/>
    <x v="821"/>
    <x v="3"/>
    <x v="0"/>
  </r>
  <r>
    <x v="54"/>
    <x v="2"/>
    <x v="54"/>
    <x v="158"/>
    <x v="1"/>
    <x v="821"/>
    <x v="1"/>
    <x v="1"/>
  </r>
  <r>
    <x v="54"/>
    <x v="2"/>
    <x v="54"/>
    <x v="10"/>
    <x v="1"/>
    <x v="821"/>
    <x v="4"/>
    <x v="3"/>
  </r>
  <r>
    <x v="54"/>
    <x v="2"/>
    <x v="49"/>
    <x v="161"/>
    <x v="0"/>
    <x v="11"/>
    <x v="3"/>
    <x v="0"/>
  </r>
  <r>
    <x v="54"/>
    <x v="2"/>
    <x v="49"/>
    <x v="156"/>
    <x v="0"/>
    <x v="821"/>
    <x v="8"/>
    <x v="0"/>
  </r>
  <r>
    <x v="54"/>
    <x v="2"/>
    <x v="49"/>
    <x v="155"/>
    <x v="0"/>
    <x v="821"/>
    <x v="0"/>
    <x v="0"/>
  </r>
  <r>
    <x v="54"/>
    <x v="2"/>
    <x v="49"/>
    <x v="159"/>
    <x v="0"/>
    <x v="821"/>
    <x v="7"/>
    <x v="3"/>
  </r>
  <r>
    <x v="54"/>
    <x v="2"/>
    <x v="49"/>
    <x v="165"/>
    <x v="0"/>
    <x v="821"/>
    <x v="3"/>
    <x v="0"/>
  </r>
  <r>
    <x v="54"/>
    <x v="2"/>
    <x v="49"/>
    <x v="162"/>
    <x v="0"/>
    <x v="821"/>
    <x v="0"/>
    <x v="0"/>
  </r>
  <r>
    <x v="54"/>
    <x v="2"/>
    <x v="49"/>
    <x v="27"/>
    <x v="0"/>
    <x v="821"/>
    <x v="5"/>
    <x v="3"/>
  </r>
  <r>
    <x v="54"/>
    <x v="2"/>
    <x v="49"/>
    <x v="26"/>
    <x v="0"/>
    <x v="821"/>
    <x v="7"/>
    <x v="3"/>
  </r>
  <r>
    <x v="54"/>
    <x v="2"/>
    <x v="49"/>
    <x v="160"/>
    <x v="0"/>
    <x v="821"/>
    <x v="2"/>
    <x v="2"/>
  </r>
  <r>
    <x v="54"/>
    <x v="2"/>
    <x v="49"/>
    <x v="164"/>
    <x v="0"/>
    <x v="821"/>
    <x v="0"/>
    <x v="0"/>
  </r>
  <r>
    <x v="54"/>
    <x v="2"/>
    <x v="49"/>
    <x v="163"/>
    <x v="0"/>
    <x v="821"/>
    <x v="0"/>
    <x v="0"/>
  </r>
  <r>
    <x v="54"/>
    <x v="2"/>
    <x v="49"/>
    <x v="154"/>
    <x v="0"/>
    <x v="51"/>
    <x v="3"/>
    <x v="0"/>
  </r>
  <r>
    <x v="54"/>
    <x v="2"/>
    <x v="49"/>
    <x v="157"/>
    <x v="0"/>
    <x v="821"/>
    <x v="3"/>
    <x v="0"/>
  </r>
  <r>
    <x v="54"/>
    <x v="2"/>
    <x v="49"/>
    <x v="158"/>
    <x v="0"/>
    <x v="821"/>
    <x v="1"/>
    <x v="1"/>
  </r>
  <r>
    <x v="54"/>
    <x v="2"/>
    <x v="49"/>
    <x v="10"/>
    <x v="0"/>
    <x v="821"/>
    <x v="4"/>
    <x v="3"/>
  </r>
  <r>
    <x v="54"/>
    <x v="2"/>
    <x v="49"/>
    <x v="161"/>
    <x v="1"/>
    <x v="821"/>
    <x v="3"/>
    <x v="0"/>
  </r>
  <r>
    <x v="54"/>
    <x v="2"/>
    <x v="49"/>
    <x v="156"/>
    <x v="1"/>
    <x v="821"/>
    <x v="8"/>
    <x v="0"/>
  </r>
  <r>
    <x v="54"/>
    <x v="2"/>
    <x v="49"/>
    <x v="155"/>
    <x v="1"/>
    <x v="821"/>
    <x v="0"/>
    <x v="0"/>
  </r>
  <r>
    <x v="54"/>
    <x v="2"/>
    <x v="49"/>
    <x v="159"/>
    <x v="1"/>
    <x v="821"/>
    <x v="7"/>
    <x v="3"/>
  </r>
  <r>
    <x v="54"/>
    <x v="2"/>
    <x v="49"/>
    <x v="165"/>
    <x v="1"/>
    <x v="821"/>
    <x v="3"/>
    <x v="0"/>
  </r>
  <r>
    <x v="54"/>
    <x v="2"/>
    <x v="49"/>
    <x v="162"/>
    <x v="1"/>
    <x v="821"/>
    <x v="0"/>
    <x v="0"/>
  </r>
  <r>
    <x v="54"/>
    <x v="2"/>
    <x v="49"/>
    <x v="27"/>
    <x v="1"/>
    <x v="821"/>
    <x v="5"/>
    <x v="3"/>
  </r>
  <r>
    <x v="54"/>
    <x v="2"/>
    <x v="49"/>
    <x v="26"/>
    <x v="1"/>
    <x v="821"/>
    <x v="7"/>
    <x v="3"/>
  </r>
  <r>
    <x v="54"/>
    <x v="2"/>
    <x v="49"/>
    <x v="160"/>
    <x v="1"/>
    <x v="821"/>
    <x v="2"/>
    <x v="2"/>
  </r>
  <r>
    <x v="54"/>
    <x v="2"/>
    <x v="49"/>
    <x v="164"/>
    <x v="1"/>
    <x v="821"/>
    <x v="0"/>
    <x v="0"/>
  </r>
  <r>
    <x v="54"/>
    <x v="2"/>
    <x v="49"/>
    <x v="163"/>
    <x v="1"/>
    <x v="821"/>
    <x v="0"/>
    <x v="0"/>
  </r>
  <r>
    <x v="54"/>
    <x v="2"/>
    <x v="49"/>
    <x v="154"/>
    <x v="1"/>
    <x v="51"/>
    <x v="3"/>
    <x v="0"/>
  </r>
  <r>
    <x v="54"/>
    <x v="2"/>
    <x v="49"/>
    <x v="157"/>
    <x v="1"/>
    <x v="821"/>
    <x v="3"/>
    <x v="0"/>
  </r>
  <r>
    <x v="54"/>
    <x v="2"/>
    <x v="49"/>
    <x v="158"/>
    <x v="1"/>
    <x v="821"/>
    <x v="1"/>
    <x v="1"/>
  </r>
  <r>
    <x v="54"/>
    <x v="2"/>
    <x v="49"/>
    <x v="10"/>
    <x v="1"/>
    <x v="821"/>
    <x v="4"/>
    <x v="3"/>
  </r>
  <r>
    <x v="55"/>
    <x v="0"/>
    <x v="61"/>
    <x v="161"/>
    <x v="0"/>
    <x v="821"/>
    <x v="3"/>
    <x v="0"/>
  </r>
  <r>
    <x v="55"/>
    <x v="0"/>
    <x v="61"/>
    <x v="156"/>
    <x v="0"/>
    <x v="821"/>
    <x v="8"/>
    <x v="0"/>
  </r>
  <r>
    <x v="55"/>
    <x v="0"/>
    <x v="61"/>
    <x v="155"/>
    <x v="0"/>
    <x v="821"/>
    <x v="0"/>
    <x v="0"/>
  </r>
  <r>
    <x v="55"/>
    <x v="0"/>
    <x v="61"/>
    <x v="159"/>
    <x v="0"/>
    <x v="821"/>
    <x v="7"/>
    <x v="3"/>
  </r>
  <r>
    <x v="55"/>
    <x v="0"/>
    <x v="61"/>
    <x v="165"/>
    <x v="0"/>
    <x v="821"/>
    <x v="3"/>
    <x v="0"/>
  </r>
  <r>
    <x v="55"/>
    <x v="0"/>
    <x v="61"/>
    <x v="162"/>
    <x v="0"/>
    <x v="821"/>
    <x v="0"/>
    <x v="0"/>
  </r>
  <r>
    <x v="55"/>
    <x v="0"/>
    <x v="61"/>
    <x v="27"/>
    <x v="0"/>
    <x v="821"/>
    <x v="5"/>
    <x v="3"/>
  </r>
  <r>
    <x v="55"/>
    <x v="0"/>
    <x v="61"/>
    <x v="26"/>
    <x v="0"/>
    <x v="821"/>
    <x v="7"/>
    <x v="3"/>
  </r>
  <r>
    <x v="55"/>
    <x v="0"/>
    <x v="61"/>
    <x v="160"/>
    <x v="0"/>
    <x v="821"/>
    <x v="2"/>
    <x v="2"/>
  </r>
  <r>
    <x v="55"/>
    <x v="0"/>
    <x v="61"/>
    <x v="164"/>
    <x v="0"/>
    <x v="821"/>
    <x v="0"/>
    <x v="0"/>
  </r>
  <r>
    <x v="55"/>
    <x v="0"/>
    <x v="61"/>
    <x v="163"/>
    <x v="0"/>
    <x v="821"/>
    <x v="0"/>
    <x v="0"/>
  </r>
  <r>
    <x v="55"/>
    <x v="0"/>
    <x v="61"/>
    <x v="154"/>
    <x v="0"/>
    <x v="821"/>
    <x v="3"/>
    <x v="0"/>
  </r>
  <r>
    <x v="55"/>
    <x v="0"/>
    <x v="61"/>
    <x v="157"/>
    <x v="0"/>
    <x v="821"/>
    <x v="3"/>
    <x v="0"/>
  </r>
  <r>
    <x v="55"/>
    <x v="0"/>
    <x v="61"/>
    <x v="158"/>
    <x v="0"/>
    <x v="821"/>
    <x v="1"/>
    <x v="1"/>
  </r>
  <r>
    <x v="55"/>
    <x v="0"/>
    <x v="61"/>
    <x v="10"/>
    <x v="0"/>
    <x v="821"/>
    <x v="4"/>
    <x v="3"/>
  </r>
  <r>
    <x v="55"/>
    <x v="0"/>
    <x v="61"/>
    <x v="161"/>
    <x v="1"/>
    <x v="821"/>
    <x v="3"/>
    <x v="0"/>
  </r>
  <r>
    <x v="55"/>
    <x v="0"/>
    <x v="61"/>
    <x v="156"/>
    <x v="1"/>
    <x v="821"/>
    <x v="8"/>
    <x v="0"/>
  </r>
  <r>
    <x v="55"/>
    <x v="0"/>
    <x v="61"/>
    <x v="155"/>
    <x v="1"/>
    <x v="821"/>
    <x v="0"/>
    <x v="0"/>
  </r>
  <r>
    <x v="55"/>
    <x v="0"/>
    <x v="61"/>
    <x v="159"/>
    <x v="1"/>
    <x v="821"/>
    <x v="7"/>
    <x v="3"/>
  </r>
  <r>
    <x v="55"/>
    <x v="0"/>
    <x v="61"/>
    <x v="165"/>
    <x v="1"/>
    <x v="821"/>
    <x v="3"/>
    <x v="0"/>
  </r>
  <r>
    <x v="55"/>
    <x v="0"/>
    <x v="61"/>
    <x v="162"/>
    <x v="1"/>
    <x v="821"/>
    <x v="0"/>
    <x v="0"/>
  </r>
  <r>
    <x v="55"/>
    <x v="0"/>
    <x v="61"/>
    <x v="27"/>
    <x v="1"/>
    <x v="821"/>
    <x v="5"/>
    <x v="3"/>
  </r>
  <r>
    <x v="55"/>
    <x v="0"/>
    <x v="61"/>
    <x v="26"/>
    <x v="1"/>
    <x v="821"/>
    <x v="7"/>
    <x v="3"/>
  </r>
  <r>
    <x v="55"/>
    <x v="0"/>
    <x v="61"/>
    <x v="160"/>
    <x v="1"/>
    <x v="821"/>
    <x v="2"/>
    <x v="2"/>
  </r>
  <r>
    <x v="55"/>
    <x v="0"/>
    <x v="61"/>
    <x v="164"/>
    <x v="1"/>
    <x v="821"/>
    <x v="0"/>
    <x v="0"/>
  </r>
  <r>
    <x v="55"/>
    <x v="0"/>
    <x v="61"/>
    <x v="163"/>
    <x v="1"/>
    <x v="821"/>
    <x v="0"/>
    <x v="0"/>
  </r>
  <r>
    <x v="55"/>
    <x v="0"/>
    <x v="61"/>
    <x v="154"/>
    <x v="1"/>
    <x v="821"/>
    <x v="3"/>
    <x v="0"/>
  </r>
  <r>
    <x v="55"/>
    <x v="0"/>
    <x v="61"/>
    <x v="157"/>
    <x v="1"/>
    <x v="821"/>
    <x v="3"/>
    <x v="0"/>
  </r>
  <r>
    <x v="55"/>
    <x v="0"/>
    <x v="61"/>
    <x v="158"/>
    <x v="1"/>
    <x v="821"/>
    <x v="1"/>
    <x v="1"/>
  </r>
  <r>
    <x v="55"/>
    <x v="0"/>
    <x v="61"/>
    <x v="10"/>
    <x v="1"/>
    <x v="821"/>
    <x v="4"/>
    <x v="3"/>
  </r>
  <r>
    <x v="55"/>
    <x v="0"/>
    <x v="67"/>
    <x v="161"/>
    <x v="0"/>
    <x v="821"/>
    <x v="3"/>
    <x v="0"/>
  </r>
  <r>
    <x v="55"/>
    <x v="0"/>
    <x v="67"/>
    <x v="156"/>
    <x v="0"/>
    <x v="821"/>
    <x v="8"/>
    <x v="0"/>
  </r>
  <r>
    <x v="55"/>
    <x v="0"/>
    <x v="67"/>
    <x v="155"/>
    <x v="0"/>
    <x v="183"/>
    <x v="0"/>
    <x v="0"/>
  </r>
  <r>
    <x v="55"/>
    <x v="0"/>
    <x v="67"/>
    <x v="159"/>
    <x v="0"/>
    <x v="821"/>
    <x v="7"/>
    <x v="3"/>
  </r>
  <r>
    <x v="55"/>
    <x v="0"/>
    <x v="67"/>
    <x v="165"/>
    <x v="0"/>
    <x v="821"/>
    <x v="3"/>
    <x v="0"/>
  </r>
  <r>
    <x v="55"/>
    <x v="0"/>
    <x v="67"/>
    <x v="162"/>
    <x v="0"/>
    <x v="821"/>
    <x v="0"/>
    <x v="0"/>
  </r>
  <r>
    <x v="55"/>
    <x v="0"/>
    <x v="67"/>
    <x v="27"/>
    <x v="0"/>
    <x v="821"/>
    <x v="5"/>
    <x v="3"/>
  </r>
  <r>
    <x v="55"/>
    <x v="0"/>
    <x v="67"/>
    <x v="26"/>
    <x v="0"/>
    <x v="821"/>
    <x v="7"/>
    <x v="3"/>
  </r>
  <r>
    <x v="55"/>
    <x v="0"/>
    <x v="67"/>
    <x v="160"/>
    <x v="0"/>
    <x v="821"/>
    <x v="2"/>
    <x v="2"/>
  </r>
  <r>
    <x v="55"/>
    <x v="0"/>
    <x v="67"/>
    <x v="164"/>
    <x v="0"/>
    <x v="821"/>
    <x v="0"/>
    <x v="0"/>
  </r>
  <r>
    <x v="55"/>
    <x v="0"/>
    <x v="67"/>
    <x v="163"/>
    <x v="0"/>
    <x v="821"/>
    <x v="0"/>
    <x v="0"/>
  </r>
  <r>
    <x v="55"/>
    <x v="0"/>
    <x v="67"/>
    <x v="154"/>
    <x v="0"/>
    <x v="821"/>
    <x v="3"/>
    <x v="0"/>
  </r>
  <r>
    <x v="55"/>
    <x v="0"/>
    <x v="67"/>
    <x v="157"/>
    <x v="0"/>
    <x v="821"/>
    <x v="3"/>
    <x v="0"/>
  </r>
  <r>
    <x v="55"/>
    <x v="0"/>
    <x v="67"/>
    <x v="158"/>
    <x v="0"/>
    <x v="821"/>
    <x v="1"/>
    <x v="1"/>
  </r>
  <r>
    <x v="55"/>
    <x v="0"/>
    <x v="67"/>
    <x v="10"/>
    <x v="0"/>
    <x v="821"/>
    <x v="4"/>
    <x v="3"/>
  </r>
  <r>
    <x v="55"/>
    <x v="0"/>
    <x v="67"/>
    <x v="161"/>
    <x v="1"/>
    <x v="821"/>
    <x v="3"/>
    <x v="0"/>
  </r>
  <r>
    <x v="55"/>
    <x v="0"/>
    <x v="67"/>
    <x v="156"/>
    <x v="1"/>
    <x v="11"/>
    <x v="8"/>
    <x v="0"/>
  </r>
  <r>
    <x v="55"/>
    <x v="0"/>
    <x v="67"/>
    <x v="155"/>
    <x v="1"/>
    <x v="821"/>
    <x v="0"/>
    <x v="0"/>
  </r>
  <r>
    <x v="55"/>
    <x v="0"/>
    <x v="67"/>
    <x v="159"/>
    <x v="1"/>
    <x v="821"/>
    <x v="7"/>
    <x v="3"/>
  </r>
  <r>
    <x v="55"/>
    <x v="0"/>
    <x v="67"/>
    <x v="165"/>
    <x v="1"/>
    <x v="821"/>
    <x v="3"/>
    <x v="0"/>
  </r>
  <r>
    <x v="55"/>
    <x v="0"/>
    <x v="67"/>
    <x v="162"/>
    <x v="1"/>
    <x v="821"/>
    <x v="0"/>
    <x v="0"/>
  </r>
  <r>
    <x v="55"/>
    <x v="0"/>
    <x v="67"/>
    <x v="27"/>
    <x v="1"/>
    <x v="821"/>
    <x v="5"/>
    <x v="3"/>
  </r>
  <r>
    <x v="55"/>
    <x v="0"/>
    <x v="67"/>
    <x v="26"/>
    <x v="1"/>
    <x v="821"/>
    <x v="7"/>
    <x v="3"/>
  </r>
  <r>
    <x v="55"/>
    <x v="0"/>
    <x v="67"/>
    <x v="160"/>
    <x v="1"/>
    <x v="821"/>
    <x v="2"/>
    <x v="2"/>
  </r>
  <r>
    <x v="55"/>
    <x v="0"/>
    <x v="67"/>
    <x v="164"/>
    <x v="1"/>
    <x v="821"/>
    <x v="0"/>
    <x v="0"/>
  </r>
  <r>
    <x v="55"/>
    <x v="0"/>
    <x v="67"/>
    <x v="163"/>
    <x v="1"/>
    <x v="821"/>
    <x v="0"/>
    <x v="0"/>
  </r>
  <r>
    <x v="55"/>
    <x v="0"/>
    <x v="67"/>
    <x v="154"/>
    <x v="1"/>
    <x v="821"/>
    <x v="3"/>
    <x v="0"/>
  </r>
  <r>
    <x v="55"/>
    <x v="0"/>
    <x v="67"/>
    <x v="157"/>
    <x v="1"/>
    <x v="821"/>
    <x v="3"/>
    <x v="0"/>
  </r>
  <r>
    <x v="55"/>
    <x v="0"/>
    <x v="67"/>
    <x v="158"/>
    <x v="1"/>
    <x v="821"/>
    <x v="1"/>
    <x v="1"/>
  </r>
  <r>
    <x v="55"/>
    <x v="0"/>
    <x v="67"/>
    <x v="10"/>
    <x v="1"/>
    <x v="821"/>
    <x v="4"/>
    <x v="3"/>
  </r>
  <r>
    <x v="55"/>
    <x v="0"/>
    <x v="62"/>
    <x v="161"/>
    <x v="0"/>
    <x v="821"/>
    <x v="3"/>
    <x v="0"/>
  </r>
  <r>
    <x v="55"/>
    <x v="0"/>
    <x v="62"/>
    <x v="156"/>
    <x v="0"/>
    <x v="821"/>
    <x v="8"/>
    <x v="0"/>
  </r>
  <r>
    <x v="55"/>
    <x v="0"/>
    <x v="62"/>
    <x v="155"/>
    <x v="0"/>
    <x v="150"/>
    <x v="0"/>
    <x v="0"/>
  </r>
  <r>
    <x v="55"/>
    <x v="0"/>
    <x v="62"/>
    <x v="159"/>
    <x v="0"/>
    <x v="821"/>
    <x v="7"/>
    <x v="3"/>
  </r>
  <r>
    <x v="55"/>
    <x v="0"/>
    <x v="62"/>
    <x v="165"/>
    <x v="0"/>
    <x v="821"/>
    <x v="3"/>
    <x v="0"/>
  </r>
  <r>
    <x v="55"/>
    <x v="0"/>
    <x v="62"/>
    <x v="162"/>
    <x v="0"/>
    <x v="821"/>
    <x v="0"/>
    <x v="0"/>
  </r>
  <r>
    <x v="55"/>
    <x v="0"/>
    <x v="62"/>
    <x v="27"/>
    <x v="0"/>
    <x v="821"/>
    <x v="5"/>
    <x v="3"/>
  </r>
  <r>
    <x v="55"/>
    <x v="0"/>
    <x v="62"/>
    <x v="26"/>
    <x v="0"/>
    <x v="821"/>
    <x v="7"/>
    <x v="3"/>
  </r>
  <r>
    <x v="55"/>
    <x v="0"/>
    <x v="62"/>
    <x v="160"/>
    <x v="0"/>
    <x v="821"/>
    <x v="2"/>
    <x v="2"/>
  </r>
  <r>
    <x v="55"/>
    <x v="0"/>
    <x v="62"/>
    <x v="164"/>
    <x v="0"/>
    <x v="821"/>
    <x v="0"/>
    <x v="0"/>
  </r>
  <r>
    <x v="55"/>
    <x v="0"/>
    <x v="62"/>
    <x v="163"/>
    <x v="0"/>
    <x v="821"/>
    <x v="0"/>
    <x v="0"/>
  </r>
  <r>
    <x v="55"/>
    <x v="0"/>
    <x v="62"/>
    <x v="154"/>
    <x v="0"/>
    <x v="821"/>
    <x v="3"/>
    <x v="0"/>
  </r>
  <r>
    <x v="55"/>
    <x v="0"/>
    <x v="62"/>
    <x v="157"/>
    <x v="0"/>
    <x v="821"/>
    <x v="3"/>
    <x v="0"/>
  </r>
  <r>
    <x v="55"/>
    <x v="0"/>
    <x v="62"/>
    <x v="158"/>
    <x v="0"/>
    <x v="746"/>
    <x v="1"/>
    <x v="1"/>
  </r>
  <r>
    <x v="55"/>
    <x v="0"/>
    <x v="62"/>
    <x v="10"/>
    <x v="0"/>
    <x v="821"/>
    <x v="4"/>
    <x v="3"/>
  </r>
  <r>
    <x v="55"/>
    <x v="0"/>
    <x v="62"/>
    <x v="161"/>
    <x v="1"/>
    <x v="821"/>
    <x v="3"/>
    <x v="0"/>
  </r>
  <r>
    <x v="55"/>
    <x v="0"/>
    <x v="62"/>
    <x v="156"/>
    <x v="1"/>
    <x v="821"/>
    <x v="8"/>
    <x v="0"/>
  </r>
  <r>
    <x v="55"/>
    <x v="0"/>
    <x v="62"/>
    <x v="155"/>
    <x v="1"/>
    <x v="821"/>
    <x v="0"/>
    <x v="0"/>
  </r>
  <r>
    <x v="55"/>
    <x v="0"/>
    <x v="62"/>
    <x v="159"/>
    <x v="1"/>
    <x v="821"/>
    <x v="7"/>
    <x v="3"/>
  </r>
  <r>
    <x v="55"/>
    <x v="0"/>
    <x v="62"/>
    <x v="165"/>
    <x v="1"/>
    <x v="821"/>
    <x v="3"/>
    <x v="0"/>
  </r>
  <r>
    <x v="55"/>
    <x v="0"/>
    <x v="62"/>
    <x v="162"/>
    <x v="1"/>
    <x v="821"/>
    <x v="0"/>
    <x v="0"/>
  </r>
  <r>
    <x v="55"/>
    <x v="0"/>
    <x v="62"/>
    <x v="27"/>
    <x v="1"/>
    <x v="821"/>
    <x v="5"/>
    <x v="3"/>
  </r>
  <r>
    <x v="55"/>
    <x v="0"/>
    <x v="62"/>
    <x v="26"/>
    <x v="1"/>
    <x v="821"/>
    <x v="7"/>
    <x v="3"/>
  </r>
  <r>
    <x v="55"/>
    <x v="0"/>
    <x v="62"/>
    <x v="160"/>
    <x v="1"/>
    <x v="821"/>
    <x v="2"/>
    <x v="2"/>
  </r>
  <r>
    <x v="55"/>
    <x v="0"/>
    <x v="62"/>
    <x v="164"/>
    <x v="1"/>
    <x v="821"/>
    <x v="0"/>
    <x v="0"/>
  </r>
  <r>
    <x v="55"/>
    <x v="0"/>
    <x v="62"/>
    <x v="163"/>
    <x v="1"/>
    <x v="821"/>
    <x v="0"/>
    <x v="0"/>
  </r>
  <r>
    <x v="55"/>
    <x v="0"/>
    <x v="62"/>
    <x v="154"/>
    <x v="1"/>
    <x v="221"/>
    <x v="3"/>
    <x v="0"/>
  </r>
  <r>
    <x v="55"/>
    <x v="0"/>
    <x v="62"/>
    <x v="157"/>
    <x v="1"/>
    <x v="821"/>
    <x v="3"/>
    <x v="0"/>
  </r>
  <r>
    <x v="55"/>
    <x v="0"/>
    <x v="62"/>
    <x v="158"/>
    <x v="1"/>
    <x v="733"/>
    <x v="1"/>
    <x v="1"/>
  </r>
  <r>
    <x v="55"/>
    <x v="0"/>
    <x v="62"/>
    <x v="10"/>
    <x v="1"/>
    <x v="821"/>
    <x v="4"/>
    <x v="3"/>
  </r>
  <r>
    <x v="55"/>
    <x v="0"/>
    <x v="63"/>
    <x v="161"/>
    <x v="0"/>
    <x v="821"/>
    <x v="3"/>
    <x v="0"/>
  </r>
  <r>
    <x v="55"/>
    <x v="0"/>
    <x v="63"/>
    <x v="156"/>
    <x v="0"/>
    <x v="178"/>
    <x v="8"/>
    <x v="0"/>
  </r>
  <r>
    <x v="55"/>
    <x v="0"/>
    <x v="63"/>
    <x v="155"/>
    <x v="0"/>
    <x v="199"/>
    <x v="0"/>
    <x v="0"/>
  </r>
  <r>
    <x v="55"/>
    <x v="0"/>
    <x v="63"/>
    <x v="159"/>
    <x v="0"/>
    <x v="821"/>
    <x v="7"/>
    <x v="3"/>
  </r>
  <r>
    <x v="55"/>
    <x v="0"/>
    <x v="63"/>
    <x v="165"/>
    <x v="0"/>
    <x v="821"/>
    <x v="3"/>
    <x v="0"/>
  </r>
  <r>
    <x v="55"/>
    <x v="0"/>
    <x v="63"/>
    <x v="162"/>
    <x v="0"/>
    <x v="821"/>
    <x v="0"/>
    <x v="0"/>
  </r>
  <r>
    <x v="55"/>
    <x v="0"/>
    <x v="63"/>
    <x v="27"/>
    <x v="0"/>
    <x v="821"/>
    <x v="5"/>
    <x v="3"/>
  </r>
  <r>
    <x v="55"/>
    <x v="0"/>
    <x v="63"/>
    <x v="26"/>
    <x v="0"/>
    <x v="821"/>
    <x v="7"/>
    <x v="3"/>
  </r>
  <r>
    <x v="55"/>
    <x v="0"/>
    <x v="63"/>
    <x v="160"/>
    <x v="0"/>
    <x v="821"/>
    <x v="2"/>
    <x v="2"/>
  </r>
  <r>
    <x v="55"/>
    <x v="0"/>
    <x v="63"/>
    <x v="164"/>
    <x v="0"/>
    <x v="821"/>
    <x v="0"/>
    <x v="0"/>
  </r>
  <r>
    <x v="55"/>
    <x v="0"/>
    <x v="63"/>
    <x v="163"/>
    <x v="0"/>
    <x v="821"/>
    <x v="0"/>
    <x v="0"/>
  </r>
  <r>
    <x v="55"/>
    <x v="0"/>
    <x v="63"/>
    <x v="154"/>
    <x v="0"/>
    <x v="821"/>
    <x v="3"/>
    <x v="0"/>
  </r>
  <r>
    <x v="55"/>
    <x v="0"/>
    <x v="63"/>
    <x v="157"/>
    <x v="0"/>
    <x v="821"/>
    <x v="3"/>
    <x v="0"/>
  </r>
  <r>
    <x v="55"/>
    <x v="0"/>
    <x v="63"/>
    <x v="158"/>
    <x v="0"/>
    <x v="11"/>
    <x v="1"/>
    <x v="1"/>
  </r>
  <r>
    <x v="55"/>
    <x v="0"/>
    <x v="63"/>
    <x v="10"/>
    <x v="0"/>
    <x v="821"/>
    <x v="4"/>
    <x v="3"/>
  </r>
  <r>
    <x v="55"/>
    <x v="0"/>
    <x v="63"/>
    <x v="161"/>
    <x v="1"/>
    <x v="821"/>
    <x v="3"/>
    <x v="0"/>
  </r>
  <r>
    <x v="55"/>
    <x v="0"/>
    <x v="63"/>
    <x v="156"/>
    <x v="1"/>
    <x v="821"/>
    <x v="8"/>
    <x v="0"/>
  </r>
  <r>
    <x v="55"/>
    <x v="0"/>
    <x v="63"/>
    <x v="155"/>
    <x v="1"/>
    <x v="821"/>
    <x v="0"/>
    <x v="0"/>
  </r>
  <r>
    <x v="55"/>
    <x v="0"/>
    <x v="63"/>
    <x v="159"/>
    <x v="1"/>
    <x v="821"/>
    <x v="7"/>
    <x v="3"/>
  </r>
  <r>
    <x v="55"/>
    <x v="0"/>
    <x v="63"/>
    <x v="165"/>
    <x v="1"/>
    <x v="821"/>
    <x v="3"/>
    <x v="0"/>
  </r>
  <r>
    <x v="55"/>
    <x v="0"/>
    <x v="63"/>
    <x v="162"/>
    <x v="1"/>
    <x v="821"/>
    <x v="0"/>
    <x v="0"/>
  </r>
  <r>
    <x v="55"/>
    <x v="0"/>
    <x v="63"/>
    <x v="27"/>
    <x v="1"/>
    <x v="821"/>
    <x v="5"/>
    <x v="3"/>
  </r>
  <r>
    <x v="55"/>
    <x v="0"/>
    <x v="63"/>
    <x v="26"/>
    <x v="1"/>
    <x v="821"/>
    <x v="7"/>
    <x v="3"/>
  </r>
  <r>
    <x v="55"/>
    <x v="0"/>
    <x v="63"/>
    <x v="160"/>
    <x v="1"/>
    <x v="821"/>
    <x v="2"/>
    <x v="2"/>
  </r>
  <r>
    <x v="55"/>
    <x v="0"/>
    <x v="63"/>
    <x v="164"/>
    <x v="1"/>
    <x v="821"/>
    <x v="0"/>
    <x v="0"/>
  </r>
  <r>
    <x v="55"/>
    <x v="0"/>
    <x v="63"/>
    <x v="163"/>
    <x v="1"/>
    <x v="821"/>
    <x v="0"/>
    <x v="0"/>
  </r>
  <r>
    <x v="55"/>
    <x v="0"/>
    <x v="63"/>
    <x v="154"/>
    <x v="1"/>
    <x v="821"/>
    <x v="3"/>
    <x v="0"/>
  </r>
  <r>
    <x v="55"/>
    <x v="0"/>
    <x v="63"/>
    <x v="157"/>
    <x v="1"/>
    <x v="821"/>
    <x v="3"/>
    <x v="0"/>
  </r>
  <r>
    <x v="55"/>
    <x v="0"/>
    <x v="63"/>
    <x v="158"/>
    <x v="1"/>
    <x v="821"/>
    <x v="1"/>
    <x v="1"/>
  </r>
  <r>
    <x v="55"/>
    <x v="0"/>
    <x v="63"/>
    <x v="10"/>
    <x v="1"/>
    <x v="821"/>
    <x v="4"/>
    <x v="3"/>
  </r>
  <r>
    <x v="55"/>
    <x v="0"/>
    <x v="21"/>
    <x v="161"/>
    <x v="0"/>
    <x v="199"/>
    <x v="3"/>
    <x v="0"/>
  </r>
  <r>
    <x v="55"/>
    <x v="0"/>
    <x v="21"/>
    <x v="156"/>
    <x v="0"/>
    <x v="821"/>
    <x v="8"/>
    <x v="0"/>
  </r>
  <r>
    <x v="55"/>
    <x v="0"/>
    <x v="21"/>
    <x v="155"/>
    <x v="0"/>
    <x v="727"/>
    <x v="0"/>
    <x v="0"/>
  </r>
  <r>
    <x v="55"/>
    <x v="0"/>
    <x v="21"/>
    <x v="159"/>
    <x v="0"/>
    <x v="821"/>
    <x v="7"/>
    <x v="3"/>
  </r>
  <r>
    <x v="55"/>
    <x v="0"/>
    <x v="21"/>
    <x v="165"/>
    <x v="0"/>
    <x v="821"/>
    <x v="3"/>
    <x v="0"/>
  </r>
  <r>
    <x v="55"/>
    <x v="0"/>
    <x v="21"/>
    <x v="162"/>
    <x v="0"/>
    <x v="821"/>
    <x v="0"/>
    <x v="0"/>
  </r>
  <r>
    <x v="55"/>
    <x v="0"/>
    <x v="21"/>
    <x v="27"/>
    <x v="0"/>
    <x v="821"/>
    <x v="5"/>
    <x v="3"/>
  </r>
  <r>
    <x v="55"/>
    <x v="0"/>
    <x v="21"/>
    <x v="26"/>
    <x v="0"/>
    <x v="226"/>
    <x v="7"/>
    <x v="3"/>
  </r>
  <r>
    <x v="55"/>
    <x v="0"/>
    <x v="21"/>
    <x v="160"/>
    <x v="0"/>
    <x v="821"/>
    <x v="2"/>
    <x v="2"/>
  </r>
  <r>
    <x v="55"/>
    <x v="0"/>
    <x v="21"/>
    <x v="164"/>
    <x v="0"/>
    <x v="821"/>
    <x v="0"/>
    <x v="0"/>
  </r>
  <r>
    <x v="55"/>
    <x v="0"/>
    <x v="21"/>
    <x v="163"/>
    <x v="0"/>
    <x v="821"/>
    <x v="0"/>
    <x v="0"/>
  </r>
  <r>
    <x v="55"/>
    <x v="0"/>
    <x v="21"/>
    <x v="154"/>
    <x v="0"/>
    <x v="821"/>
    <x v="3"/>
    <x v="0"/>
  </r>
  <r>
    <x v="55"/>
    <x v="0"/>
    <x v="21"/>
    <x v="157"/>
    <x v="0"/>
    <x v="821"/>
    <x v="3"/>
    <x v="0"/>
  </r>
  <r>
    <x v="55"/>
    <x v="0"/>
    <x v="21"/>
    <x v="158"/>
    <x v="0"/>
    <x v="295"/>
    <x v="1"/>
    <x v="1"/>
  </r>
  <r>
    <x v="55"/>
    <x v="0"/>
    <x v="21"/>
    <x v="10"/>
    <x v="0"/>
    <x v="821"/>
    <x v="4"/>
    <x v="3"/>
  </r>
  <r>
    <x v="55"/>
    <x v="0"/>
    <x v="21"/>
    <x v="161"/>
    <x v="1"/>
    <x v="821"/>
    <x v="3"/>
    <x v="0"/>
  </r>
  <r>
    <x v="55"/>
    <x v="0"/>
    <x v="21"/>
    <x v="156"/>
    <x v="1"/>
    <x v="821"/>
    <x v="8"/>
    <x v="0"/>
  </r>
  <r>
    <x v="55"/>
    <x v="0"/>
    <x v="21"/>
    <x v="155"/>
    <x v="1"/>
    <x v="821"/>
    <x v="0"/>
    <x v="0"/>
  </r>
  <r>
    <x v="55"/>
    <x v="0"/>
    <x v="21"/>
    <x v="159"/>
    <x v="1"/>
    <x v="821"/>
    <x v="7"/>
    <x v="3"/>
  </r>
  <r>
    <x v="55"/>
    <x v="0"/>
    <x v="21"/>
    <x v="165"/>
    <x v="1"/>
    <x v="821"/>
    <x v="3"/>
    <x v="0"/>
  </r>
  <r>
    <x v="55"/>
    <x v="0"/>
    <x v="21"/>
    <x v="162"/>
    <x v="1"/>
    <x v="821"/>
    <x v="0"/>
    <x v="0"/>
  </r>
  <r>
    <x v="55"/>
    <x v="0"/>
    <x v="21"/>
    <x v="27"/>
    <x v="1"/>
    <x v="821"/>
    <x v="5"/>
    <x v="3"/>
  </r>
  <r>
    <x v="55"/>
    <x v="0"/>
    <x v="21"/>
    <x v="26"/>
    <x v="1"/>
    <x v="821"/>
    <x v="7"/>
    <x v="3"/>
  </r>
  <r>
    <x v="55"/>
    <x v="0"/>
    <x v="21"/>
    <x v="160"/>
    <x v="1"/>
    <x v="821"/>
    <x v="2"/>
    <x v="2"/>
  </r>
  <r>
    <x v="55"/>
    <x v="0"/>
    <x v="21"/>
    <x v="164"/>
    <x v="1"/>
    <x v="821"/>
    <x v="0"/>
    <x v="0"/>
  </r>
  <r>
    <x v="55"/>
    <x v="0"/>
    <x v="21"/>
    <x v="163"/>
    <x v="1"/>
    <x v="821"/>
    <x v="0"/>
    <x v="0"/>
  </r>
  <r>
    <x v="55"/>
    <x v="0"/>
    <x v="21"/>
    <x v="154"/>
    <x v="1"/>
    <x v="821"/>
    <x v="3"/>
    <x v="0"/>
  </r>
  <r>
    <x v="55"/>
    <x v="0"/>
    <x v="21"/>
    <x v="157"/>
    <x v="1"/>
    <x v="821"/>
    <x v="3"/>
    <x v="0"/>
  </r>
  <r>
    <x v="55"/>
    <x v="0"/>
    <x v="21"/>
    <x v="158"/>
    <x v="1"/>
    <x v="821"/>
    <x v="1"/>
    <x v="1"/>
  </r>
  <r>
    <x v="55"/>
    <x v="0"/>
    <x v="21"/>
    <x v="10"/>
    <x v="1"/>
    <x v="821"/>
    <x v="4"/>
    <x v="3"/>
  </r>
  <r>
    <x v="55"/>
    <x v="0"/>
    <x v="22"/>
    <x v="161"/>
    <x v="0"/>
    <x v="821"/>
    <x v="3"/>
    <x v="0"/>
  </r>
  <r>
    <x v="55"/>
    <x v="0"/>
    <x v="22"/>
    <x v="156"/>
    <x v="0"/>
    <x v="821"/>
    <x v="8"/>
    <x v="0"/>
  </r>
  <r>
    <x v="55"/>
    <x v="0"/>
    <x v="22"/>
    <x v="155"/>
    <x v="0"/>
    <x v="178"/>
    <x v="0"/>
    <x v="0"/>
  </r>
  <r>
    <x v="55"/>
    <x v="0"/>
    <x v="22"/>
    <x v="159"/>
    <x v="0"/>
    <x v="821"/>
    <x v="7"/>
    <x v="3"/>
  </r>
  <r>
    <x v="55"/>
    <x v="0"/>
    <x v="22"/>
    <x v="165"/>
    <x v="0"/>
    <x v="821"/>
    <x v="3"/>
    <x v="0"/>
  </r>
  <r>
    <x v="55"/>
    <x v="0"/>
    <x v="22"/>
    <x v="162"/>
    <x v="0"/>
    <x v="821"/>
    <x v="0"/>
    <x v="0"/>
  </r>
  <r>
    <x v="55"/>
    <x v="0"/>
    <x v="22"/>
    <x v="27"/>
    <x v="0"/>
    <x v="821"/>
    <x v="5"/>
    <x v="3"/>
  </r>
  <r>
    <x v="55"/>
    <x v="0"/>
    <x v="22"/>
    <x v="26"/>
    <x v="0"/>
    <x v="821"/>
    <x v="7"/>
    <x v="3"/>
  </r>
  <r>
    <x v="55"/>
    <x v="0"/>
    <x v="22"/>
    <x v="160"/>
    <x v="0"/>
    <x v="821"/>
    <x v="2"/>
    <x v="2"/>
  </r>
  <r>
    <x v="55"/>
    <x v="0"/>
    <x v="22"/>
    <x v="164"/>
    <x v="0"/>
    <x v="821"/>
    <x v="0"/>
    <x v="0"/>
  </r>
  <r>
    <x v="55"/>
    <x v="0"/>
    <x v="22"/>
    <x v="163"/>
    <x v="0"/>
    <x v="821"/>
    <x v="0"/>
    <x v="0"/>
  </r>
  <r>
    <x v="55"/>
    <x v="0"/>
    <x v="22"/>
    <x v="154"/>
    <x v="0"/>
    <x v="821"/>
    <x v="3"/>
    <x v="0"/>
  </r>
  <r>
    <x v="55"/>
    <x v="0"/>
    <x v="22"/>
    <x v="157"/>
    <x v="0"/>
    <x v="821"/>
    <x v="3"/>
    <x v="0"/>
  </r>
  <r>
    <x v="55"/>
    <x v="0"/>
    <x v="22"/>
    <x v="158"/>
    <x v="0"/>
    <x v="821"/>
    <x v="1"/>
    <x v="1"/>
  </r>
  <r>
    <x v="55"/>
    <x v="0"/>
    <x v="22"/>
    <x v="10"/>
    <x v="0"/>
    <x v="821"/>
    <x v="4"/>
    <x v="3"/>
  </r>
  <r>
    <x v="55"/>
    <x v="0"/>
    <x v="22"/>
    <x v="161"/>
    <x v="1"/>
    <x v="821"/>
    <x v="3"/>
    <x v="0"/>
  </r>
  <r>
    <x v="55"/>
    <x v="0"/>
    <x v="22"/>
    <x v="156"/>
    <x v="1"/>
    <x v="821"/>
    <x v="8"/>
    <x v="0"/>
  </r>
  <r>
    <x v="55"/>
    <x v="0"/>
    <x v="22"/>
    <x v="155"/>
    <x v="1"/>
    <x v="821"/>
    <x v="0"/>
    <x v="0"/>
  </r>
  <r>
    <x v="55"/>
    <x v="0"/>
    <x v="22"/>
    <x v="159"/>
    <x v="1"/>
    <x v="821"/>
    <x v="7"/>
    <x v="3"/>
  </r>
  <r>
    <x v="55"/>
    <x v="0"/>
    <x v="22"/>
    <x v="165"/>
    <x v="1"/>
    <x v="821"/>
    <x v="3"/>
    <x v="0"/>
  </r>
  <r>
    <x v="55"/>
    <x v="0"/>
    <x v="22"/>
    <x v="162"/>
    <x v="1"/>
    <x v="821"/>
    <x v="0"/>
    <x v="0"/>
  </r>
  <r>
    <x v="55"/>
    <x v="0"/>
    <x v="22"/>
    <x v="27"/>
    <x v="1"/>
    <x v="821"/>
    <x v="5"/>
    <x v="3"/>
  </r>
  <r>
    <x v="55"/>
    <x v="0"/>
    <x v="22"/>
    <x v="26"/>
    <x v="1"/>
    <x v="821"/>
    <x v="7"/>
    <x v="3"/>
  </r>
  <r>
    <x v="55"/>
    <x v="0"/>
    <x v="22"/>
    <x v="160"/>
    <x v="1"/>
    <x v="821"/>
    <x v="2"/>
    <x v="2"/>
  </r>
  <r>
    <x v="55"/>
    <x v="0"/>
    <x v="22"/>
    <x v="164"/>
    <x v="1"/>
    <x v="821"/>
    <x v="0"/>
    <x v="0"/>
  </r>
  <r>
    <x v="55"/>
    <x v="0"/>
    <x v="22"/>
    <x v="163"/>
    <x v="1"/>
    <x v="821"/>
    <x v="0"/>
    <x v="0"/>
  </r>
  <r>
    <x v="55"/>
    <x v="0"/>
    <x v="22"/>
    <x v="154"/>
    <x v="1"/>
    <x v="821"/>
    <x v="3"/>
    <x v="0"/>
  </r>
  <r>
    <x v="55"/>
    <x v="0"/>
    <x v="22"/>
    <x v="157"/>
    <x v="1"/>
    <x v="821"/>
    <x v="3"/>
    <x v="0"/>
  </r>
  <r>
    <x v="55"/>
    <x v="0"/>
    <x v="22"/>
    <x v="158"/>
    <x v="1"/>
    <x v="821"/>
    <x v="1"/>
    <x v="1"/>
  </r>
  <r>
    <x v="55"/>
    <x v="0"/>
    <x v="22"/>
    <x v="10"/>
    <x v="1"/>
    <x v="821"/>
    <x v="4"/>
    <x v="3"/>
  </r>
  <r>
    <x v="55"/>
    <x v="0"/>
    <x v="23"/>
    <x v="161"/>
    <x v="0"/>
    <x v="746"/>
    <x v="3"/>
    <x v="0"/>
  </r>
  <r>
    <x v="55"/>
    <x v="0"/>
    <x v="23"/>
    <x v="156"/>
    <x v="0"/>
    <x v="183"/>
    <x v="8"/>
    <x v="0"/>
  </r>
  <r>
    <x v="55"/>
    <x v="0"/>
    <x v="23"/>
    <x v="155"/>
    <x v="0"/>
    <x v="821"/>
    <x v="0"/>
    <x v="0"/>
  </r>
  <r>
    <x v="55"/>
    <x v="0"/>
    <x v="23"/>
    <x v="159"/>
    <x v="0"/>
    <x v="821"/>
    <x v="7"/>
    <x v="3"/>
  </r>
  <r>
    <x v="55"/>
    <x v="0"/>
    <x v="23"/>
    <x v="165"/>
    <x v="0"/>
    <x v="821"/>
    <x v="3"/>
    <x v="0"/>
  </r>
  <r>
    <x v="55"/>
    <x v="0"/>
    <x v="23"/>
    <x v="162"/>
    <x v="0"/>
    <x v="821"/>
    <x v="0"/>
    <x v="0"/>
  </r>
  <r>
    <x v="55"/>
    <x v="0"/>
    <x v="23"/>
    <x v="27"/>
    <x v="0"/>
    <x v="821"/>
    <x v="5"/>
    <x v="3"/>
  </r>
  <r>
    <x v="55"/>
    <x v="0"/>
    <x v="23"/>
    <x v="26"/>
    <x v="0"/>
    <x v="821"/>
    <x v="7"/>
    <x v="3"/>
  </r>
  <r>
    <x v="55"/>
    <x v="0"/>
    <x v="23"/>
    <x v="160"/>
    <x v="0"/>
    <x v="821"/>
    <x v="2"/>
    <x v="2"/>
  </r>
  <r>
    <x v="55"/>
    <x v="0"/>
    <x v="23"/>
    <x v="164"/>
    <x v="0"/>
    <x v="821"/>
    <x v="0"/>
    <x v="0"/>
  </r>
  <r>
    <x v="55"/>
    <x v="0"/>
    <x v="23"/>
    <x v="163"/>
    <x v="0"/>
    <x v="488"/>
    <x v="0"/>
    <x v="0"/>
  </r>
  <r>
    <x v="55"/>
    <x v="0"/>
    <x v="23"/>
    <x v="154"/>
    <x v="0"/>
    <x v="821"/>
    <x v="3"/>
    <x v="0"/>
  </r>
  <r>
    <x v="55"/>
    <x v="0"/>
    <x v="23"/>
    <x v="157"/>
    <x v="0"/>
    <x v="821"/>
    <x v="3"/>
    <x v="0"/>
  </r>
  <r>
    <x v="55"/>
    <x v="0"/>
    <x v="23"/>
    <x v="158"/>
    <x v="0"/>
    <x v="842"/>
    <x v="1"/>
    <x v="1"/>
  </r>
  <r>
    <x v="55"/>
    <x v="0"/>
    <x v="23"/>
    <x v="10"/>
    <x v="0"/>
    <x v="737"/>
    <x v="4"/>
    <x v="3"/>
  </r>
  <r>
    <x v="55"/>
    <x v="0"/>
    <x v="23"/>
    <x v="161"/>
    <x v="1"/>
    <x v="196"/>
    <x v="3"/>
    <x v="0"/>
  </r>
  <r>
    <x v="55"/>
    <x v="0"/>
    <x v="23"/>
    <x v="156"/>
    <x v="1"/>
    <x v="821"/>
    <x v="8"/>
    <x v="0"/>
  </r>
  <r>
    <x v="55"/>
    <x v="0"/>
    <x v="23"/>
    <x v="155"/>
    <x v="1"/>
    <x v="821"/>
    <x v="0"/>
    <x v="0"/>
  </r>
  <r>
    <x v="55"/>
    <x v="0"/>
    <x v="23"/>
    <x v="159"/>
    <x v="1"/>
    <x v="821"/>
    <x v="7"/>
    <x v="3"/>
  </r>
  <r>
    <x v="55"/>
    <x v="0"/>
    <x v="23"/>
    <x v="165"/>
    <x v="1"/>
    <x v="843"/>
    <x v="3"/>
    <x v="0"/>
  </r>
  <r>
    <x v="55"/>
    <x v="0"/>
    <x v="23"/>
    <x v="162"/>
    <x v="1"/>
    <x v="821"/>
    <x v="0"/>
    <x v="0"/>
  </r>
  <r>
    <x v="55"/>
    <x v="0"/>
    <x v="23"/>
    <x v="27"/>
    <x v="1"/>
    <x v="821"/>
    <x v="5"/>
    <x v="3"/>
  </r>
  <r>
    <x v="55"/>
    <x v="0"/>
    <x v="23"/>
    <x v="26"/>
    <x v="1"/>
    <x v="837"/>
    <x v="7"/>
    <x v="3"/>
  </r>
  <r>
    <x v="55"/>
    <x v="0"/>
    <x v="23"/>
    <x v="160"/>
    <x v="1"/>
    <x v="146"/>
    <x v="2"/>
    <x v="2"/>
  </r>
  <r>
    <x v="55"/>
    <x v="0"/>
    <x v="23"/>
    <x v="164"/>
    <x v="1"/>
    <x v="821"/>
    <x v="0"/>
    <x v="0"/>
  </r>
  <r>
    <x v="55"/>
    <x v="0"/>
    <x v="23"/>
    <x v="163"/>
    <x v="1"/>
    <x v="255"/>
    <x v="0"/>
    <x v="0"/>
  </r>
  <r>
    <x v="55"/>
    <x v="0"/>
    <x v="23"/>
    <x v="154"/>
    <x v="1"/>
    <x v="844"/>
    <x v="3"/>
    <x v="0"/>
  </r>
  <r>
    <x v="55"/>
    <x v="0"/>
    <x v="23"/>
    <x v="157"/>
    <x v="1"/>
    <x v="821"/>
    <x v="3"/>
    <x v="0"/>
  </r>
  <r>
    <x v="55"/>
    <x v="0"/>
    <x v="23"/>
    <x v="158"/>
    <x v="1"/>
    <x v="845"/>
    <x v="1"/>
    <x v="1"/>
  </r>
  <r>
    <x v="55"/>
    <x v="0"/>
    <x v="23"/>
    <x v="10"/>
    <x v="1"/>
    <x v="821"/>
    <x v="4"/>
    <x v="3"/>
  </r>
  <r>
    <x v="55"/>
    <x v="0"/>
    <x v="64"/>
    <x v="161"/>
    <x v="0"/>
    <x v="821"/>
    <x v="3"/>
    <x v="0"/>
  </r>
  <r>
    <x v="55"/>
    <x v="0"/>
    <x v="64"/>
    <x v="156"/>
    <x v="0"/>
    <x v="821"/>
    <x v="8"/>
    <x v="0"/>
  </r>
  <r>
    <x v="55"/>
    <x v="0"/>
    <x v="64"/>
    <x v="155"/>
    <x v="0"/>
    <x v="821"/>
    <x v="0"/>
    <x v="0"/>
  </r>
  <r>
    <x v="55"/>
    <x v="0"/>
    <x v="64"/>
    <x v="159"/>
    <x v="0"/>
    <x v="821"/>
    <x v="7"/>
    <x v="3"/>
  </r>
  <r>
    <x v="55"/>
    <x v="0"/>
    <x v="64"/>
    <x v="165"/>
    <x v="0"/>
    <x v="821"/>
    <x v="3"/>
    <x v="0"/>
  </r>
  <r>
    <x v="55"/>
    <x v="0"/>
    <x v="64"/>
    <x v="162"/>
    <x v="0"/>
    <x v="821"/>
    <x v="0"/>
    <x v="0"/>
  </r>
  <r>
    <x v="55"/>
    <x v="0"/>
    <x v="64"/>
    <x v="27"/>
    <x v="0"/>
    <x v="821"/>
    <x v="5"/>
    <x v="3"/>
  </r>
  <r>
    <x v="55"/>
    <x v="0"/>
    <x v="64"/>
    <x v="26"/>
    <x v="0"/>
    <x v="821"/>
    <x v="7"/>
    <x v="3"/>
  </r>
  <r>
    <x v="55"/>
    <x v="0"/>
    <x v="64"/>
    <x v="160"/>
    <x v="0"/>
    <x v="821"/>
    <x v="2"/>
    <x v="2"/>
  </r>
  <r>
    <x v="55"/>
    <x v="0"/>
    <x v="64"/>
    <x v="164"/>
    <x v="0"/>
    <x v="821"/>
    <x v="0"/>
    <x v="0"/>
  </r>
  <r>
    <x v="55"/>
    <x v="0"/>
    <x v="64"/>
    <x v="163"/>
    <x v="0"/>
    <x v="821"/>
    <x v="0"/>
    <x v="0"/>
  </r>
  <r>
    <x v="55"/>
    <x v="0"/>
    <x v="64"/>
    <x v="154"/>
    <x v="0"/>
    <x v="821"/>
    <x v="3"/>
    <x v="0"/>
  </r>
  <r>
    <x v="55"/>
    <x v="0"/>
    <x v="64"/>
    <x v="157"/>
    <x v="0"/>
    <x v="821"/>
    <x v="3"/>
    <x v="0"/>
  </r>
  <r>
    <x v="55"/>
    <x v="0"/>
    <x v="64"/>
    <x v="158"/>
    <x v="0"/>
    <x v="821"/>
    <x v="1"/>
    <x v="1"/>
  </r>
  <r>
    <x v="55"/>
    <x v="0"/>
    <x v="64"/>
    <x v="10"/>
    <x v="0"/>
    <x v="821"/>
    <x v="4"/>
    <x v="3"/>
  </r>
  <r>
    <x v="55"/>
    <x v="0"/>
    <x v="64"/>
    <x v="161"/>
    <x v="1"/>
    <x v="821"/>
    <x v="3"/>
    <x v="0"/>
  </r>
  <r>
    <x v="55"/>
    <x v="0"/>
    <x v="64"/>
    <x v="156"/>
    <x v="1"/>
    <x v="821"/>
    <x v="8"/>
    <x v="0"/>
  </r>
  <r>
    <x v="55"/>
    <x v="0"/>
    <x v="64"/>
    <x v="155"/>
    <x v="1"/>
    <x v="821"/>
    <x v="0"/>
    <x v="0"/>
  </r>
  <r>
    <x v="55"/>
    <x v="0"/>
    <x v="64"/>
    <x v="159"/>
    <x v="1"/>
    <x v="821"/>
    <x v="7"/>
    <x v="3"/>
  </r>
  <r>
    <x v="55"/>
    <x v="0"/>
    <x v="64"/>
    <x v="165"/>
    <x v="1"/>
    <x v="821"/>
    <x v="3"/>
    <x v="0"/>
  </r>
  <r>
    <x v="55"/>
    <x v="0"/>
    <x v="64"/>
    <x v="162"/>
    <x v="1"/>
    <x v="821"/>
    <x v="0"/>
    <x v="0"/>
  </r>
  <r>
    <x v="55"/>
    <x v="0"/>
    <x v="64"/>
    <x v="27"/>
    <x v="1"/>
    <x v="821"/>
    <x v="5"/>
    <x v="3"/>
  </r>
  <r>
    <x v="55"/>
    <x v="0"/>
    <x v="64"/>
    <x v="26"/>
    <x v="1"/>
    <x v="821"/>
    <x v="7"/>
    <x v="3"/>
  </r>
  <r>
    <x v="55"/>
    <x v="0"/>
    <x v="64"/>
    <x v="160"/>
    <x v="1"/>
    <x v="821"/>
    <x v="2"/>
    <x v="2"/>
  </r>
  <r>
    <x v="55"/>
    <x v="0"/>
    <x v="64"/>
    <x v="164"/>
    <x v="1"/>
    <x v="821"/>
    <x v="0"/>
    <x v="0"/>
  </r>
  <r>
    <x v="55"/>
    <x v="0"/>
    <x v="64"/>
    <x v="163"/>
    <x v="1"/>
    <x v="821"/>
    <x v="0"/>
    <x v="0"/>
  </r>
  <r>
    <x v="55"/>
    <x v="0"/>
    <x v="64"/>
    <x v="154"/>
    <x v="1"/>
    <x v="821"/>
    <x v="3"/>
    <x v="0"/>
  </r>
  <r>
    <x v="55"/>
    <x v="0"/>
    <x v="64"/>
    <x v="157"/>
    <x v="1"/>
    <x v="821"/>
    <x v="3"/>
    <x v="0"/>
  </r>
  <r>
    <x v="55"/>
    <x v="0"/>
    <x v="64"/>
    <x v="158"/>
    <x v="1"/>
    <x v="821"/>
    <x v="1"/>
    <x v="1"/>
  </r>
  <r>
    <x v="55"/>
    <x v="0"/>
    <x v="64"/>
    <x v="10"/>
    <x v="1"/>
    <x v="821"/>
    <x v="4"/>
    <x v="3"/>
  </r>
  <r>
    <x v="55"/>
    <x v="0"/>
    <x v="70"/>
    <x v="161"/>
    <x v="0"/>
    <x v="821"/>
    <x v="3"/>
    <x v="0"/>
  </r>
  <r>
    <x v="55"/>
    <x v="0"/>
    <x v="70"/>
    <x v="156"/>
    <x v="0"/>
    <x v="821"/>
    <x v="8"/>
    <x v="0"/>
  </r>
  <r>
    <x v="55"/>
    <x v="0"/>
    <x v="70"/>
    <x v="155"/>
    <x v="0"/>
    <x v="821"/>
    <x v="0"/>
    <x v="0"/>
  </r>
  <r>
    <x v="55"/>
    <x v="0"/>
    <x v="70"/>
    <x v="159"/>
    <x v="0"/>
    <x v="821"/>
    <x v="7"/>
    <x v="3"/>
  </r>
  <r>
    <x v="55"/>
    <x v="0"/>
    <x v="70"/>
    <x v="165"/>
    <x v="0"/>
    <x v="821"/>
    <x v="3"/>
    <x v="0"/>
  </r>
  <r>
    <x v="55"/>
    <x v="0"/>
    <x v="70"/>
    <x v="162"/>
    <x v="0"/>
    <x v="821"/>
    <x v="0"/>
    <x v="0"/>
  </r>
  <r>
    <x v="55"/>
    <x v="0"/>
    <x v="70"/>
    <x v="27"/>
    <x v="0"/>
    <x v="821"/>
    <x v="5"/>
    <x v="3"/>
  </r>
  <r>
    <x v="55"/>
    <x v="0"/>
    <x v="70"/>
    <x v="26"/>
    <x v="0"/>
    <x v="821"/>
    <x v="7"/>
    <x v="3"/>
  </r>
  <r>
    <x v="55"/>
    <x v="0"/>
    <x v="70"/>
    <x v="160"/>
    <x v="0"/>
    <x v="821"/>
    <x v="2"/>
    <x v="2"/>
  </r>
  <r>
    <x v="55"/>
    <x v="0"/>
    <x v="70"/>
    <x v="164"/>
    <x v="0"/>
    <x v="821"/>
    <x v="0"/>
    <x v="0"/>
  </r>
  <r>
    <x v="55"/>
    <x v="0"/>
    <x v="70"/>
    <x v="163"/>
    <x v="0"/>
    <x v="821"/>
    <x v="0"/>
    <x v="0"/>
  </r>
  <r>
    <x v="55"/>
    <x v="0"/>
    <x v="70"/>
    <x v="154"/>
    <x v="0"/>
    <x v="821"/>
    <x v="3"/>
    <x v="0"/>
  </r>
  <r>
    <x v="55"/>
    <x v="0"/>
    <x v="70"/>
    <x v="157"/>
    <x v="0"/>
    <x v="821"/>
    <x v="3"/>
    <x v="0"/>
  </r>
  <r>
    <x v="55"/>
    <x v="0"/>
    <x v="70"/>
    <x v="158"/>
    <x v="0"/>
    <x v="821"/>
    <x v="1"/>
    <x v="1"/>
  </r>
  <r>
    <x v="55"/>
    <x v="0"/>
    <x v="70"/>
    <x v="10"/>
    <x v="0"/>
    <x v="821"/>
    <x v="4"/>
    <x v="3"/>
  </r>
  <r>
    <x v="55"/>
    <x v="0"/>
    <x v="70"/>
    <x v="161"/>
    <x v="1"/>
    <x v="821"/>
    <x v="3"/>
    <x v="0"/>
  </r>
  <r>
    <x v="55"/>
    <x v="0"/>
    <x v="70"/>
    <x v="156"/>
    <x v="1"/>
    <x v="821"/>
    <x v="8"/>
    <x v="0"/>
  </r>
  <r>
    <x v="55"/>
    <x v="0"/>
    <x v="70"/>
    <x v="155"/>
    <x v="1"/>
    <x v="821"/>
    <x v="0"/>
    <x v="0"/>
  </r>
  <r>
    <x v="55"/>
    <x v="0"/>
    <x v="70"/>
    <x v="159"/>
    <x v="1"/>
    <x v="821"/>
    <x v="7"/>
    <x v="3"/>
  </r>
  <r>
    <x v="55"/>
    <x v="0"/>
    <x v="70"/>
    <x v="165"/>
    <x v="1"/>
    <x v="821"/>
    <x v="3"/>
    <x v="0"/>
  </r>
  <r>
    <x v="55"/>
    <x v="0"/>
    <x v="70"/>
    <x v="162"/>
    <x v="1"/>
    <x v="821"/>
    <x v="0"/>
    <x v="0"/>
  </r>
  <r>
    <x v="55"/>
    <x v="0"/>
    <x v="70"/>
    <x v="27"/>
    <x v="1"/>
    <x v="821"/>
    <x v="5"/>
    <x v="3"/>
  </r>
  <r>
    <x v="55"/>
    <x v="0"/>
    <x v="70"/>
    <x v="26"/>
    <x v="1"/>
    <x v="821"/>
    <x v="7"/>
    <x v="3"/>
  </r>
  <r>
    <x v="55"/>
    <x v="0"/>
    <x v="70"/>
    <x v="160"/>
    <x v="1"/>
    <x v="821"/>
    <x v="2"/>
    <x v="2"/>
  </r>
  <r>
    <x v="55"/>
    <x v="0"/>
    <x v="70"/>
    <x v="164"/>
    <x v="1"/>
    <x v="821"/>
    <x v="0"/>
    <x v="0"/>
  </r>
  <r>
    <x v="55"/>
    <x v="0"/>
    <x v="70"/>
    <x v="163"/>
    <x v="1"/>
    <x v="821"/>
    <x v="0"/>
    <x v="0"/>
  </r>
  <r>
    <x v="55"/>
    <x v="0"/>
    <x v="70"/>
    <x v="154"/>
    <x v="1"/>
    <x v="821"/>
    <x v="3"/>
    <x v="0"/>
  </r>
  <r>
    <x v="55"/>
    <x v="0"/>
    <x v="70"/>
    <x v="157"/>
    <x v="1"/>
    <x v="821"/>
    <x v="3"/>
    <x v="0"/>
  </r>
  <r>
    <x v="55"/>
    <x v="0"/>
    <x v="70"/>
    <x v="158"/>
    <x v="1"/>
    <x v="821"/>
    <x v="1"/>
    <x v="1"/>
  </r>
  <r>
    <x v="55"/>
    <x v="0"/>
    <x v="70"/>
    <x v="10"/>
    <x v="1"/>
    <x v="821"/>
    <x v="4"/>
    <x v="3"/>
  </r>
  <r>
    <x v="55"/>
    <x v="0"/>
    <x v="72"/>
    <x v="161"/>
    <x v="0"/>
    <x v="821"/>
    <x v="3"/>
    <x v="0"/>
  </r>
  <r>
    <x v="55"/>
    <x v="0"/>
    <x v="72"/>
    <x v="156"/>
    <x v="0"/>
    <x v="733"/>
    <x v="8"/>
    <x v="0"/>
  </r>
  <r>
    <x v="55"/>
    <x v="0"/>
    <x v="72"/>
    <x v="155"/>
    <x v="0"/>
    <x v="821"/>
    <x v="0"/>
    <x v="0"/>
  </r>
  <r>
    <x v="55"/>
    <x v="0"/>
    <x v="72"/>
    <x v="159"/>
    <x v="0"/>
    <x v="821"/>
    <x v="7"/>
    <x v="3"/>
  </r>
  <r>
    <x v="55"/>
    <x v="0"/>
    <x v="72"/>
    <x v="165"/>
    <x v="0"/>
    <x v="821"/>
    <x v="3"/>
    <x v="0"/>
  </r>
  <r>
    <x v="55"/>
    <x v="0"/>
    <x v="72"/>
    <x v="162"/>
    <x v="0"/>
    <x v="821"/>
    <x v="0"/>
    <x v="0"/>
  </r>
  <r>
    <x v="55"/>
    <x v="0"/>
    <x v="72"/>
    <x v="27"/>
    <x v="0"/>
    <x v="821"/>
    <x v="5"/>
    <x v="3"/>
  </r>
  <r>
    <x v="55"/>
    <x v="0"/>
    <x v="72"/>
    <x v="26"/>
    <x v="0"/>
    <x v="821"/>
    <x v="7"/>
    <x v="3"/>
  </r>
  <r>
    <x v="55"/>
    <x v="0"/>
    <x v="72"/>
    <x v="160"/>
    <x v="0"/>
    <x v="821"/>
    <x v="2"/>
    <x v="2"/>
  </r>
  <r>
    <x v="55"/>
    <x v="0"/>
    <x v="72"/>
    <x v="164"/>
    <x v="0"/>
    <x v="821"/>
    <x v="0"/>
    <x v="0"/>
  </r>
  <r>
    <x v="55"/>
    <x v="0"/>
    <x v="72"/>
    <x v="163"/>
    <x v="0"/>
    <x v="821"/>
    <x v="0"/>
    <x v="0"/>
  </r>
  <r>
    <x v="55"/>
    <x v="0"/>
    <x v="72"/>
    <x v="154"/>
    <x v="0"/>
    <x v="821"/>
    <x v="3"/>
    <x v="0"/>
  </r>
  <r>
    <x v="55"/>
    <x v="0"/>
    <x v="72"/>
    <x v="157"/>
    <x v="0"/>
    <x v="821"/>
    <x v="3"/>
    <x v="0"/>
  </r>
  <r>
    <x v="55"/>
    <x v="0"/>
    <x v="72"/>
    <x v="158"/>
    <x v="0"/>
    <x v="821"/>
    <x v="1"/>
    <x v="1"/>
  </r>
  <r>
    <x v="55"/>
    <x v="0"/>
    <x v="72"/>
    <x v="10"/>
    <x v="0"/>
    <x v="821"/>
    <x v="4"/>
    <x v="3"/>
  </r>
  <r>
    <x v="55"/>
    <x v="0"/>
    <x v="72"/>
    <x v="161"/>
    <x v="1"/>
    <x v="821"/>
    <x v="3"/>
    <x v="0"/>
  </r>
  <r>
    <x v="55"/>
    <x v="0"/>
    <x v="72"/>
    <x v="156"/>
    <x v="1"/>
    <x v="821"/>
    <x v="8"/>
    <x v="0"/>
  </r>
  <r>
    <x v="55"/>
    <x v="0"/>
    <x v="72"/>
    <x v="155"/>
    <x v="1"/>
    <x v="821"/>
    <x v="0"/>
    <x v="0"/>
  </r>
  <r>
    <x v="55"/>
    <x v="0"/>
    <x v="72"/>
    <x v="159"/>
    <x v="1"/>
    <x v="821"/>
    <x v="7"/>
    <x v="3"/>
  </r>
  <r>
    <x v="55"/>
    <x v="0"/>
    <x v="72"/>
    <x v="165"/>
    <x v="1"/>
    <x v="821"/>
    <x v="3"/>
    <x v="0"/>
  </r>
  <r>
    <x v="55"/>
    <x v="0"/>
    <x v="72"/>
    <x v="162"/>
    <x v="1"/>
    <x v="821"/>
    <x v="0"/>
    <x v="0"/>
  </r>
  <r>
    <x v="55"/>
    <x v="0"/>
    <x v="72"/>
    <x v="27"/>
    <x v="1"/>
    <x v="821"/>
    <x v="5"/>
    <x v="3"/>
  </r>
  <r>
    <x v="55"/>
    <x v="0"/>
    <x v="72"/>
    <x v="26"/>
    <x v="1"/>
    <x v="821"/>
    <x v="7"/>
    <x v="3"/>
  </r>
  <r>
    <x v="55"/>
    <x v="0"/>
    <x v="72"/>
    <x v="160"/>
    <x v="1"/>
    <x v="821"/>
    <x v="2"/>
    <x v="2"/>
  </r>
  <r>
    <x v="55"/>
    <x v="0"/>
    <x v="72"/>
    <x v="164"/>
    <x v="1"/>
    <x v="821"/>
    <x v="0"/>
    <x v="0"/>
  </r>
  <r>
    <x v="55"/>
    <x v="0"/>
    <x v="72"/>
    <x v="163"/>
    <x v="1"/>
    <x v="821"/>
    <x v="0"/>
    <x v="0"/>
  </r>
  <r>
    <x v="55"/>
    <x v="0"/>
    <x v="72"/>
    <x v="154"/>
    <x v="1"/>
    <x v="821"/>
    <x v="3"/>
    <x v="0"/>
  </r>
  <r>
    <x v="55"/>
    <x v="0"/>
    <x v="72"/>
    <x v="157"/>
    <x v="1"/>
    <x v="821"/>
    <x v="3"/>
    <x v="0"/>
  </r>
  <r>
    <x v="55"/>
    <x v="0"/>
    <x v="72"/>
    <x v="158"/>
    <x v="1"/>
    <x v="821"/>
    <x v="1"/>
    <x v="1"/>
  </r>
  <r>
    <x v="55"/>
    <x v="0"/>
    <x v="72"/>
    <x v="10"/>
    <x v="1"/>
    <x v="821"/>
    <x v="4"/>
    <x v="3"/>
  </r>
  <r>
    <x v="55"/>
    <x v="0"/>
    <x v="65"/>
    <x v="161"/>
    <x v="0"/>
    <x v="216"/>
    <x v="3"/>
    <x v="0"/>
  </r>
  <r>
    <x v="55"/>
    <x v="0"/>
    <x v="65"/>
    <x v="156"/>
    <x v="0"/>
    <x v="821"/>
    <x v="8"/>
    <x v="0"/>
  </r>
  <r>
    <x v="55"/>
    <x v="0"/>
    <x v="65"/>
    <x v="155"/>
    <x v="0"/>
    <x v="11"/>
    <x v="0"/>
    <x v="0"/>
  </r>
  <r>
    <x v="55"/>
    <x v="0"/>
    <x v="65"/>
    <x v="159"/>
    <x v="0"/>
    <x v="821"/>
    <x v="7"/>
    <x v="3"/>
  </r>
  <r>
    <x v="55"/>
    <x v="0"/>
    <x v="65"/>
    <x v="165"/>
    <x v="0"/>
    <x v="821"/>
    <x v="3"/>
    <x v="0"/>
  </r>
  <r>
    <x v="55"/>
    <x v="0"/>
    <x v="65"/>
    <x v="162"/>
    <x v="0"/>
    <x v="821"/>
    <x v="0"/>
    <x v="0"/>
  </r>
  <r>
    <x v="55"/>
    <x v="0"/>
    <x v="65"/>
    <x v="27"/>
    <x v="0"/>
    <x v="821"/>
    <x v="5"/>
    <x v="3"/>
  </r>
  <r>
    <x v="55"/>
    <x v="0"/>
    <x v="65"/>
    <x v="26"/>
    <x v="0"/>
    <x v="168"/>
    <x v="7"/>
    <x v="3"/>
  </r>
  <r>
    <x v="55"/>
    <x v="0"/>
    <x v="65"/>
    <x v="160"/>
    <x v="0"/>
    <x v="821"/>
    <x v="2"/>
    <x v="2"/>
  </r>
  <r>
    <x v="55"/>
    <x v="0"/>
    <x v="65"/>
    <x v="164"/>
    <x v="0"/>
    <x v="821"/>
    <x v="0"/>
    <x v="0"/>
  </r>
  <r>
    <x v="55"/>
    <x v="0"/>
    <x v="65"/>
    <x v="163"/>
    <x v="0"/>
    <x v="186"/>
    <x v="0"/>
    <x v="0"/>
  </r>
  <r>
    <x v="55"/>
    <x v="0"/>
    <x v="65"/>
    <x v="154"/>
    <x v="0"/>
    <x v="821"/>
    <x v="3"/>
    <x v="0"/>
  </r>
  <r>
    <x v="55"/>
    <x v="0"/>
    <x v="65"/>
    <x v="157"/>
    <x v="0"/>
    <x v="821"/>
    <x v="3"/>
    <x v="0"/>
  </r>
  <r>
    <x v="55"/>
    <x v="0"/>
    <x v="65"/>
    <x v="158"/>
    <x v="0"/>
    <x v="846"/>
    <x v="1"/>
    <x v="1"/>
  </r>
  <r>
    <x v="55"/>
    <x v="0"/>
    <x v="65"/>
    <x v="10"/>
    <x v="0"/>
    <x v="821"/>
    <x v="4"/>
    <x v="3"/>
  </r>
  <r>
    <x v="55"/>
    <x v="0"/>
    <x v="65"/>
    <x v="161"/>
    <x v="1"/>
    <x v="821"/>
    <x v="3"/>
    <x v="0"/>
  </r>
  <r>
    <x v="55"/>
    <x v="0"/>
    <x v="65"/>
    <x v="156"/>
    <x v="1"/>
    <x v="821"/>
    <x v="8"/>
    <x v="0"/>
  </r>
  <r>
    <x v="55"/>
    <x v="0"/>
    <x v="65"/>
    <x v="155"/>
    <x v="1"/>
    <x v="320"/>
    <x v="0"/>
    <x v="0"/>
  </r>
  <r>
    <x v="55"/>
    <x v="0"/>
    <x v="65"/>
    <x v="159"/>
    <x v="1"/>
    <x v="821"/>
    <x v="7"/>
    <x v="3"/>
  </r>
  <r>
    <x v="55"/>
    <x v="0"/>
    <x v="65"/>
    <x v="165"/>
    <x v="1"/>
    <x v="821"/>
    <x v="3"/>
    <x v="0"/>
  </r>
  <r>
    <x v="55"/>
    <x v="0"/>
    <x v="65"/>
    <x v="162"/>
    <x v="1"/>
    <x v="821"/>
    <x v="0"/>
    <x v="0"/>
  </r>
  <r>
    <x v="55"/>
    <x v="0"/>
    <x v="65"/>
    <x v="27"/>
    <x v="1"/>
    <x v="821"/>
    <x v="5"/>
    <x v="3"/>
  </r>
  <r>
    <x v="55"/>
    <x v="0"/>
    <x v="65"/>
    <x v="26"/>
    <x v="1"/>
    <x v="329"/>
    <x v="7"/>
    <x v="3"/>
  </r>
  <r>
    <x v="55"/>
    <x v="0"/>
    <x v="65"/>
    <x v="160"/>
    <x v="1"/>
    <x v="821"/>
    <x v="2"/>
    <x v="2"/>
  </r>
  <r>
    <x v="55"/>
    <x v="0"/>
    <x v="65"/>
    <x v="164"/>
    <x v="1"/>
    <x v="821"/>
    <x v="0"/>
    <x v="0"/>
  </r>
  <r>
    <x v="55"/>
    <x v="0"/>
    <x v="65"/>
    <x v="163"/>
    <x v="1"/>
    <x v="183"/>
    <x v="0"/>
    <x v="0"/>
  </r>
  <r>
    <x v="55"/>
    <x v="0"/>
    <x v="65"/>
    <x v="154"/>
    <x v="1"/>
    <x v="821"/>
    <x v="3"/>
    <x v="0"/>
  </r>
  <r>
    <x v="55"/>
    <x v="0"/>
    <x v="65"/>
    <x v="157"/>
    <x v="1"/>
    <x v="821"/>
    <x v="3"/>
    <x v="0"/>
  </r>
  <r>
    <x v="55"/>
    <x v="0"/>
    <x v="65"/>
    <x v="158"/>
    <x v="1"/>
    <x v="747"/>
    <x v="1"/>
    <x v="1"/>
  </r>
  <r>
    <x v="55"/>
    <x v="0"/>
    <x v="65"/>
    <x v="10"/>
    <x v="1"/>
    <x v="821"/>
    <x v="4"/>
    <x v="3"/>
  </r>
  <r>
    <x v="55"/>
    <x v="0"/>
    <x v="73"/>
    <x v="161"/>
    <x v="0"/>
    <x v="821"/>
    <x v="3"/>
    <x v="0"/>
  </r>
  <r>
    <x v="55"/>
    <x v="0"/>
    <x v="73"/>
    <x v="156"/>
    <x v="0"/>
    <x v="821"/>
    <x v="8"/>
    <x v="0"/>
  </r>
  <r>
    <x v="55"/>
    <x v="0"/>
    <x v="73"/>
    <x v="155"/>
    <x v="0"/>
    <x v="746"/>
    <x v="0"/>
    <x v="0"/>
  </r>
  <r>
    <x v="55"/>
    <x v="0"/>
    <x v="73"/>
    <x v="159"/>
    <x v="0"/>
    <x v="821"/>
    <x v="7"/>
    <x v="3"/>
  </r>
  <r>
    <x v="55"/>
    <x v="0"/>
    <x v="73"/>
    <x v="165"/>
    <x v="0"/>
    <x v="821"/>
    <x v="3"/>
    <x v="0"/>
  </r>
  <r>
    <x v="55"/>
    <x v="0"/>
    <x v="73"/>
    <x v="162"/>
    <x v="0"/>
    <x v="821"/>
    <x v="0"/>
    <x v="0"/>
  </r>
  <r>
    <x v="55"/>
    <x v="0"/>
    <x v="73"/>
    <x v="27"/>
    <x v="0"/>
    <x v="821"/>
    <x v="5"/>
    <x v="3"/>
  </r>
  <r>
    <x v="55"/>
    <x v="0"/>
    <x v="73"/>
    <x v="26"/>
    <x v="0"/>
    <x v="821"/>
    <x v="7"/>
    <x v="3"/>
  </r>
  <r>
    <x v="55"/>
    <x v="0"/>
    <x v="73"/>
    <x v="160"/>
    <x v="0"/>
    <x v="821"/>
    <x v="2"/>
    <x v="2"/>
  </r>
  <r>
    <x v="55"/>
    <x v="0"/>
    <x v="73"/>
    <x v="164"/>
    <x v="0"/>
    <x v="821"/>
    <x v="0"/>
    <x v="0"/>
  </r>
  <r>
    <x v="55"/>
    <x v="0"/>
    <x v="73"/>
    <x v="163"/>
    <x v="0"/>
    <x v="821"/>
    <x v="0"/>
    <x v="0"/>
  </r>
  <r>
    <x v="55"/>
    <x v="0"/>
    <x v="73"/>
    <x v="154"/>
    <x v="0"/>
    <x v="821"/>
    <x v="3"/>
    <x v="0"/>
  </r>
  <r>
    <x v="55"/>
    <x v="0"/>
    <x v="73"/>
    <x v="157"/>
    <x v="0"/>
    <x v="821"/>
    <x v="3"/>
    <x v="0"/>
  </r>
  <r>
    <x v="55"/>
    <x v="0"/>
    <x v="73"/>
    <x v="158"/>
    <x v="0"/>
    <x v="162"/>
    <x v="1"/>
    <x v="1"/>
  </r>
  <r>
    <x v="55"/>
    <x v="0"/>
    <x v="73"/>
    <x v="10"/>
    <x v="0"/>
    <x v="821"/>
    <x v="4"/>
    <x v="3"/>
  </r>
  <r>
    <x v="55"/>
    <x v="0"/>
    <x v="73"/>
    <x v="161"/>
    <x v="1"/>
    <x v="821"/>
    <x v="3"/>
    <x v="0"/>
  </r>
  <r>
    <x v="55"/>
    <x v="0"/>
    <x v="73"/>
    <x v="156"/>
    <x v="1"/>
    <x v="821"/>
    <x v="8"/>
    <x v="0"/>
  </r>
  <r>
    <x v="55"/>
    <x v="0"/>
    <x v="73"/>
    <x v="155"/>
    <x v="1"/>
    <x v="821"/>
    <x v="0"/>
    <x v="0"/>
  </r>
  <r>
    <x v="55"/>
    <x v="0"/>
    <x v="73"/>
    <x v="159"/>
    <x v="1"/>
    <x v="821"/>
    <x v="7"/>
    <x v="3"/>
  </r>
  <r>
    <x v="55"/>
    <x v="0"/>
    <x v="73"/>
    <x v="165"/>
    <x v="1"/>
    <x v="821"/>
    <x v="3"/>
    <x v="0"/>
  </r>
  <r>
    <x v="55"/>
    <x v="0"/>
    <x v="73"/>
    <x v="162"/>
    <x v="1"/>
    <x v="821"/>
    <x v="0"/>
    <x v="0"/>
  </r>
  <r>
    <x v="55"/>
    <x v="0"/>
    <x v="73"/>
    <x v="27"/>
    <x v="1"/>
    <x v="821"/>
    <x v="5"/>
    <x v="3"/>
  </r>
  <r>
    <x v="55"/>
    <x v="0"/>
    <x v="73"/>
    <x v="26"/>
    <x v="1"/>
    <x v="821"/>
    <x v="7"/>
    <x v="3"/>
  </r>
  <r>
    <x v="55"/>
    <x v="0"/>
    <x v="73"/>
    <x v="160"/>
    <x v="1"/>
    <x v="821"/>
    <x v="2"/>
    <x v="2"/>
  </r>
  <r>
    <x v="55"/>
    <x v="0"/>
    <x v="73"/>
    <x v="164"/>
    <x v="1"/>
    <x v="821"/>
    <x v="0"/>
    <x v="0"/>
  </r>
  <r>
    <x v="55"/>
    <x v="0"/>
    <x v="73"/>
    <x v="163"/>
    <x v="1"/>
    <x v="821"/>
    <x v="0"/>
    <x v="0"/>
  </r>
  <r>
    <x v="55"/>
    <x v="0"/>
    <x v="73"/>
    <x v="154"/>
    <x v="1"/>
    <x v="821"/>
    <x v="3"/>
    <x v="0"/>
  </r>
  <r>
    <x v="55"/>
    <x v="0"/>
    <x v="73"/>
    <x v="157"/>
    <x v="1"/>
    <x v="737"/>
    <x v="3"/>
    <x v="0"/>
  </r>
  <r>
    <x v="55"/>
    <x v="0"/>
    <x v="73"/>
    <x v="158"/>
    <x v="1"/>
    <x v="194"/>
    <x v="1"/>
    <x v="1"/>
  </r>
  <r>
    <x v="55"/>
    <x v="0"/>
    <x v="73"/>
    <x v="10"/>
    <x v="1"/>
    <x v="821"/>
    <x v="4"/>
    <x v="3"/>
  </r>
  <r>
    <x v="55"/>
    <x v="0"/>
    <x v="71"/>
    <x v="161"/>
    <x v="0"/>
    <x v="821"/>
    <x v="3"/>
    <x v="0"/>
  </r>
  <r>
    <x v="55"/>
    <x v="0"/>
    <x v="71"/>
    <x v="156"/>
    <x v="0"/>
    <x v="821"/>
    <x v="8"/>
    <x v="0"/>
  </r>
  <r>
    <x v="55"/>
    <x v="0"/>
    <x v="71"/>
    <x v="155"/>
    <x v="0"/>
    <x v="821"/>
    <x v="0"/>
    <x v="0"/>
  </r>
  <r>
    <x v="55"/>
    <x v="0"/>
    <x v="71"/>
    <x v="159"/>
    <x v="0"/>
    <x v="821"/>
    <x v="7"/>
    <x v="3"/>
  </r>
  <r>
    <x v="55"/>
    <x v="0"/>
    <x v="71"/>
    <x v="165"/>
    <x v="0"/>
    <x v="821"/>
    <x v="3"/>
    <x v="0"/>
  </r>
  <r>
    <x v="55"/>
    <x v="0"/>
    <x v="71"/>
    <x v="162"/>
    <x v="0"/>
    <x v="821"/>
    <x v="0"/>
    <x v="0"/>
  </r>
  <r>
    <x v="55"/>
    <x v="0"/>
    <x v="71"/>
    <x v="27"/>
    <x v="0"/>
    <x v="821"/>
    <x v="5"/>
    <x v="3"/>
  </r>
  <r>
    <x v="55"/>
    <x v="0"/>
    <x v="71"/>
    <x v="26"/>
    <x v="0"/>
    <x v="821"/>
    <x v="7"/>
    <x v="3"/>
  </r>
  <r>
    <x v="55"/>
    <x v="0"/>
    <x v="71"/>
    <x v="160"/>
    <x v="0"/>
    <x v="821"/>
    <x v="2"/>
    <x v="2"/>
  </r>
  <r>
    <x v="55"/>
    <x v="0"/>
    <x v="71"/>
    <x v="164"/>
    <x v="0"/>
    <x v="821"/>
    <x v="0"/>
    <x v="0"/>
  </r>
  <r>
    <x v="55"/>
    <x v="0"/>
    <x v="71"/>
    <x v="163"/>
    <x v="0"/>
    <x v="821"/>
    <x v="0"/>
    <x v="0"/>
  </r>
  <r>
    <x v="55"/>
    <x v="0"/>
    <x v="71"/>
    <x v="154"/>
    <x v="0"/>
    <x v="821"/>
    <x v="3"/>
    <x v="0"/>
  </r>
  <r>
    <x v="55"/>
    <x v="0"/>
    <x v="71"/>
    <x v="157"/>
    <x v="0"/>
    <x v="821"/>
    <x v="3"/>
    <x v="0"/>
  </r>
  <r>
    <x v="55"/>
    <x v="0"/>
    <x v="71"/>
    <x v="158"/>
    <x v="0"/>
    <x v="821"/>
    <x v="1"/>
    <x v="1"/>
  </r>
  <r>
    <x v="55"/>
    <x v="0"/>
    <x v="71"/>
    <x v="10"/>
    <x v="0"/>
    <x v="821"/>
    <x v="4"/>
    <x v="3"/>
  </r>
  <r>
    <x v="55"/>
    <x v="0"/>
    <x v="71"/>
    <x v="161"/>
    <x v="1"/>
    <x v="821"/>
    <x v="3"/>
    <x v="0"/>
  </r>
  <r>
    <x v="55"/>
    <x v="0"/>
    <x v="71"/>
    <x v="156"/>
    <x v="1"/>
    <x v="821"/>
    <x v="8"/>
    <x v="0"/>
  </r>
  <r>
    <x v="55"/>
    <x v="0"/>
    <x v="71"/>
    <x v="155"/>
    <x v="1"/>
    <x v="821"/>
    <x v="0"/>
    <x v="0"/>
  </r>
  <r>
    <x v="55"/>
    <x v="0"/>
    <x v="71"/>
    <x v="159"/>
    <x v="1"/>
    <x v="821"/>
    <x v="7"/>
    <x v="3"/>
  </r>
  <r>
    <x v="55"/>
    <x v="0"/>
    <x v="71"/>
    <x v="165"/>
    <x v="1"/>
    <x v="821"/>
    <x v="3"/>
    <x v="0"/>
  </r>
  <r>
    <x v="55"/>
    <x v="0"/>
    <x v="71"/>
    <x v="162"/>
    <x v="1"/>
    <x v="821"/>
    <x v="0"/>
    <x v="0"/>
  </r>
  <r>
    <x v="55"/>
    <x v="0"/>
    <x v="71"/>
    <x v="27"/>
    <x v="1"/>
    <x v="821"/>
    <x v="5"/>
    <x v="3"/>
  </r>
  <r>
    <x v="55"/>
    <x v="0"/>
    <x v="71"/>
    <x v="26"/>
    <x v="1"/>
    <x v="821"/>
    <x v="7"/>
    <x v="3"/>
  </r>
  <r>
    <x v="55"/>
    <x v="0"/>
    <x v="71"/>
    <x v="160"/>
    <x v="1"/>
    <x v="821"/>
    <x v="2"/>
    <x v="2"/>
  </r>
  <r>
    <x v="55"/>
    <x v="0"/>
    <x v="71"/>
    <x v="164"/>
    <x v="1"/>
    <x v="821"/>
    <x v="0"/>
    <x v="0"/>
  </r>
  <r>
    <x v="55"/>
    <x v="0"/>
    <x v="71"/>
    <x v="163"/>
    <x v="1"/>
    <x v="821"/>
    <x v="0"/>
    <x v="0"/>
  </r>
  <r>
    <x v="55"/>
    <x v="0"/>
    <x v="71"/>
    <x v="154"/>
    <x v="1"/>
    <x v="821"/>
    <x v="3"/>
    <x v="0"/>
  </r>
  <r>
    <x v="55"/>
    <x v="0"/>
    <x v="71"/>
    <x v="157"/>
    <x v="1"/>
    <x v="821"/>
    <x v="3"/>
    <x v="0"/>
  </r>
  <r>
    <x v="55"/>
    <x v="0"/>
    <x v="71"/>
    <x v="158"/>
    <x v="1"/>
    <x v="821"/>
    <x v="1"/>
    <x v="1"/>
  </r>
  <r>
    <x v="55"/>
    <x v="0"/>
    <x v="71"/>
    <x v="10"/>
    <x v="1"/>
    <x v="821"/>
    <x v="4"/>
    <x v="3"/>
  </r>
  <r>
    <x v="55"/>
    <x v="0"/>
    <x v="66"/>
    <x v="161"/>
    <x v="0"/>
    <x v="821"/>
    <x v="3"/>
    <x v="0"/>
  </r>
  <r>
    <x v="55"/>
    <x v="0"/>
    <x v="66"/>
    <x v="156"/>
    <x v="0"/>
    <x v="153"/>
    <x v="8"/>
    <x v="0"/>
  </r>
  <r>
    <x v="55"/>
    <x v="0"/>
    <x v="66"/>
    <x v="155"/>
    <x v="0"/>
    <x v="821"/>
    <x v="0"/>
    <x v="0"/>
  </r>
  <r>
    <x v="55"/>
    <x v="0"/>
    <x v="66"/>
    <x v="159"/>
    <x v="0"/>
    <x v="821"/>
    <x v="7"/>
    <x v="3"/>
  </r>
  <r>
    <x v="55"/>
    <x v="0"/>
    <x v="66"/>
    <x v="165"/>
    <x v="0"/>
    <x v="821"/>
    <x v="3"/>
    <x v="0"/>
  </r>
  <r>
    <x v="55"/>
    <x v="0"/>
    <x v="66"/>
    <x v="162"/>
    <x v="0"/>
    <x v="821"/>
    <x v="0"/>
    <x v="0"/>
  </r>
  <r>
    <x v="55"/>
    <x v="0"/>
    <x v="66"/>
    <x v="27"/>
    <x v="0"/>
    <x v="821"/>
    <x v="5"/>
    <x v="3"/>
  </r>
  <r>
    <x v="55"/>
    <x v="0"/>
    <x v="66"/>
    <x v="26"/>
    <x v="0"/>
    <x v="821"/>
    <x v="7"/>
    <x v="3"/>
  </r>
  <r>
    <x v="55"/>
    <x v="0"/>
    <x v="66"/>
    <x v="160"/>
    <x v="0"/>
    <x v="194"/>
    <x v="2"/>
    <x v="2"/>
  </r>
  <r>
    <x v="55"/>
    <x v="0"/>
    <x v="66"/>
    <x v="164"/>
    <x v="0"/>
    <x v="821"/>
    <x v="0"/>
    <x v="0"/>
  </r>
  <r>
    <x v="55"/>
    <x v="0"/>
    <x v="66"/>
    <x v="163"/>
    <x v="0"/>
    <x v="821"/>
    <x v="0"/>
    <x v="0"/>
  </r>
  <r>
    <x v="55"/>
    <x v="0"/>
    <x v="66"/>
    <x v="154"/>
    <x v="0"/>
    <x v="821"/>
    <x v="3"/>
    <x v="0"/>
  </r>
  <r>
    <x v="55"/>
    <x v="0"/>
    <x v="66"/>
    <x v="157"/>
    <x v="0"/>
    <x v="821"/>
    <x v="3"/>
    <x v="0"/>
  </r>
  <r>
    <x v="55"/>
    <x v="0"/>
    <x v="66"/>
    <x v="158"/>
    <x v="0"/>
    <x v="150"/>
    <x v="1"/>
    <x v="1"/>
  </r>
  <r>
    <x v="55"/>
    <x v="0"/>
    <x v="66"/>
    <x v="10"/>
    <x v="0"/>
    <x v="347"/>
    <x v="4"/>
    <x v="3"/>
  </r>
  <r>
    <x v="55"/>
    <x v="0"/>
    <x v="66"/>
    <x v="161"/>
    <x v="1"/>
    <x v="821"/>
    <x v="3"/>
    <x v="0"/>
  </r>
  <r>
    <x v="55"/>
    <x v="0"/>
    <x v="66"/>
    <x v="156"/>
    <x v="1"/>
    <x v="821"/>
    <x v="8"/>
    <x v="0"/>
  </r>
  <r>
    <x v="55"/>
    <x v="0"/>
    <x v="66"/>
    <x v="155"/>
    <x v="1"/>
    <x v="821"/>
    <x v="0"/>
    <x v="0"/>
  </r>
  <r>
    <x v="55"/>
    <x v="0"/>
    <x v="66"/>
    <x v="159"/>
    <x v="1"/>
    <x v="821"/>
    <x v="7"/>
    <x v="3"/>
  </r>
  <r>
    <x v="55"/>
    <x v="0"/>
    <x v="66"/>
    <x v="165"/>
    <x v="1"/>
    <x v="821"/>
    <x v="3"/>
    <x v="0"/>
  </r>
  <r>
    <x v="55"/>
    <x v="0"/>
    <x v="66"/>
    <x v="162"/>
    <x v="1"/>
    <x v="821"/>
    <x v="0"/>
    <x v="0"/>
  </r>
  <r>
    <x v="55"/>
    <x v="0"/>
    <x v="66"/>
    <x v="27"/>
    <x v="1"/>
    <x v="821"/>
    <x v="5"/>
    <x v="3"/>
  </r>
  <r>
    <x v="55"/>
    <x v="0"/>
    <x v="66"/>
    <x v="26"/>
    <x v="1"/>
    <x v="821"/>
    <x v="7"/>
    <x v="3"/>
  </r>
  <r>
    <x v="55"/>
    <x v="0"/>
    <x v="66"/>
    <x v="160"/>
    <x v="1"/>
    <x v="732"/>
    <x v="2"/>
    <x v="2"/>
  </r>
  <r>
    <x v="55"/>
    <x v="0"/>
    <x v="66"/>
    <x v="164"/>
    <x v="1"/>
    <x v="821"/>
    <x v="0"/>
    <x v="0"/>
  </r>
  <r>
    <x v="55"/>
    <x v="0"/>
    <x v="66"/>
    <x v="163"/>
    <x v="1"/>
    <x v="821"/>
    <x v="0"/>
    <x v="0"/>
  </r>
  <r>
    <x v="55"/>
    <x v="0"/>
    <x v="66"/>
    <x v="154"/>
    <x v="1"/>
    <x v="821"/>
    <x v="3"/>
    <x v="0"/>
  </r>
  <r>
    <x v="55"/>
    <x v="0"/>
    <x v="66"/>
    <x v="157"/>
    <x v="1"/>
    <x v="821"/>
    <x v="3"/>
    <x v="0"/>
  </r>
  <r>
    <x v="55"/>
    <x v="0"/>
    <x v="66"/>
    <x v="158"/>
    <x v="1"/>
    <x v="821"/>
    <x v="1"/>
    <x v="1"/>
  </r>
  <r>
    <x v="55"/>
    <x v="0"/>
    <x v="66"/>
    <x v="10"/>
    <x v="1"/>
    <x v="821"/>
    <x v="4"/>
    <x v="3"/>
  </r>
  <r>
    <x v="55"/>
    <x v="0"/>
    <x v="122"/>
    <x v="161"/>
    <x v="0"/>
    <x v="821"/>
    <x v="3"/>
    <x v="0"/>
  </r>
  <r>
    <x v="55"/>
    <x v="0"/>
    <x v="122"/>
    <x v="156"/>
    <x v="0"/>
    <x v="821"/>
    <x v="8"/>
    <x v="0"/>
  </r>
  <r>
    <x v="55"/>
    <x v="0"/>
    <x v="122"/>
    <x v="155"/>
    <x v="0"/>
    <x v="821"/>
    <x v="0"/>
    <x v="0"/>
  </r>
  <r>
    <x v="55"/>
    <x v="0"/>
    <x v="122"/>
    <x v="159"/>
    <x v="0"/>
    <x v="821"/>
    <x v="7"/>
    <x v="3"/>
  </r>
  <r>
    <x v="55"/>
    <x v="0"/>
    <x v="122"/>
    <x v="165"/>
    <x v="0"/>
    <x v="821"/>
    <x v="3"/>
    <x v="0"/>
  </r>
  <r>
    <x v="55"/>
    <x v="0"/>
    <x v="122"/>
    <x v="162"/>
    <x v="0"/>
    <x v="821"/>
    <x v="0"/>
    <x v="0"/>
  </r>
  <r>
    <x v="55"/>
    <x v="0"/>
    <x v="122"/>
    <x v="27"/>
    <x v="0"/>
    <x v="821"/>
    <x v="5"/>
    <x v="3"/>
  </r>
  <r>
    <x v="55"/>
    <x v="0"/>
    <x v="122"/>
    <x v="26"/>
    <x v="0"/>
    <x v="821"/>
    <x v="7"/>
    <x v="3"/>
  </r>
  <r>
    <x v="55"/>
    <x v="0"/>
    <x v="122"/>
    <x v="160"/>
    <x v="0"/>
    <x v="821"/>
    <x v="2"/>
    <x v="2"/>
  </r>
  <r>
    <x v="55"/>
    <x v="0"/>
    <x v="122"/>
    <x v="164"/>
    <x v="0"/>
    <x v="821"/>
    <x v="0"/>
    <x v="0"/>
  </r>
  <r>
    <x v="55"/>
    <x v="0"/>
    <x v="122"/>
    <x v="163"/>
    <x v="0"/>
    <x v="821"/>
    <x v="0"/>
    <x v="0"/>
  </r>
  <r>
    <x v="55"/>
    <x v="0"/>
    <x v="122"/>
    <x v="154"/>
    <x v="0"/>
    <x v="821"/>
    <x v="3"/>
    <x v="0"/>
  </r>
  <r>
    <x v="55"/>
    <x v="0"/>
    <x v="122"/>
    <x v="157"/>
    <x v="0"/>
    <x v="821"/>
    <x v="3"/>
    <x v="0"/>
  </r>
  <r>
    <x v="55"/>
    <x v="0"/>
    <x v="122"/>
    <x v="158"/>
    <x v="0"/>
    <x v="821"/>
    <x v="1"/>
    <x v="1"/>
  </r>
  <r>
    <x v="55"/>
    <x v="0"/>
    <x v="122"/>
    <x v="10"/>
    <x v="0"/>
    <x v="821"/>
    <x v="4"/>
    <x v="3"/>
  </r>
  <r>
    <x v="55"/>
    <x v="0"/>
    <x v="122"/>
    <x v="161"/>
    <x v="1"/>
    <x v="821"/>
    <x v="3"/>
    <x v="0"/>
  </r>
  <r>
    <x v="55"/>
    <x v="0"/>
    <x v="122"/>
    <x v="156"/>
    <x v="1"/>
    <x v="821"/>
    <x v="8"/>
    <x v="0"/>
  </r>
  <r>
    <x v="55"/>
    <x v="0"/>
    <x v="122"/>
    <x v="155"/>
    <x v="1"/>
    <x v="821"/>
    <x v="0"/>
    <x v="0"/>
  </r>
  <r>
    <x v="55"/>
    <x v="0"/>
    <x v="122"/>
    <x v="159"/>
    <x v="1"/>
    <x v="821"/>
    <x v="7"/>
    <x v="3"/>
  </r>
  <r>
    <x v="55"/>
    <x v="0"/>
    <x v="122"/>
    <x v="165"/>
    <x v="1"/>
    <x v="821"/>
    <x v="3"/>
    <x v="0"/>
  </r>
  <r>
    <x v="55"/>
    <x v="0"/>
    <x v="122"/>
    <x v="162"/>
    <x v="1"/>
    <x v="821"/>
    <x v="0"/>
    <x v="0"/>
  </r>
  <r>
    <x v="55"/>
    <x v="0"/>
    <x v="122"/>
    <x v="27"/>
    <x v="1"/>
    <x v="821"/>
    <x v="5"/>
    <x v="3"/>
  </r>
  <r>
    <x v="55"/>
    <x v="0"/>
    <x v="122"/>
    <x v="26"/>
    <x v="1"/>
    <x v="821"/>
    <x v="7"/>
    <x v="3"/>
  </r>
  <r>
    <x v="55"/>
    <x v="0"/>
    <x v="122"/>
    <x v="160"/>
    <x v="1"/>
    <x v="821"/>
    <x v="2"/>
    <x v="2"/>
  </r>
  <r>
    <x v="55"/>
    <x v="0"/>
    <x v="122"/>
    <x v="164"/>
    <x v="1"/>
    <x v="821"/>
    <x v="0"/>
    <x v="0"/>
  </r>
  <r>
    <x v="55"/>
    <x v="0"/>
    <x v="122"/>
    <x v="163"/>
    <x v="1"/>
    <x v="821"/>
    <x v="0"/>
    <x v="0"/>
  </r>
  <r>
    <x v="55"/>
    <x v="0"/>
    <x v="122"/>
    <x v="154"/>
    <x v="1"/>
    <x v="821"/>
    <x v="3"/>
    <x v="0"/>
  </r>
  <r>
    <x v="55"/>
    <x v="0"/>
    <x v="122"/>
    <x v="157"/>
    <x v="1"/>
    <x v="821"/>
    <x v="3"/>
    <x v="0"/>
  </r>
  <r>
    <x v="55"/>
    <x v="0"/>
    <x v="122"/>
    <x v="158"/>
    <x v="1"/>
    <x v="821"/>
    <x v="1"/>
    <x v="1"/>
  </r>
  <r>
    <x v="55"/>
    <x v="0"/>
    <x v="122"/>
    <x v="10"/>
    <x v="1"/>
    <x v="821"/>
    <x v="4"/>
    <x v="3"/>
  </r>
  <r>
    <x v="55"/>
    <x v="0"/>
    <x v="0"/>
    <x v="161"/>
    <x v="0"/>
    <x v="821"/>
    <x v="3"/>
    <x v="0"/>
  </r>
  <r>
    <x v="55"/>
    <x v="0"/>
    <x v="0"/>
    <x v="156"/>
    <x v="0"/>
    <x v="821"/>
    <x v="8"/>
    <x v="0"/>
  </r>
  <r>
    <x v="55"/>
    <x v="0"/>
    <x v="0"/>
    <x v="155"/>
    <x v="0"/>
    <x v="821"/>
    <x v="0"/>
    <x v="0"/>
  </r>
  <r>
    <x v="55"/>
    <x v="0"/>
    <x v="0"/>
    <x v="159"/>
    <x v="0"/>
    <x v="821"/>
    <x v="7"/>
    <x v="3"/>
  </r>
  <r>
    <x v="55"/>
    <x v="0"/>
    <x v="0"/>
    <x v="165"/>
    <x v="0"/>
    <x v="821"/>
    <x v="3"/>
    <x v="0"/>
  </r>
  <r>
    <x v="55"/>
    <x v="0"/>
    <x v="0"/>
    <x v="162"/>
    <x v="0"/>
    <x v="821"/>
    <x v="0"/>
    <x v="0"/>
  </r>
  <r>
    <x v="55"/>
    <x v="0"/>
    <x v="0"/>
    <x v="27"/>
    <x v="0"/>
    <x v="821"/>
    <x v="5"/>
    <x v="3"/>
  </r>
  <r>
    <x v="55"/>
    <x v="0"/>
    <x v="0"/>
    <x v="26"/>
    <x v="0"/>
    <x v="821"/>
    <x v="7"/>
    <x v="3"/>
  </r>
  <r>
    <x v="55"/>
    <x v="0"/>
    <x v="0"/>
    <x v="160"/>
    <x v="0"/>
    <x v="821"/>
    <x v="2"/>
    <x v="2"/>
  </r>
  <r>
    <x v="55"/>
    <x v="0"/>
    <x v="0"/>
    <x v="164"/>
    <x v="0"/>
    <x v="821"/>
    <x v="0"/>
    <x v="0"/>
  </r>
  <r>
    <x v="55"/>
    <x v="0"/>
    <x v="0"/>
    <x v="163"/>
    <x v="0"/>
    <x v="821"/>
    <x v="0"/>
    <x v="0"/>
  </r>
  <r>
    <x v="55"/>
    <x v="0"/>
    <x v="0"/>
    <x v="154"/>
    <x v="0"/>
    <x v="821"/>
    <x v="3"/>
    <x v="0"/>
  </r>
  <r>
    <x v="55"/>
    <x v="0"/>
    <x v="0"/>
    <x v="157"/>
    <x v="0"/>
    <x v="748"/>
    <x v="3"/>
    <x v="0"/>
  </r>
  <r>
    <x v="55"/>
    <x v="0"/>
    <x v="0"/>
    <x v="158"/>
    <x v="0"/>
    <x v="253"/>
    <x v="1"/>
    <x v="1"/>
  </r>
  <r>
    <x v="55"/>
    <x v="0"/>
    <x v="0"/>
    <x v="10"/>
    <x v="0"/>
    <x v="821"/>
    <x v="4"/>
    <x v="3"/>
  </r>
  <r>
    <x v="55"/>
    <x v="0"/>
    <x v="0"/>
    <x v="161"/>
    <x v="1"/>
    <x v="821"/>
    <x v="3"/>
    <x v="0"/>
  </r>
  <r>
    <x v="55"/>
    <x v="0"/>
    <x v="0"/>
    <x v="156"/>
    <x v="1"/>
    <x v="821"/>
    <x v="8"/>
    <x v="0"/>
  </r>
  <r>
    <x v="55"/>
    <x v="0"/>
    <x v="0"/>
    <x v="155"/>
    <x v="1"/>
    <x v="34"/>
    <x v="0"/>
    <x v="0"/>
  </r>
  <r>
    <x v="55"/>
    <x v="0"/>
    <x v="0"/>
    <x v="159"/>
    <x v="1"/>
    <x v="821"/>
    <x v="7"/>
    <x v="3"/>
  </r>
  <r>
    <x v="55"/>
    <x v="0"/>
    <x v="0"/>
    <x v="165"/>
    <x v="1"/>
    <x v="821"/>
    <x v="3"/>
    <x v="0"/>
  </r>
  <r>
    <x v="55"/>
    <x v="0"/>
    <x v="0"/>
    <x v="162"/>
    <x v="1"/>
    <x v="821"/>
    <x v="0"/>
    <x v="0"/>
  </r>
  <r>
    <x v="55"/>
    <x v="0"/>
    <x v="0"/>
    <x v="27"/>
    <x v="1"/>
    <x v="821"/>
    <x v="5"/>
    <x v="3"/>
  </r>
  <r>
    <x v="55"/>
    <x v="0"/>
    <x v="0"/>
    <x v="26"/>
    <x v="1"/>
    <x v="821"/>
    <x v="7"/>
    <x v="3"/>
  </r>
  <r>
    <x v="55"/>
    <x v="0"/>
    <x v="0"/>
    <x v="160"/>
    <x v="1"/>
    <x v="821"/>
    <x v="2"/>
    <x v="2"/>
  </r>
  <r>
    <x v="55"/>
    <x v="0"/>
    <x v="0"/>
    <x v="164"/>
    <x v="1"/>
    <x v="821"/>
    <x v="0"/>
    <x v="0"/>
  </r>
  <r>
    <x v="55"/>
    <x v="0"/>
    <x v="0"/>
    <x v="163"/>
    <x v="1"/>
    <x v="821"/>
    <x v="0"/>
    <x v="0"/>
  </r>
  <r>
    <x v="55"/>
    <x v="0"/>
    <x v="0"/>
    <x v="154"/>
    <x v="1"/>
    <x v="821"/>
    <x v="3"/>
    <x v="0"/>
  </r>
  <r>
    <x v="55"/>
    <x v="0"/>
    <x v="0"/>
    <x v="157"/>
    <x v="1"/>
    <x v="821"/>
    <x v="3"/>
    <x v="0"/>
  </r>
  <r>
    <x v="55"/>
    <x v="0"/>
    <x v="0"/>
    <x v="158"/>
    <x v="1"/>
    <x v="821"/>
    <x v="1"/>
    <x v="1"/>
  </r>
  <r>
    <x v="55"/>
    <x v="0"/>
    <x v="0"/>
    <x v="10"/>
    <x v="1"/>
    <x v="821"/>
    <x v="4"/>
    <x v="3"/>
  </r>
  <r>
    <x v="55"/>
    <x v="0"/>
    <x v="1"/>
    <x v="161"/>
    <x v="0"/>
    <x v="821"/>
    <x v="3"/>
    <x v="0"/>
  </r>
  <r>
    <x v="55"/>
    <x v="0"/>
    <x v="1"/>
    <x v="156"/>
    <x v="0"/>
    <x v="821"/>
    <x v="8"/>
    <x v="0"/>
  </r>
  <r>
    <x v="55"/>
    <x v="0"/>
    <x v="1"/>
    <x v="155"/>
    <x v="0"/>
    <x v="821"/>
    <x v="0"/>
    <x v="0"/>
  </r>
  <r>
    <x v="55"/>
    <x v="0"/>
    <x v="1"/>
    <x v="159"/>
    <x v="0"/>
    <x v="821"/>
    <x v="7"/>
    <x v="3"/>
  </r>
  <r>
    <x v="55"/>
    <x v="0"/>
    <x v="1"/>
    <x v="165"/>
    <x v="0"/>
    <x v="821"/>
    <x v="3"/>
    <x v="0"/>
  </r>
  <r>
    <x v="55"/>
    <x v="0"/>
    <x v="1"/>
    <x v="162"/>
    <x v="0"/>
    <x v="821"/>
    <x v="0"/>
    <x v="0"/>
  </r>
  <r>
    <x v="55"/>
    <x v="0"/>
    <x v="1"/>
    <x v="27"/>
    <x v="0"/>
    <x v="821"/>
    <x v="5"/>
    <x v="3"/>
  </r>
  <r>
    <x v="55"/>
    <x v="0"/>
    <x v="1"/>
    <x v="26"/>
    <x v="0"/>
    <x v="821"/>
    <x v="7"/>
    <x v="3"/>
  </r>
  <r>
    <x v="55"/>
    <x v="0"/>
    <x v="1"/>
    <x v="160"/>
    <x v="0"/>
    <x v="821"/>
    <x v="2"/>
    <x v="2"/>
  </r>
  <r>
    <x v="55"/>
    <x v="0"/>
    <x v="1"/>
    <x v="164"/>
    <x v="0"/>
    <x v="821"/>
    <x v="0"/>
    <x v="0"/>
  </r>
  <r>
    <x v="55"/>
    <x v="0"/>
    <x v="1"/>
    <x v="163"/>
    <x v="0"/>
    <x v="821"/>
    <x v="0"/>
    <x v="0"/>
  </r>
  <r>
    <x v="55"/>
    <x v="0"/>
    <x v="1"/>
    <x v="154"/>
    <x v="0"/>
    <x v="821"/>
    <x v="3"/>
    <x v="0"/>
  </r>
  <r>
    <x v="55"/>
    <x v="0"/>
    <x v="1"/>
    <x v="157"/>
    <x v="0"/>
    <x v="821"/>
    <x v="3"/>
    <x v="0"/>
  </r>
  <r>
    <x v="55"/>
    <x v="0"/>
    <x v="1"/>
    <x v="158"/>
    <x v="0"/>
    <x v="821"/>
    <x v="1"/>
    <x v="1"/>
  </r>
  <r>
    <x v="55"/>
    <x v="0"/>
    <x v="1"/>
    <x v="10"/>
    <x v="0"/>
    <x v="821"/>
    <x v="4"/>
    <x v="3"/>
  </r>
  <r>
    <x v="55"/>
    <x v="0"/>
    <x v="1"/>
    <x v="161"/>
    <x v="1"/>
    <x v="821"/>
    <x v="3"/>
    <x v="0"/>
  </r>
  <r>
    <x v="55"/>
    <x v="0"/>
    <x v="1"/>
    <x v="156"/>
    <x v="1"/>
    <x v="821"/>
    <x v="8"/>
    <x v="0"/>
  </r>
  <r>
    <x v="55"/>
    <x v="0"/>
    <x v="1"/>
    <x v="155"/>
    <x v="1"/>
    <x v="821"/>
    <x v="0"/>
    <x v="0"/>
  </r>
  <r>
    <x v="55"/>
    <x v="0"/>
    <x v="1"/>
    <x v="159"/>
    <x v="1"/>
    <x v="821"/>
    <x v="7"/>
    <x v="3"/>
  </r>
  <r>
    <x v="55"/>
    <x v="0"/>
    <x v="1"/>
    <x v="165"/>
    <x v="1"/>
    <x v="821"/>
    <x v="3"/>
    <x v="0"/>
  </r>
  <r>
    <x v="55"/>
    <x v="0"/>
    <x v="1"/>
    <x v="162"/>
    <x v="1"/>
    <x v="821"/>
    <x v="0"/>
    <x v="0"/>
  </r>
  <r>
    <x v="55"/>
    <x v="0"/>
    <x v="1"/>
    <x v="27"/>
    <x v="1"/>
    <x v="821"/>
    <x v="5"/>
    <x v="3"/>
  </r>
  <r>
    <x v="55"/>
    <x v="0"/>
    <x v="1"/>
    <x v="26"/>
    <x v="1"/>
    <x v="821"/>
    <x v="7"/>
    <x v="3"/>
  </r>
  <r>
    <x v="55"/>
    <x v="0"/>
    <x v="1"/>
    <x v="160"/>
    <x v="1"/>
    <x v="821"/>
    <x v="2"/>
    <x v="2"/>
  </r>
  <r>
    <x v="55"/>
    <x v="0"/>
    <x v="1"/>
    <x v="164"/>
    <x v="1"/>
    <x v="821"/>
    <x v="0"/>
    <x v="0"/>
  </r>
  <r>
    <x v="55"/>
    <x v="0"/>
    <x v="1"/>
    <x v="163"/>
    <x v="1"/>
    <x v="821"/>
    <x v="0"/>
    <x v="0"/>
  </r>
  <r>
    <x v="55"/>
    <x v="0"/>
    <x v="1"/>
    <x v="154"/>
    <x v="1"/>
    <x v="821"/>
    <x v="3"/>
    <x v="0"/>
  </r>
  <r>
    <x v="55"/>
    <x v="0"/>
    <x v="1"/>
    <x v="157"/>
    <x v="1"/>
    <x v="821"/>
    <x v="3"/>
    <x v="0"/>
  </r>
  <r>
    <x v="55"/>
    <x v="0"/>
    <x v="1"/>
    <x v="158"/>
    <x v="1"/>
    <x v="821"/>
    <x v="1"/>
    <x v="1"/>
  </r>
  <r>
    <x v="55"/>
    <x v="0"/>
    <x v="1"/>
    <x v="10"/>
    <x v="1"/>
    <x v="821"/>
    <x v="4"/>
    <x v="3"/>
  </r>
  <r>
    <x v="55"/>
    <x v="0"/>
    <x v="2"/>
    <x v="161"/>
    <x v="0"/>
    <x v="746"/>
    <x v="3"/>
    <x v="0"/>
  </r>
  <r>
    <x v="55"/>
    <x v="0"/>
    <x v="2"/>
    <x v="156"/>
    <x v="0"/>
    <x v="821"/>
    <x v="8"/>
    <x v="0"/>
  </r>
  <r>
    <x v="55"/>
    <x v="0"/>
    <x v="2"/>
    <x v="155"/>
    <x v="0"/>
    <x v="30"/>
    <x v="0"/>
    <x v="0"/>
  </r>
  <r>
    <x v="55"/>
    <x v="0"/>
    <x v="2"/>
    <x v="159"/>
    <x v="0"/>
    <x v="821"/>
    <x v="7"/>
    <x v="3"/>
  </r>
  <r>
    <x v="55"/>
    <x v="0"/>
    <x v="2"/>
    <x v="165"/>
    <x v="0"/>
    <x v="821"/>
    <x v="3"/>
    <x v="0"/>
  </r>
  <r>
    <x v="55"/>
    <x v="0"/>
    <x v="2"/>
    <x v="162"/>
    <x v="0"/>
    <x v="821"/>
    <x v="0"/>
    <x v="0"/>
  </r>
  <r>
    <x v="55"/>
    <x v="0"/>
    <x v="2"/>
    <x v="27"/>
    <x v="0"/>
    <x v="821"/>
    <x v="5"/>
    <x v="3"/>
  </r>
  <r>
    <x v="55"/>
    <x v="0"/>
    <x v="2"/>
    <x v="26"/>
    <x v="0"/>
    <x v="226"/>
    <x v="7"/>
    <x v="3"/>
  </r>
  <r>
    <x v="55"/>
    <x v="0"/>
    <x v="2"/>
    <x v="160"/>
    <x v="0"/>
    <x v="821"/>
    <x v="2"/>
    <x v="2"/>
  </r>
  <r>
    <x v="55"/>
    <x v="0"/>
    <x v="2"/>
    <x v="164"/>
    <x v="0"/>
    <x v="821"/>
    <x v="0"/>
    <x v="0"/>
  </r>
  <r>
    <x v="55"/>
    <x v="0"/>
    <x v="2"/>
    <x v="163"/>
    <x v="0"/>
    <x v="737"/>
    <x v="0"/>
    <x v="0"/>
  </r>
  <r>
    <x v="55"/>
    <x v="0"/>
    <x v="2"/>
    <x v="154"/>
    <x v="0"/>
    <x v="821"/>
    <x v="3"/>
    <x v="0"/>
  </r>
  <r>
    <x v="55"/>
    <x v="0"/>
    <x v="2"/>
    <x v="157"/>
    <x v="0"/>
    <x v="781"/>
    <x v="3"/>
    <x v="0"/>
  </r>
  <r>
    <x v="55"/>
    <x v="0"/>
    <x v="2"/>
    <x v="158"/>
    <x v="0"/>
    <x v="255"/>
    <x v="1"/>
    <x v="1"/>
  </r>
  <r>
    <x v="55"/>
    <x v="0"/>
    <x v="2"/>
    <x v="10"/>
    <x v="0"/>
    <x v="821"/>
    <x v="4"/>
    <x v="3"/>
  </r>
  <r>
    <x v="55"/>
    <x v="0"/>
    <x v="2"/>
    <x v="161"/>
    <x v="1"/>
    <x v="821"/>
    <x v="3"/>
    <x v="0"/>
  </r>
  <r>
    <x v="55"/>
    <x v="0"/>
    <x v="2"/>
    <x v="156"/>
    <x v="1"/>
    <x v="821"/>
    <x v="8"/>
    <x v="0"/>
  </r>
  <r>
    <x v="55"/>
    <x v="0"/>
    <x v="2"/>
    <x v="155"/>
    <x v="1"/>
    <x v="746"/>
    <x v="0"/>
    <x v="0"/>
  </r>
  <r>
    <x v="55"/>
    <x v="0"/>
    <x v="2"/>
    <x v="159"/>
    <x v="1"/>
    <x v="821"/>
    <x v="7"/>
    <x v="3"/>
  </r>
  <r>
    <x v="55"/>
    <x v="0"/>
    <x v="2"/>
    <x v="165"/>
    <x v="1"/>
    <x v="821"/>
    <x v="3"/>
    <x v="0"/>
  </r>
  <r>
    <x v="55"/>
    <x v="0"/>
    <x v="2"/>
    <x v="162"/>
    <x v="1"/>
    <x v="821"/>
    <x v="0"/>
    <x v="0"/>
  </r>
  <r>
    <x v="55"/>
    <x v="0"/>
    <x v="2"/>
    <x v="27"/>
    <x v="1"/>
    <x v="821"/>
    <x v="5"/>
    <x v="3"/>
  </r>
  <r>
    <x v="55"/>
    <x v="0"/>
    <x v="2"/>
    <x v="26"/>
    <x v="1"/>
    <x v="821"/>
    <x v="7"/>
    <x v="3"/>
  </r>
  <r>
    <x v="55"/>
    <x v="0"/>
    <x v="2"/>
    <x v="160"/>
    <x v="1"/>
    <x v="821"/>
    <x v="2"/>
    <x v="2"/>
  </r>
  <r>
    <x v="55"/>
    <x v="0"/>
    <x v="2"/>
    <x v="164"/>
    <x v="1"/>
    <x v="821"/>
    <x v="0"/>
    <x v="0"/>
  </r>
  <r>
    <x v="55"/>
    <x v="0"/>
    <x v="2"/>
    <x v="163"/>
    <x v="1"/>
    <x v="821"/>
    <x v="0"/>
    <x v="0"/>
  </r>
  <r>
    <x v="55"/>
    <x v="0"/>
    <x v="2"/>
    <x v="154"/>
    <x v="1"/>
    <x v="821"/>
    <x v="3"/>
    <x v="0"/>
  </r>
  <r>
    <x v="55"/>
    <x v="0"/>
    <x v="2"/>
    <x v="157"/>
    <x v="1"/>
    <x v="821"/>
    <x v="3"/>
    <x v="0"/>
  </r>
  <r>
    <x v="55"/>
    <x v="0"/>
    <x v="2"/>
    <x v="158"/>
    <x v="1"/>
    <x v="746"/>
    <x v="1"/>
    <x v="1"/>
  </r>
  <r>
    <x v="55"/>
    <x v="0"/>
    <x v="2"/>
    <x v="10"/>
    <x v="1"/>
    <x v="821"/>
    <x v="4"/>
    <x v="3"/>
  </r>
  <r>
    <x v="55"/>
    <x v="0"/>
    <x v="3"/>
    <x v="161"/>
    <x v="0"/>
    <x v="821"/>
    <x v="3"/>
    <x v="0"/>
  </r>
  <r>
    <x v="55"/>
    <x v="0"/>
    <x v="3"/>
    <x v="156"/>
    <x v="0"/>
    <x v="821"/>
    <x v="8"/>
    <x v="0"/>
  </r>
  <r>
    <x v="55"/>
    <x v="0"/>
    <x v="3"/>
    <x v="155"/>
    <x v="0"/>
    <x v="821"/>
    <x v="0"/>
    <x v="0"/>
  </r>
  <r>
    <x v="55"/>
    <x v="0"/>
    <x v="3"/>
    <x v="159"/>
    <x v="0"/>
    <x v="821"/>
    <x v="7"/>
    <x v="3"/>
  </r>
  <r>
    <x v="55"/>
    <x v="0"/>
    <x v="3"/>
    <x v="165"/>
    <x v="0"/>
    <x v="821"/>
    <x v="3"/>
    <x v="0"/>
  </r>
  <r>
    <x v="55"/>
    <x v="0"/>
    <x v="3"/>
    <x v="162"/>
    <x v="0"/>
    <x v="821"/>
    <x v="0"/>
    <x v="0"/>
  </r>
  <r>
    <x v="55"/>
    <x v="0"/>
    <x v="3"/>
    <x v="27"/>
    <x v="0"/>
    <x v="821"/>
    <x v="5"/>
    <x v="3"/>
  </r>
  <r>
    <x v="55"/>
    <x v="0"/>
    <x v="3"/>
    <x v="26"/>
    <x v="0"/>
    <x v="821"/>
    <x v="7"/>
    <x v="3"/>
  </r>
  <r>
    <x v="55"/>
    <x v="0"/>
    <x v="3"/>
    <x v="160"/>
    <x v="0"/>
    <x v="821"/>
    <x v="2"/>
    <x v="2"/>
  </r>
  <r>
    <x v="55"/>
    <x v="0"/>
    <x v="3"/>
    <x v="164"/>
    <x v="0"/>
    <x v="821"/>
    <x v="0"/>
    <x v="0"/>
  </r>
  <r>
    <x v="55"/>
    <x v="0"/>
    <x v="3"/>
    <x v="163"/>
    <x v="0"/>
    <x v="821"/>
    <x v="0"/>
    <x v="0"/>
  </r>
  <r>
    <x v="55"/>
    <x v="0"/>
    <x v="3"/>
    <x v="154"/>
    <x v="0"/>
    <x v="821"/>
    <x v="3"/>
    <x v="0"/>
  </r>
  <r>
    <x v="55"/>
    <x v="0"/>
    <x v="3"/>
    <x v="157"/>
    <x v="0"/>
    <x v="821"/>
    <x v="3"/>
    <x v="0"/>
  </r>
  <r>
    <x v="55"/>
    <x v="0"/>
    <x v="3"/>
    <x v="158"/>
    <x v="0"/>
    <x v="11"/>
    <x v="1"/>
    <x v="1"/>
  </r>
  <r>
    <x v="55"/>
    <x v="0"/>
    <x v="3"/>
    <x v="10"/>
    <x v="0"/>
    <x v="821"/>
    <x v="4"/>
    <x v="3"/>
  </r>
  <r>
    <x v="55"/>
    <x v="0"/>
    <x v="3"/>
    <x v="161"/>
    <x v="1"/>
    <x v="821"/>
    <x v="3"/>
    <x v="0"/>
  </r>
  <r>
    <x v="55"/>
    <x v="0"/>
    <x v="3"/>
    <x v="156"/>
    <x v="1"/>
    <x v="821"/>
    <x v="8"/>
    <x v="0"/>
  </r>
  <r>
    <x v="55"/>
    <x v="0"/>
    <x v="3"/>
    <x v="155"/>
    <x v="1"/>
    <x v="821"/>
    <x v="0"/>
    <x v="0"/>
  </r>
  <r>
    <x v="55"/>
    <x v="0"/>
    <x v="3"/>
    <x v="159"/>
    <x v="1"/>
    <x v="821"/>
    <x v="7"/>
    <x v="3"/>
  </r>
  <r>
    <x v="55"/>
    <x v="0"/>
    <x v="3"/>
    <x v="165"/>
    <x v="1"/>
    <x v="821"/>
    <x v="3"/>
    <x v="0"/>
  </r>
  <r>
    <x v="55"/>
    <x v="0"/>
    <x v="3"/>
    <x v="162"/>
    <x v="1"/>
    <x v="821"/>
    <x v="0"/>
    <x v="0"/>
  </r>
  <r>
    <x v="55"/>
    <x v="0"/>
    <x v="3"/>
    <x v="27"/>
    <x v="1"/>
    <x v="821"/>
    <x v="5"/>
    <x v="3"/>
  </r>
  <r>
    <x v="55"/>
    <x v="0"/>
    <x v="3"/>
    <x v="26"/>
    <x v="1"/>
    <x v="821"/>
    <x v="7"/>
    <x v="3"/>
  </r>
  <r>
    <x v="55"/>
    <x v="0"/>
    <x v="3"/>
    <x v="160"/>
    <x v="1"/>
    <x v="821"/>
    <x v="2"/>
    <x v="2"/>
  </r>
  <r>
    <x v="55"/>
    <x v="0"/>
    <x v="3"/>
    <x v="164"/>
    <x v="1"/>
    <x v="821"/>
    <x v="0"/>
    <x v="0"/>
  </r>
  <r>
    <x v="55"/>
    <x v="0"/>
    <x v="3"/>
    <x v="163"/>
    <x v="1"/>
    <x v="821"/>
    <x v="0"/>
    <x v="0"/>
  </r>
  <r>
    <x v="55"/>
    <x v="0"/>
    <x v="3"/>
    <x v="154"/>
    <x v="1"/>
    <x v="821"/>
    <x v="3"/>
    <x v="0"/>
  </r>
  <r>
    <x v="55"/>
    <x v="0"/>
    <x v="3"/>
    <x v="157"/>
    <x v="1"/>
    <x v="821"/>
    <x v="3"/>
    <x v="0"/>
  </r>
  <r>
    <x v="55"/>
    <x v="0"/>
    <x v="3"/>
    <x v="158"/>
    <x v="1"/>
    <x v="154"/>
    <x v="1"/>
    <x v="1"/>
  </r>
  <r>
    <x v="55"/>
    <x v="0"/>
    <x v="3"/>
    <x v="10"/>
    <x v="1"/>
    <x v="821"/>
    <x v="4"/>
    <x v="3"/>
  </r>
  <r>
    <x v="55"/>
    <x v="0"/>
    <x v="4"/>
    <x v="161"/>
    <x v="0"/>
    <x v="821"/>
    <x v="3"/>
    <x v="0"/>
  </r>
  <r>
    <x v="55"/>
    <x v="0"/>
    <x v="4"/>
    <x v="156"/>
    <x v="0"/>
    <x v="821"/>
    <x v="8"/>
    <x v="0"/>
  </r>
  <r>
    <x v="55"/>
    <x v="0"/>
    <x v="4"/>
    <x v="155"/>
    <x v="0"/>
    <x v="821"/>
    <x v="0"/>
    <x v="0"/>
  </r>
  <r>
    <x v="55"/>
    <x v="0"/>
    <x v="4"/>
    <x v="159"/>
    <x v="0"/>
    <x v="821"/>
    <x v="7"/>
    <x v="3"/>
  </r>
  <r>
    <x v="55"/>
    <x v="0"/>
    <x v="4"/>
    <x v="165"/>
    <x v="0"/>
    <x v="821"/>
    <x v="3"/>
    <x v="0"/>
  </r>
  <r>
    <x v="55"/>
    <x v="0"/>
    <x v="4"/>
    <x v="162"/>
    <x v="0"/>
    <x v="821"/>
    <x v="0"/>
    <x v="0"/>
  </r>
  <r>
    <x v="55"/>
    <x v="0"/>
    <x v="4"/>
    <x v="27"/>
    <x v="0"/>
    <x v="821"/>
    <x v="5"/>
    <x v="3"/>
  </r>
  <r>
    <x v="55"/>
    <x v="0"/>
    <x v="4"/>
    <x v="26"/>
    <x v="0"/>
    <x v="821"/>
    <x v="7"/>
    <x v="3"/>
  </r>
  <r>
    <x v="55"/>
    <x v="0"/>
    <x v="4"/>
    <x v="160"/>
    <x v="0"/>
    <x v="821"/>
    <x v="2"/>
    <x v="2"/>
  </r>
  <r>
    <x v="55"/>
    <x v="0"/>
    <x v="4"/>
    <x v="164"/>
    <x v="0"/>
    <x v="821"/>
    <x v="0"/>
    <x v="0"/>
  </r>
  <r>
    <x v="55"/>
    <x v="0"/>
    <x v="4"/>
    <x v="163"/>
    <x v="0"/>
    <x v="821"/>
    <x v="0"/>
    <x v="0"/>
  </r>
  <r>
    <x v="55"/>
    <x v="0"/>
    <x v="4"/>
    <x v="154"/>
    <x v="0"/>
    <x v="821"/>
    <x v="3"/>
    <x v="0"/>
  </r>
  <r>
    <x v="55"/>
    <x v="0"/>
    <x v="4"/>
    <x v="157"/>
    <x v="0"/>
    <x v="821"/>
    <x v="3"/>
    <x v="0"/>
  </r>
  <r>
    <x v="55"/>
    <x v="0"/>
    <x v="4"/>
    <x v="158"/>
    <x v="0"/>
    <x v="821"/>
    <x v="1"/>
    <x v="1"/>
  </r>
  <r>
    <x v="55"/>
    <x v="0"/>
    <x v="4"/>
    <x v="10"/>
    <x v="0"/>
    <x v="821"/>
    <x v="4"/>
    <x v="3"/>
  </r>
  <r>
    <x v="55"/>
    <x v="0"/>
    <x v="4"/>
    <x v="161"/>
    <x v="1"/>
    <x v="821"/>
    <x v="3"/>
    <x v="0"/>
  </r>
  <r>
    <x v="55"/>
    <x v="0"/>
    <x v="4"/>
    <x v="156"/>
    <x v="1"/>
    <x v="821"/>
    <x v="8"/>
    <x v="0"/>
  </r>
  <r>
    <x v="55"/>
    <x v="0"/>
    <x v="4"/>
    <x v="155"/>
    <x v="1"/>
    <x v="821"/>
    <x v="0"/>
    <x v="0"/>
  </r>
  <r>
    <x v="55"/>
    <x v="0"/>
    <x v="4"/>
    <x v="159"/>
    <x v="1"/>
    <x v="821"/>
    <x v="7"/>
    <x v="3"/>
  </r>
  <r>
    <x v="55"/>
    <x v="0"/>
    <x v="4"/>
    <x v="165"/>
    <x v="1"/>
    <x v="821"/>
    <x v="3"/>
    <x v="0"/>
  </r>
  <r>
    <x v="55"/>
    <x v="0"/>
    <x v="4"/>
    <x v="162"/>
    <x v="1"/>
    <x v="821"/>
    <x v="0"/>
    <x v="0"/>
  </r>
  <r>
    <x v="55"/>
    <x v="0"/>
    <x v="4"/>
    <x v="27"/>
    <x v="1"/>
    <x v="821"/>
    <x v="5"/>
    <x v="3"/>
  </r>
  <r>
    <x v="55"/>
    <x v="0"/>
    <x v="4"/>
    <x v="26"/>
    <x v="1"/>
    <x v="821"/>
    <x v="7"/>
    <x v="3"/>
  </r>
  <r>
    <x v="55"/>
    <x v="0"/>
    <x v="4"/>
    <x v="160"/>
    <x v="1"/>
    <x v="821"/>
    <x v="2"/>
    <x v="2"/>
  </r>
  <r>
    <x v="55"/>
    <x v="0"/>
    <x v="4"/>
    <x v="164"/>
    <x v="1"/>
    <x v="821"/>
    <x v="0"/>
    <x v="0"/>
  </r>
  <r>
    <x v="55"/>
    <x v="0"/>
    <x v="4"/>
    <x v="163"/>
    <x v="1"/>
    <x v="821"/>
    <x v="0"/>
    <x v="0"/>
  </r>
  <r>
    <x v="55"/>
    <x v="0"/>
    <x v="4"/>
    <x v="154"/>
    <x v="1"/>
    <x v="821"/>
    <x v="3"/>
    <x v="0"/>
  </r>
  <r>
    <x v="55"/>
    <x v="0"/>
    <x v="4"/>
    <x v="157"/>
    <x v="1"/>
    <x v="821"/>
    <x v="3"/>
    <x v="0"/>
  </r>
  <r>
    <x v="55"/>
    <x v="0"/>
    <x v="4"/>
    <x v="158"/>
    <x v="1"/>
    <x v="821"/>
    <x v="1"/>
    <x v="1"/>
  </r>
  <r>
    <x v="55"/>
    <x v="0"/>
    <x v="4"/>
    <x v="10"/>
    <x v="1"/>
    <x v="821"/>
    <x v="4"/>
    <x v="3"/>
  </r>
  <r>
    <x v="55"/>
    <x v="0"/>
    <x v="5"/>
    <x v="161"/>
    <x v="0"/>
    <x v="821"/>
    <x v="3"/>
    <x v="0"/>
  </r>
  <r>
    <x v="55"/>
    <x v="0"/>
    <x v="5"/>
    <x v="156"/>
    <x v="0"/>
    <x v="821"/>
    <x v="8"/>
    <x v="0"/>
  </r>
  <r>
    <x v="55"/>
    <x v="0"/>
    <x v="5"/>
    <x v="155"/>
    <x v="0"/>
    <x v="821"/>
    <x v="0"/>
    <x v="0"/>
  </r>
  <r>
    <x v="55"/>
    <x v="0"/>
    <x v="5"/>
    <x v="159"/>
    <x v="0"/>
    <x v="821"/>
    <x v="7"/>
    <x v="3"/>
  </r>
  <r>
    <x v="55"/>
    <x v="0"/>
    <x v="5"/>
    <x v="165"/>
    <x v="0"/>
    <x v="821"/>
    <x v="3"/>
    <x v="0"/>
  </r>
  <r>
    <x v="55"/>
    <x v="0"/>
    <x v="5"/>
    <x v="162"/>
    <x v="0"/>
    <x v="821"/>
    <x v="0"/>
    <x v="0"/>
  </r>
  <r>
    <x v="55"/>
    <x v="0"/>
    <x v="5"/>
    <x v="27"/>
    <x v="0"/>
    <x v="821"/>
    <x v="5"/>
    <x v="3"/>
  </r>
  <r>
    <x v="55"/>
    <x v="0"/>
    <x v="5"/>
    <x v="26"/>
    <x v="0"/>
    <x v="821"/>
    <x v="7"/>
    <x v="3"/>
  </r>
  <r>
    <x v="55"/>
    <x v="0"/>
    <x v="5"/>
    <x v="160"/>
    <x v="0"/>
    <x v="821"/>
    <x v="2"/>
    <x v="2"/>
  </r>
  <r>
    <x v="55"/>
    <x v="0"/>
    <x v="5"/>
    <x v="164"/>
    <x v="0"/>
    <x v="821"/>
    <x v="0"/>
    <x v="0"/>
  </r>
  <r>
    <x v="55"/>
    <x v="0"/>
    <x v="5"/>
    <x v="163"/>
    <x v="0"/>
    <x v="821"/>
    <x v="0"/>
    <x v="0"/>
  </r>
  <r>
    <x v="55"/>
    <x v="0"/>
    <x v="5"/>
    <x v="154"/>
    <x v="0"/>
    <x v="821"/>
    <x v="3"/>
    <x v="0"/>
  </r>
  <r>
    <x v="55"/>
    <x v="0"/>
    <x v="5"/>
    <x v="157"/>
    <x v="0"/>
    <x v="821"/>
    <x v="3"/>
    <x v="0"/>
  </r>
  <r>
    <x v="55"/>
    <x v="0"/>
    <x v="5"/>
    <x v="158"/>
    <x v="0"/>
    <x v="6"/>
    <x v="1"/>
    <x v="1"/>
  </r>
  <r>
    <x v="55"/>
    <x v="0"/>
    <x v="5"/>
    <x v="10"/>
    <x v="0"/>
    <x v="821"/>
    <x v="4"/>
    <x v="3"/>
  </r>
  <r>
    <x v="55"/>
    <x v="0"/>
    <x v="5"/>
    <x v="161"/>
    <x v="1"/>
    <x v="821"/>
    <x v="3"/>
    <x v="0"/>
  </r>
  <r>
    <x v="55"/>
    <x v="0"/>
    <x v="5"/>
    <x v="156"/>
    <x v="1"/>
    <x v="821"/>
    <x v="8"/>
    <x v="0"/>
  </r>
  <r>
    <x v="55"/>
    <x v="0"/>
    <x v="5"/>
    <x v="155"/>
    <x v="1"/>
    <x v="5"/>
    <x v="0"/>
    <x v="0"/>
  </r>
  <r>
    <x v="55"/>
    <x v="0"/>
    <x v="5"/>
    <x v="159"/>
    <x v="1"/>
    <x v="821"/>
    <x v="7"/>
    <x v="3"/>
  </r>
  <r>
    <x v="55"/>
    <x v="0"/>
    <x v="5"/>
    <x v="165"/>
    <x v="1"/>
    <x v="821"/>
    <x v="3"/>
    <x v="0"/>
  </r>
  <r>
    <x v="55"/>
    <x v="0"/>
    <x v="5"/>
    <x v="162"/>
    <x v="1"/>
    <x v="821"/>
    <x v="0"/>
    <x v="0"/>
  </r>
  <r>
    <x v="55"/>
    <x v="0"/>
    <x v="5"/>
    <x v="27"/>
    <x v="1"/>
    <x v="821"/>
    <x v="5"/>
    <x v="3"/>
  </r>
  <r>
    <x v="55"/>
    <x v="0"/>
    <x v="5"/>
    <x v="26"/>
    <x v="1"/>
    <x v="821"/>
    <x v="7"/>
    <x v="3"/>
  </r>
  <r>
    <x v="55"/>
    <x v="0"/>
    <x v="5"/>
    <x v="160"/>
    <x v="1"/>
    <x v="821"/>
    <x v="2"/>
    <x v="2"/>
  </r>
  <r>
    <x v="55"/>
    <x v="0"/>
    <x v="5"/>
    <x v="164"/>
    <x v="1"/>
    <x v="821"/>
    <x v="0"/>
    <x v="0"/>
  </r>
  <r>
    <x v="55"/>
    <x v="0"/>
    <x v="5"/>
    <x v="163"/>
    <x v="1"/>
    <x v="821"/>
    <x v="0"/>
    <x v="0"/>
  </r>
  <r>
    <x v="55"/>
    <x v="0"/>
    <x v="5"/>
    <x v="154"/>
    <x v="1"/>
    <x v="821"/>
    <x v="3"/>
    <x v="0"/>
  </r>
  <r>
    <x v="55"/>
    <x v="0"/>
    <x v="5"/>
    <x v="157"/>
    <x v="1"/>
    <x v="821"/>
    <x v="3"/>
    <x v="0"/>
  </r>
  <r>
    <x v="55"/>
    <x v="0"/>
    <x v="5"/>
    <x v="158"/>
    <x v="1"/>
    <x v="821"/>
    <x v="1"/>
    <x v="1"/>
  </r>
  <r>
    <x v="55"/>
    <x v="0"/>
    <x v="5"/>
    <x v="10"/>
    <x v="1"/>
    <x v="821"/>
    <x v="4"/>
    <x v="3"/>
  </r>
  <r>
    <x v="55"/>
    <x v="0"/>
    <x v="6"/>
    <x v="161"/>
    <x v="0"/>
    <x v="197"/>
    <x v="3"/>
    <x v="0"/>
  </r>
  <r>
    <x v="55"/>
    <x v="0"/>
    <x v="6"/>
    <x v="156"/>
    <x v="0"/>
    <x v="821"/>
    <x v="8"/>
    <x v="0"/>
  </r>
  <r>
    <x v="55"/>
    <x v="0"/>
    <x v="6"/>
    <x v="155"/>
    <x v="0"/>
    <x v="279"/>
    <x v="0"/>
    <x v="0"/>
  </r>
  <r>
    <x v="55"/>
    <x v="0"/>
    <x v="6"/>
    <x v="159"/>
    <x v="0"/>
    <x v="821"/>
    <x v="7"/>
    <x v="3"/>
  </r>
  <r>
    <x v="55"/>
    <x v="0"/>
    <x v="6"/>
    <x v="165"/>
    <x v="0"/>
    <x v="821"/>
    <x v="3"/>
    <x v="0"/>
  </r>
  <r>
    <x v="55"/>
    <x v="0"/>
    <x v="6"/>
    <x v="162"/>
    <x v="0"/>
    <x v="161"/>
    <x v="0"/>
    <x v="0"/>
  </r>
  <r>
    <x v="55"/>
    <x v="0"/>
    <x v="6"/>
    <x v="27"/>
    <x v="0"/>
    <x v="821"/>
    <x v="5"/>
    <x v="3"/>
  </r>
  <r>
    <x v="55"/>
    <x v="0"/>
    <x v="6"/>
    <x v="26"/>
    <x v="0"/>
    <x v="821"/>
    <x v="7"/>
    <x v="3"/>
  </r>
  <r>
    <x v="55"/>
    <x v="0"/>
    <x v="6"/>
    <x v="160"/>
    <x v="0"/>
    <x v="821"/>
    <x v="2"/>
    <x v="2"/>
  </r>
  <r>
    <x v="55"/>
    <x v="0"/>
    <x v="6"/>
    <x v="164"/>
    <x v="0"/>
    <x v="821"/>
    <x v="0"/>
    <x v="0"/>
  </r>
  <r>
    <x v="55"/>
    <x v="0"/>
    <x v="6"/>
    <x v="163"/>
    <x v="0"/>
    <x v="821"/>
    <x v="0"/>
    <x v="0"/>
  </r>
  <r>
    <x v="55"/>
    <x v="0"/>
    <x v="6"/>
    <x v="154"/>
    <x v="0"/>
    <x v="821"/>
    <x v="3"/>
    <x v="0"/>
  </r>
  <r>
    <x v="55"/>
    <x v="0"/>
    <x v="6"/>
    <x v="157"/>
    <x v="0"/>
    <x v="821"/>
    <x v="3"/>
    <x v="0"/>
  </r>
  <r>
    <x v="55"/>
    <x v="0"/>
    <x v="6"/>
    <x v="158"/>
    <x v="0"/>
    <x v="28"/>
    <x v="1"/>
    <x v="1"/>
  </r>
  <r>
    <x v="55"/>
    <x v="0"/>
    <x v="6"/>
    <x v="10"/>
    <x v="0"/>
    <x v="821"/>
    <x v="4"/>
    <x v="3"/>
  </r>
  <r>
    <x v="55"/>
    <x v="0"/>
    <x v="6"/>
    <x v="161"/>
    <x v="1"/>
    <x v="175"/>
    <x v="3"/>
    <x v="0"/>
  </r>
  <r>
    <x v="55"/>
    <x v="0"/>
    <x v="6"/>
    <x v="156"/>
    <x v="1"/>
    <x v="821"/>
    <x v="8"/>
    <x v="0"/>
  </r>
  <r>
    <x v="55"/>
    <x v="0"/>
    <x v="6"/>
    <x v="155"/>
    <x v="1"/>
    <x v="263"/>
    <x v="0"/>
    <x v="0"/>
  </r>
  <r>
    <x v="55"/>
    <x v="0"/>
    <x v="6"/>
    <x v="159"/>
    <x v="1"/>
    <x v="821"/>
    <x v="7"/>
    <x v="3"/>
  </r>
  <r>
    <x v="55"/>
    <x v="0"/>
    <x v="6"/>
    <x v="165"/>
    <x v="1"/>
    <x v="821"/>
    <x v="3"/>
    <x v="0"/>
  </r>
  <r>
    <x v="55"/>
    <x v="0"/>
    <x v="6"/>
    <x v="162"/>
    <x v="1"/>
    <x v="821"/>
    <x v="0"/>
    <x v="0"/>
  </r>
  <r>
    <x v="55"/>
    <x v="0"/>
    <x v="6"/>
    <x v="27"/>
    <x v="1"/>
    <x v="821"/>
    <x v="5"/>
    <x v="3"/>
  </r>
  <r>
    <x v="55"/>
    <x v="0"/>
    <x v="6"/>
    <x v="26"/>
    <x v="1"/>
    <x v="821"/>
    <x v="7"/>
    <x v="3"/>
  </r>
  <r>
    <x v="55"/>
    <x v="0"/>
    <x v="6"/>
    <x v="160"/>
    <x v="1"/>
    <x v="821"/>
    <x v="2"/>
    <x v="2"/>
  </r>
  <r>
    <x v="55"/>
    <x v="0"/>
    <x v="6"/>
    <x v="164"/>
    <x v="1"/>
    <x v="821"/>
    <x v="0"/>
    <x v="0"/>
  </r>
  <r>
    <x v="55"/>
    <x v="0"/>
    <x v="6"/>
    <x v="163"/>
    <x v="1"/>
    <x v="821"/>
    <x v="0"/>
    <x v="0"/>
  </r>
  <r>
    <x v="55"/>
    <x v="0"/>
    <x v="6"/>
    <x v="154"/>
    <x v="1"/>
    <x v="821"/>
    <x v="3"/>
    <x v="0"/>
  </r>
  <r>
    <x v="55"/>
    <x v="0"/>
    <x v="6"/>
    <x v="157"/>
    <x v="1"/>
    <x v="821"/>
    <x v="3"/>
    <x v="0"/>
  </r>
  <r>
    <x v="55"/>
    <x v="0"/>
    <x v="6"/>
    <x v="158"/>
    <x v="1"/>
    <x v="821"/>
    <x v="1"/>
    <x v="1"/>
  </r>
  <r>
    <x v="55"/>
    <x v="0"/>
    <x v="6"/>
    <x v="10"/>
    <x v="1"/>
    <x v="821"/>
    <x v="4"/>
    <x v="3"/>
  </r>
  <r>
    <x v="55"/>
    <x v="0"/>
    <x v="7"/>
    <x v="161"/>
    <x v="0"/>
    <x v="821"/>
    <x v="3"/>
    <x v="0"/>
  </r>
  <r>
    <x v="55"/>
    <x v="0"/>
    <x v="7"/>
    <x v="156"/>
    <x v="0"/>
    <x v="821"/>
    <x v="8"/>
    <x v="0"/>
  </r>
  <r>
    <x v="55"/>
    <x v="0"/>
    <x v="7"/>
    <x v="155"/>
    <x v="0"/>
    <x v="34"/>
    <x v="0"/>
    <x v="0"/>
  </r>
  <r>
    <x v="55"/>
    <x v="0"/>
    <x v="7"/>
    <x v="159"/>
    <x v="0"/>
    <x v="821"/>
    <x v="7"/>
    <x v="3"/>
  </r>
  <r>
    <x v="55"/>
    <x v="0"/>
    <x v="7"/>
    <x v="165"/>
    <x v="0"/>
    <x v="821"/>
    <x v="3"/>
    <x v="0"/>
  </r>
  <r>
    <x v="55"/>
    <x v="0"/>
    <x v="7"/>
    <x v="162"/>
    <x v="0"/>
    <x v="821"/>
    <x v="0"/>
    <x v="0"/>
  </r>
  <r>
    <x v="55"/>
    <x v="0"/>
    <x v="7"/>
    <x v="27"/>
    <x v="0"/>
    <x v="821"/>
    <x v="5"/>
    <x v="3"/>
  </r>
  <r>
    <x v="55"/>
    <x v="0"/>
    <x v="7"/>
    <x v="26"/>
    <x v="0"/>
    <x v="821"/>
    <x v="7"/>
    <x v="3"/>
  </r>
  <r>
    <x v="55"/>
    <x v="0"/>
    <x v="7"/>
    <x v="160"/>
    <x v="0"/>
    <x v="821"/>
    <x v="2"/>
    <x v="2"/>
  </r>
  <r>
    <x v="55"/>
    <x v="0"/>
    <x v="7"/>
    <x v="164"/>
    <x v="0"/>
    <x v="821"/>
    <x v="0"/>
    <x v="0"/>
  </r>
  <r>
    <x v="55"/>
    <x v="0"/>
    <x v="7"/>
    <x v="163"/>
    <x v="0"/>
    <x v="821"/>
    <x v="0"/>
    <x v="0"/>
  </r>
  <r>
    <x v="55"/>
    <x v="0"/>
    <x v="7"/>
    <x v="154"/>
    <x v="0"/>
    <x v="821"/>
    <x v="3"/>
    <x v="0"/>
  </r>
  <r>
    <x v="55"/>
    <x v="0"/>
    <x v="7"/>
    <x v="157"/>
    <x v="0"/>
    <x v="821"/>
    <x v="3"/>
    <x v="0"/>
  </r>
  <r>
    <x v="55"/>
    <x v="0"/>
    <x v="7"/>
    <x v="158"/>
    <x v="0"/>
    <x v="154"/>
    <x v="1"/>
    <x v="1"/>
  </r>
  <r>
    <x v="55"/>
    <x v="0"/>
    <x v="7"/>
    <x v="10"/>
    <x v="0"/>
    <x v="821"/>
    <x v="4"/>
    <x v="3"/>
  </r>
  <r>
    <x v="55"/>
    <x v="0"/>
    <x v="7"/>
    <x v="161"/>
    <x v="1"/>
    <x v="821"/>
    <x v="3"/>
    <x v="0"/>
  </r>
  <r>
    <x v="55"/>
    <x v="0"/>
    <x v="7"/>
    <x v="156"/>
    <x v="1"/>
    <x v="821"/>
    <x v="8"/>
    <x v="0"/>
  </r>
  <r>
    <x v="55"/>
    <x v="0"/>
    <x v="7"/>
    <x v="155"/>
    <x v="1"/>
    <x v="821"/>
    <x v="0"/>
    <x v="0"/>
  </r>
  <r>
    <x v="55"/>
    <x v="0"/>
    <x v="7"/>
    <x v="159"/>
    <x v="1"/>
    <x v="821"/>
    <x v="7"/>
    <x v="3"/>
  </r>
  <r>
    <x v="55"/>
    <x v="0"/>
    <x v="7"/>
    <x v="165"/>
    <x v="1"/>
    <x v="821"/>
    <x v="3"/>
    <x v="0"/>
  </r>
  <r>
    <x v="55"/>
    <x v="0"/>
    <x v="7"/>
    <x v="162"/>
    <x v="1"/>
    <x v="821"/>
    <x v="0"/>
    <x v="0"/>
  </r>
  <r>
    <x v="55"/>
    <x v="0"/>
    <x v="7"/>
    <x v="27"/>
    <x v="1"/>
    <x v="821"/>
    <x v="5"/>
    <x v="3"/>
  </r>
  <r>
    <x v="55"/>
    <x v="0"/>
    <x v="7"/>
    <x v="26"/>
    <x v="1"/>
    <x v="821"/>
    <x v="7"/>
    <x v="3"/>
  </r>
  <r>
    <x v="55"/>
    <x v="0"/>
    <x v="7"/>
    <x v="160"/>
    <x v="1"/>
    <x v="821"/>
    <x v="2"/>
    <x v="2"/>
  </r>
  <r>
    <x v="55"/>
    <x v="0"/>
    <x v="7"/>
    <x v="164"/>
    <x v="1"/>
    <x v="821"/>
    <x v="0"/>
    <x v="0"/>
  </r>
  <r>
    <x v="55"/>
    <x v="0"/>
    <x v="7"/>
    <x v="163"/>
    <x v="1"/>
    <x v="821"/>
    <x v="0"/>
    <x v="0"/>
  </r>
  <r>
    <x v="55"/>
    <x v="0"/>
    <x v="7"/>
    <x v="154"/>
    <x v="1"/>
    <x v="821"/>
    <x v="3"/>
    <x v="0"/>
  </r>
  <r>
    <x v="55"/>
    <x v="0"/>
    <x v="7"/>
    <x v="157"/>
    <x v="1"/>
    <x v="821"/>
    <x v="3"/>
    <x v="0"/>
  </r>
  <r>
    <x v="55"/>
    <x v="0"/>
    <x v="7"/>
    <x v="158"/>
    <x v="1"/>
    <x v="821"/>
    <x v="1"/>
    <x v="1"/>
  </r>
  <r>
    <x v="55"/>
    <x v="0"/>
    <x v="7"/>
    <x v="10"/>
    <x v="1"/>
    <x v="821"/>
    <x v="4"/>
    <x v="3"/>
  </r>
  <r>
    <x v="55"/>
    <x v="0"/>
    <x v="9"/>
    <x v="161"/>
    <x v="0"/>
    <x v="821"/>
    <x v="3"/>
    <x v="0"/>
  </r>
  <r>
    <x v="55"/>
    <x v="0"/>
    <x v="9"/>
    <x v="156"/>
    <x v="0"/>
    <x v="180"/>
    <x v="8"/>
    <x v="0"/>
  </r>
  <r>
    <x v="55"/>
    <x v="0"/>
    <x v="9"/>
    <x v="155"/>
    <x v="0"/>
    <x v="821"/>
    <x v="0"/>
    <x v="0"/>
  </r>
  <r>
    <x v="55"/>
    <x v="0"/>
    <x v="9"/>
    <x v="159"/>
    <x v="0"/>
    <x v="821"/>
    <x v="7"/>
    <x v="3"/>
  </r>
  <r>
    <x v="55"/>
    <x v="0"/>
    <x v="9"/>
    <x v="165"/>
    <x v="0"/>
    <x v="821"/>
    <x v="3"/>
    <x v="0"/>
  </r>
  <r>
    <x v="55"/>
    <x v="0"/>
    <x v="9"/>
    <x v="162"/>
    <x v="0"/>
    <x v="821"/>
    <x v="0"/>
    <x v="0"/>
  </r>
  <r>
    <x v="55"/>
    <x v="0"/>
    <x v="9"/>
    <x v="27"/>
    <x v="0"/>
    <x v="821"/>
    <x v="5"/>
    <x v="3"/>
  </r>
  <r>
    <x v="55"/>
    <x v="0"/>
    <x v="9"/>
    <x v="26"/>
    <x v="0"/>
    <x v="821"/>
    <x v="7"/>
    <x v="3"/>
  </r>
  <r>
    <x v="55"/>
    <x v="0"/>
    <x v="9"/>
    <x v="160"/>
    <x v="0"/>
    <x v="821"/>
    <x v="2"/>
    <x v="2"/>
  </r>
  <r>
    <x v="55"/>
    <x v="0"/>
    <x v="9"/>
    <x v="164"/>
    <x v="0"/>
    <x v="821"/>
    <x v="0"/>
    <x v="0"/>
  </r>
  <r>
    <x v="55"/>
    <x v="0"/>
    <x v="9"/>
    <x v="163"/>
    <x v="0"/>
    <x v="821"/>
    <x v="0"/>
    <x v="0"/>
  </r>
  <r>
    <x v="55"/>
    <x v="0"/>
    <x v="9"/>
    <x v="154"/>
    <x v="0"/>
    <x v="821"/>
    <x v="3"/>
    <x v="0"/>
  </r>
  <r>
    <x v="55"/>
    <x v="0"/>
    <x v="9"/>
    <x v="157"/>
    <x v="0"/>
    <x v="821"/>
    <x v="3"/>
    <x v="0"/>
  </r>
  <r>
    <x v="55"/>
    <x v="0"/>
    <x v="9"/>
    <x v="158"/>
    <x v="0"/>
    <x v="821"/>
    <x v="1"/>
    <x v="1"/>
  </r>
  <r>
    <x v="55"/>
    <x v="0"/>
    <x v="9"/>
    <x v="10"/>
    <x v="0"/>
    <x v="821"/>
    <x v="4"/>
    <x v="3"/>
  </r>
  <r>
    <x v="55"/>
    <x v="0"/>
    <x v="9"/>
    <x v="161"/>
    <x v="1"/>
    <x v="821"/>
    <x v="3"/>
    <x v="0"/>
  </r>
  <r>
    <x v="55"/>
    <x v="0"/>
    <x v="9"/>
    <x v="156"/>
    <x v="1"/>
    <x v="821"/>
    <x v="8"/>
    <x v="0"/>
  </r>
  <r>
    <x v="55"/>
    <x v="0"/>
    <x v="9"/>
    <x v="155"/>
    <x v="1"/>
    <x v="821"/>
    <x v="0"/>
    <x v="0"/>
  </r>
  <r>
    <x v="55"/>
    <x v="0"/>
    <x v="9"/>
    <x v="159"/>
    <x v="1"/>
    <x v="821"/>
    <x v="7"/>
    <x v="3"/>
  </r>
  <r>
    <x v="55"/>
    <x v="0"/>
    <x v="9"/>
    <x v="165"/>
    <x v="1"/>
    <x v="821"/>
    <x v="3"/>
    <x v="0"/>
  </r>
  <r>
    <x v="55"/>
    <x v="0"/>
    <x v="9"/>
    <x v="162"/>
    <x v="1"/>
    <x v="821"/>
    <x v="0"/>
    <x v="0"/>
  </r>
  <r>
    <x v="55"/>
    <x v="0"/>
    <x v="9"/>
    <x v="27"/>
    <x v="1"/>
    <x v="821"/>
    <x v="5"/>
    <x v="3"/>
  </r>
  <r>
    <x v="55"/>
    <x v="0"/>
    <x v="9"/>
    <x v="26"/>
    <x v="1"/>
    <x v="821"/>
    <x v="7"/>
    <x v="3"/>
  </r>
  <r>
    <x v="55"/>
    <x v="0"/>
    <x v="9"/>
    <x v="160"/>
    <x v="1"/>
    <x v="821"/>
    <x v="2"/>
    <x v="2"/>
  </r>
  <r>
    <x v="55"/>
    <x v="0"/>
    <x v="9"/>
    <x v="164"/>
    <x v="1"/>
    <x v="821"/>
    <x v="0"/>
    <x v="0"/>
  </r>
  <r>
    <x v="55"/>
    <x v="0"/>
    <x v="9"/>
    <x v="163"/>
    <x v="1"/>
    <x v="821"/>
    <x v="0"/>
    <x v="0"/>
  </r>
  <r>
    <x v="55"/>
    <x v="0"/>
    <x v="9"/>
    <x v="154"/>
    <x v="1"/>
    <x v="821"/>
    <x v="3"/>
    <x v="0"/>
  </r>
  <r>
    <x v="55"/>
    <x v="0"/>
    <x v="9"/>
    <x v="157"/>
    <x v="1"/>
    <x v="821"/>
    <x v="3"/>
    <x v="0"/>
  </r>
  <r>
    <x v="55"/>
    <x v="0"/>
    <x v="9"/>
    <x v="158"/>
    <x v="1"/>
    <x v="821"/>
    <x v="1"/>
    <x v="1"/>
  </r>
  <r>
    <x v="55"/>
    <x v="0"/>
    <x v="9"/>
    <x v="10"/>
    <x v="1"/>
    <x v="821"/>
    <x v="4"/>
    <x v="3"/>
  </r>
  <r>
    <x v="55"/>
    <x v="0"/>
    <x v="10"/>
    <x v="161"/>
    <x v="0"/>
    <x v="821"/>
    <x v="3"/>
    <x v="0"/>
  </r>
  <r>
    <x v="55"/>
    <x v="0"/>
    <x v="10"/>
    <x v="156"/>
    <x v="0"/>
    <x v="821"/>
    <x v="8"/>
    <x v="0"/>
  </r>
  <r>
    <x v="55"/>
    <x v="0"/>
    <x v="10"/>
    <x v="155"/>
    <x v="0"/>
    <x v="821"/>
    <x v="0"/>
    <x v="0"/>
  </r>
  <r>
    <x v="55"/>
    <x v="0"/>
    <x v="10"/>
    <x v="159"/>
    <x v="0"/>
    <x v="821"/>
    <x v="7"/>
    <x v="3"/>
  </r>
  <r>
    <x v="55"/>
    <x v="0"/>
    <x v="10"/>
    <x v="165"/>
    <x v="0"/>
    <x v="821"/>
    <x v="3"/>
    <x v="0"/>
  </r>
  <r>
    <x v="55"/>
    <x v="0"/>
    <x v="10"/>
    <x v="162"/>
    <x v="0"/>
    <x v="821"/>
    <x v="0"/>
    <x v="0"/>
  </r>
  <r>
    <x v="55"/>
    <x v="0"/>
    <x v="10"/>
    <x v="27"/>
    <x v="0"/>
    <x v="821"/>
    <x v="5"/>
    <x v="3"/>
  </r>
  <r>
    <x v="55"/>
    <x v="0"/>
    <x v="10"/>
    <x v="26"/>
    <x v="0"/>
    <x v="821"/>
    <x v="7"/>
    <x v="3"/>
  </r>
  <r>
    <x v="55"/>
    <x v="0"/>
    <x v="10"/>
    <x v="160"/>
    <x v="0"/>
    <x v="821"/>
    <x v="2"/>
    <x v="2"/>
  </r>
  <r>
    <x v="55"/>
    <x v="0"/>
    <x v="10"/>
    <x v="164"/>
    <x v="0"/>
    <x v="821"/>
    <x v="0"/>
    <x v="0"/>
  </r>
  <r>
    <x v="55"/>
    <x v="0"/>
    <x v="10"/>
    <x v="163"/>
    <x v="0"/>
    <x v="821"/>
    <x v="0"/>
    <x v="0"/>
  </r>
  <r>
    <x v="55"/>
    <x v="0"/>
    <x v="10"/>
    <x v="154"/>
    <x v="0"/>
    <x v="821"/>
    <x v="3"/>
    <x v="0"/>
  </r>
  <r>
    <x v="55"/>
    <x v="0"/>
    <x v="10"/>
    <x v="157"/>
    <x v="0"/>
    <x v="821"/>
    <x v="3"/>
    <x v="0"/>
  </r>
  <r>
    <x v="55"/>
    <x v="0"/>
    <x v="10"/>
    <x v="158"/>
    <x v="0"/>
    <x v="821"/>
    <x v="1"/>
    <x v="1"/>
  </r>
  <r>
    <x v="55"/>
    <x v="0"/>
    <x v="10"/>
    <x v="10"/>
    <x v="0"/>
    <x v="821"/>
    <x v="4"/>
    <x v="3"/>
  </r>
  <r>
    <x v="55"/>
    <x v="0"/>
    <x v="10"/>
    <x v="161"/>
    <x v="1"/>
    <x v="821"/>
    <x v="3"/>
    <x v="0"/>
  </r>
  <r>
    <x v="55"/>
    <x v="0"/>
    <x v="10"/>
    <x v="156"/>
    <x v="1"/>
    <x v="47"/>
    <x v="8"/>
    <x v="0"/>
  </r>
  <r>
    <x v="55"/>
    <x v="0"/>
    <x v="10"/>
    <x v="155"/>
    <x v="1"/>
    <x v="152"/>
    <x v="0"/>
    <x v="0"/>
  </r>
  <r>
    <x v="55"/>
    <x v="0"/>
    <x v="10"/>
    <x v="159"/>
    <x v="1"/>
    <x v="821"/>
    <x v="7"/>
    <x v="3"/>
  </r>
  <r>
    <x v="55"/>
    <x v="0"/>
    <x v="10"/>
    <x v="165"/>
    <x v="1"/>
    <x v="821"/>
    <x v="3"/>
    <x v="0"/>
  </r>
  <r>
    <x v="55"/>
    <x v="0"/>
    <x v="10"/>
    <x v="162"/>
    <x v="1"/>
    <x v="821"/>
    <x v="0"/>
    <x v="0"/>
  </r>
  <r>
    <x v="55"/>
    <x v="0"/>
    <x v="10"/>
    <x v="27"/>
    <x v="1"/>
    <x v="821"/>
    <x v="5"/>
    <x v="3"/>
  </r>
  <r>
    <x v="55"/>
    <x v="0"/>
    <x v="10"/>
    <x v="26"/>
    <x v="1"/>
    <x v="421"/>
    <x v="7"/>
    <x v="3"/>
  </r>
  <r>
    <x v="55"/>
    <x v="0"/>
    <x v="10"/>
    <x v="160"/>
    <x v="1"/>
    <x v="821"/>
    <x v="2"/>
    <x v="2"/>
  </r>
  <r>
    <x v="55"/>
    <x v="0"/>
    <x v="10"/>
    <x v="164"/>
    <x v="1"/>
    <x v="821"/>
    <x v="0"/>
    <x v="0"/>
  </r>
  <r>
    <x v="55"/>
    <x v="0"/>
    <x v="10"/>
    <x v="163"/>
    <x v="1"/>
    <x v="821"/>
    <x v="0"/>
    <x v="0"/>
  </r>
  <r>
    <x v="55"/>
    <x v="0"/>
    <x v="10"/>
    <x v="154"/>
    <x v="1"/>
    <x v="821"/>
    <x v="3"/>
    <x v="0"/>
  </r>
  <r>
    <x v="55"/>
    <x v="0"/>
    <x v="10"/>
    <x v="157"/>
    <x v="1"/>
    <x v="821"/>
    <x v="3"/>
    <x v="0"/>
  </r>
  <r>
    <x v="55"/>
    <x v="0"/>
    <x v="10"/>
    <x v="158"/>
    <x v="1"/>
    <x v="737"/>
    <x v="1"/>
    <x v="1"/>
  </r>
  <r>
    <x v="55"/>
    <x v="0"/>
    <x v="10"/>
    <x v="10"/>
    <x v="1"/>
    <x v="821"/>
    <x v="4"/>
    <x v="3"/>
  </r>
  <r>
    <x v="55"/>
    <x v="0"/>
    <x v="11"/>
    <x v="161"/>
    <x v="0"/>
    <x v="821"/>
    <x v="3"/>
    <x v="0"/>
  </r>
  <r>
    <x v="55"/>
    <x v="0"/>
    <x v="11"/>
    <x v="156"/>
    <x v="0"/>
    <x v="821"/>
    <x v="8"/>
    <x v="0"/>
  </r>
  <r>
    <x v="55"/>
    <x v="0"/>
    <x v="11"/>
    <x v="155"/>
    <x v="0"/>
    <x v="821"/>
    <x v="0"/>
    <x v="0"/>
  </r>
  <r>
    <x v="55"/>
    <x v="0"/>
    <x v="11"/>
    <x v="159"/>
    <x v="0"/>
    <x v="821"/>
    <x v="7"/>
    <x v="3"/>
  </r>
  <r>
    <x v="55"/>
    <x v="0"/>
    <x v="11"/>
    <x v="165"/>
    <x v="0"/>
    <x v="821"/>
    <x v="3"/>
    <x v="0"/>
  </r>
  <r>
    <x v="55"/>
    <x v="0"/>
    <x v="11"/>
    <x v="162"/>
    <x v="0"/>
    <x v="821"/>
    <x v="0"/>
    <x v="0"/>
  </r>
  <r>
    <x v="55"/>
    <x v="0"/>
    <x v="11"/>
    <x v="27"/>
    <x v="0"/>
    <x v="821"/>
    <x v="5"/>
    <x v="3"/>
  </r>
  <r>
    <x v="55"/>
    <x v="0"/>
    <x v="11"/>
    <x v="26"/>
    <x v="0"/>
    <x v="821"/>
    <x v="7"/>
    <x v="3"/>
  </r>
  <r>
    <x v="55"/>
    <x v="0"/>
    <x v="11"/>
    <x v="160"/>
    <x v="0"/>
    <x v="821"/>
    <x v="2"/>
    <x v="2"/>
  </r>
  <r>
    <x v="55"/>
    <x v="0"/>
    <x v="11"/>
    <x v="164"/>
    <x v="0"/>
    <x v="821"/>
    <x v="0"/>
    <x v="0"/>
  </r>
  <r>
    <x v="55"/>
    <x v="0"/>
    <x v="11"/>
    <x v="163"/>
    <x v="0"/>
    <x v="821"/>
    <x v="0"/>
    <x v="0"/>
  </r>
  <r>
    <x v="55"/>
    <x v="0"/>
    <x v="11"/>
    <x v="154"/>
    <x v="0"/>
    <x v="821"/>
    <x v="3"/>
    <x v="0"/>
  </r>
  <r>
    <x v="55"/>
    <x v="0"/>
    <x v="11"/>
    <x v="157"/>
    <x v="0"/>
    <x v="821"/>
    <x v="3"/>
    <x v="0"/>
  </r>
  <r>
    <x v="55"/>
    <x v="0"/>
    <x v="11"/>
    <x v="158"/>
    <x v="0"/>
    <x v="730"/>
    <x v="1"/>
    <x v="1"/>
  </r>
  <r>
    <x v="55"/>
    <x v="0"/>
    <x v="11"/>
    <x v="10"/>
    <x v="0"/>
    <x v="821"/>
    <x v="4"/>
    <x v="3"/>
  </r>
  <r>
    <x v="55"/>
    <x v="0"/>
    <x v="11"/>
    <x v="161"/>
    <x v="1"/>
    <x v="821"/>
    <x v="3"/>
    <x v="0"/>
  </r>
  <r>
    <x v="55"/>
    <x v="0"/>
    <x v="11"/>
    <x v="156"/>
    <x v="1"/>
    <x v="821"/>
    <x v="8"/>
    <x v="0"/>
  </r>
  <r>
    <x v="55"/>
    <x v="0"/>
    <x v="11"/>
    <x v="155"/>
    <x v="1"/>
    <x v="821"/>
    <x v="0"/>
    <x v="0"/>
  </r>
  <r>
    <x v="55"/>
    <x v="0"/>
    <x v="11"/>
    <x v="159"/>
    <x v="1"/>
    <x v="821"/>
    <x v="7"/>
    <x v="3"/>
  </r>
  <r>
    <x v="55"/>
    <x v="0"/>
    <x v="11"/>
    <x v="165"/>
    <x v="1"/>
    <x v="821"/>
    <x v="3"/>
    <x v="0"/>
  </r>
  <r>
    <x v="55"/>
    <x v="0"/>
    <x v="11"/>
    <x v="162"/>
    <x v="1"/>
    <x v="821"/>
    <x v="0"/>
    <x v="0"/>
  </r>
  <r>
    <x v="55"/>
    <x v="0"/>
    <x v="11"/>
    <x v="27"/>
    <x v="1"/>
    <x v="821"/>
    <x v="5"/>
    <x v="3"/>
  </r>
  <r>
    <x v="55"/>
    <x v="0"/>
    <x v="11"/>
    <x v="26"/>
    <x v="1"/>
    <x v="821"/>
    <x v="7"/>
    <x v="3"/>
  </r>
  <r>
    <x v="55"/>
    <x v="0"/>
    <x v="11"/>
    <x v="160"/>
    <x v="1"/>
    <x v="821"/>
    <x v="2"/>
    <x v="2"/>
  </r>
  <r>
    <x v="55"/>
    <x v="0"/>
    <x v="11"/>
    <x v="164"/>
    <x v="1"/>
    <x v="821"/>
    <x v="0"/>
    <x v="0"/>
  </r>
  <r>
    <x v="55"/>
    <x v="0"/>
    <x v="11"/>
    <x v="163"/>
    <x v="1"/>
    <x v="821"/>
    <x v="0"/>
    <x v="0"/>
  </r>
  <r>
    <x v="55"/>
    <x v="0"/>
    <x v="11"/>
    <x v="154"/>
    <x v="1"/>
    <x v="821"/>
    <x v="3"/>
    <x v="0"/>
  </r>
  <r>
    <x v="55"/>
    <x v="0"/>
    <x v="11"/>
    <x v="157"/>
    <x v="1"/>
    <x v="821"/>
    <x v="3"/>
    <x v="0"/>
  </r>
  <r>
    <x v="55"/>
    <x v="0"/>
    <x v="11"/>
    <x v="158"/>
    <x v="1"/>
    <x v="821"/>
    <x v="1"/>
    <x v="1"/>
  </r>
  <r>
    <x v="55"/>
    <x v="0"/>
    <x v="11"/>
    <x v="10"/>
    <x v="1"/>
    <x v="821"/>
    <x v="4"/>
    <x v="3"/>
  </r>
  <r>
    <x v="55"/>
    <x v="0"/>
    <x v="8"/>
    <x v="161"/>
    <x v="0"/>
    <x v="821"/>
    <x v="3"/>
    <x v="0"/>
  </r>
  <r>
    <x v="55"/>
    <x v="0"/>
    <x v="8"/>
    <x v="156"/>
    <x v="0"/>
    <x v="11"/>
    <x v="8"/>
    <x v="0"/>
  </r>
  <r>
    <x v="55"/>
    <x v="0"/>
    <x v="8"/>
    <x v="155"/>
    <x v="0"/>
    <x v="11"/>
    <x v="0"/>
    <x v="0"/>
  </r>
  <r>
    <x v="55"/>
    <x v="0"/>
    <x v="8"/>
    <x v="159"/>
    <x v="0"/>
    <x v="821"/>
    <x v="7"/>
    <x v="3"/>
  </r>
  <r>
    <x v="55"/>
    <x v="0"/>
    <x v="8"/>
    <x v="165"/>
    <x v="0"/>
    <x v="821"/>
    <x v="3"/>
    <x v="0"/>
  </r>
  <r>
    <x v="55"/>
    <x v="0"/>
    <x v="8"/>
    <x v="162"/>
    <x v="0"/>
    <x v="821"/>
    <x v="0"/>
    <x v="0"/>
  </r>
  <r>
    <x v="55"/>
    <x v="0"/>
    <x v="8"/>
    <x v="27"/>
    <x v="0"/>
    <x v="821"/>
    <x v="5"/>
    <x v="3"/>
  </r>
  <r>
    <x v="55"/>
    <x v="0"/>
    <x v="8"/>
    <x v="26"/>
    <x v="0"/>
    <x v="6"/>
    <x v="7"/>
    <x v="3"/>
  </r>
  <r>
    <x v="55"/>
    <x v="0"/>
    <x v="8"/>
    <x v="160"/>
    <x v="0"/>
    <x v="821"/>
    <x v="2"/>
    <x v="2"/>
  </r>
  <r>
    <x v="55"/>
    <x v="0"/>
    <x v="8"/>
    <x v="164"/>
    <x v="0"/>
    <x v="821"/>
    <x v="0"/>
    <x v="0"/>
  </r>
  <r>
    <x v="55"/>
    <x v="0"/>
    <x v="8"/>
    <x v="163"/>
    <x v="0"/>
    <x v="821"/>
    <x v="0"/>
    <x v="0"/>
  </r>
  <r>
    <x v="55"/>
    <x v="0"/>
    <x v="8"/>
    <x v="154"/>
    <x v="0"/>
    <x v="821"/>
    <x v="3"/>
    <x v="0"/>
  </r>
  <r>
    <x v="55"/>
    <x v="0"/>
    <x v="8"/>
    <x v="157"/>
    <x v="0"/>
    <x v="821"/>
    <x v="3"/>
    <x v="0"/>
  </r>
  <r>
    <x v="55"/>
    <x v="0"/>
    <x v="8"/>
    <x v="158"/>
    <x v="0"/>
    <x v="404"/>
    <x v="1"/>
    <x v="1"/>
  </r>
  <r>
    <x v="55"/>
    <x v="0"/>
    <x v="8"/>
    <x v="10"/>
    <x v="0"/>
    <x v="821"/>
    <x v="4"/>
    <x v="3"/>
  </r>
  <r>
    <x v="55"/>
    <x v="0"/>
    <x v="8"/>
    <x v="161"/>
    <x v="1"/>
    <x v="821"/>
    <x v="3"/>
    <x v="0"/>
  </r>
  <r>
    <x v="55"/>
    <x v="0"/>
    <x v="8"/>
    <x v="156"/>
    <x v="1"/>
    <x v="821"/>
    <x v="8"/>
    <x v="0"/>
  </r>
  <r>
    <x v="55"/>
    <x v="0"/>
    <x v="8"/>
    <x v="155"/>
    <x v="1"/>
    <x v="821"/>
    <x v="0"/>
    <x v="0"/>
  </r>
  <r>
    <x v="55"/>
    <x v="0"/>
    <x v="8"/>
    <x v="159"/>
    <x v="1"/>
    <x v="821"/>
    <x v="7"/>
    <x v="3"/>
  </r>
  <r>
    <x v="55"/>
    <x v="0"/>
    <x v="8"/>
    <x v="165"/>
    <x v="1"/>
    <x v="821"/>
    <x v="3"/>
    <x v="0"/>
  </r>
  <r>
    <x v="55"/>
    <x v="0"/>
    <x v="8"/>
    <x v="162"/>
    <x v="1"/>
    <x v="821"/>
    <x v="0"/>
    <x v="0"/>
  </r>
  <r>
    <x v="55"/>
    <x v="0"/>
    <x v="8"/>
    <x v="27"/>
    <x v="1"/>
    <x v="821"/>
    <x v="5"/>
    <x v="3"/>
  </r>
  <r>
    <x v="55"/>
    <x v="0"/>
    <x v="8"/>
    <x v="26"/>
    <x v="1"/>
    <x v="821"/>
    <x v="7"/>
    <x v="3"/>
  </r>
  <r>
    <x v="55"/>
    <x v="0"/>
    <x v="8"/>
    <x v="160"/>
    <x v="1"/>
    <x v="821"/>
    <x v="2"/>
    <x v="2"/>
  </r>
  <r>
    <x v="55"/>
    <x v="0"/>
    <x v="8"/>
    <x v="164"/>
    <x v="1"/>
    <x v="821"/>
    <x v="0"/>
    <x v="0"/>
  </r>
  <r>
    <x v="55"/>
    <x v="0"/>
    <x v="8"/>
    <x v="163"/>
    <x v="1"/>
    <x v="821"/>
    <x v="0"/>
    <x v="0"/>
  </r>
  <r>
    <x v="55"/>
    <x v="0"/>
    <x v="8"/>
    <x v="154"/>
    <x v="1"/>
    <x v="821"/>
    <x v="3"/>
    <x v="0"/>
  </r>
  <r>
    <x v="55"/>
    <x v="0"/>
    <x v="8"/>
    <x v="157"/>
    <x v="1"/>
    <x v="821"/>
    <x v="3"/>
    <x v="0"/>
  </r>
  <r>
    <x v="55"/>
    <x v="0"/>
    <x v="8"/>
    <x v="158"/>
    <x v="1"/>
    <x v="821"/>
    <x v="1"/>
    <x v="1"/>
  </r>
  <r>
    <x v="55"/>
    <x v="0"/>
    <x v="8"/>
    <x v="10"/>
    <x v="1"/>
    <x v="821"/>
    <x v="4"/>
    <x v="3"/>
  </r>
  <r>
    <x v="55"/>
    <x v="0"/>
    <x v="12"/>
    <x v="161"/>
    <x v="0"/>
    <x v="746"/>
    <x v="3"/>
    <x v="0"/>
  </r>
  <r>
    <x v="55"/>
    <x v="0"/>
    <x v="12"/>
    <x v="156"/>
    <x v="0"/>
    <x v="821"/>
    <x v="8"/>
    <x v="0"/>
  </r>
  <r>
    <x v="55"/>
    <x v="0"/>
    <x v="12"/>
    <x v="155"/>
    <x v="0"/>
    <x v="821"/>
    <x v="0"/>
    <x v="0"/>
  </r>
  <r>
    <x v="55"/>
    <x v="0"/>
    <x v="12"/>
    <x v="159"/>
    <x v="0"/>
    <x v="821"/>
    <x v="7"/>
    <x v="3"/>
  </r>
  <r>
    <x v="55"/>
    <x v="0"/>
    <x v="12"/>
    <x v="165"/>
    <x v="0"/>
    <x v="821"/>
    <x v="3"/>
    <x v="0"/>
  </r>
  <r>
    <x v="55"/>
    <x v="0"/>
    <x v="12"/>
    <x v="162"/>
    <x v="0"/>
    <x v="821"/>
    <x v="0"/>
    <x v="0"/>
  </r>
  <r>
    <x v="55"/>
    <x v="0"/>
    <x v="12"/>
    <x v="27"/>
    <x v="0"/>
    <x v="821"/>
    <x v="5"/>
    <x v="3"/>
  </r>
  <r>
    <x v="55"/>
    <x v="0"/>
    <x v="12"/>
    <x v="26"/>
    <x v="0"/>
    <x v="821"/>
    <x v="7"/>
    <x v="3"/>
  </r>
  <r>
    <x v="55"/>
    <x v="0"/>
    <x v="12"/>
    <x v="160"/>
    <x v="0"/>
    <x v="821"/>
    <x v="2"/>
    <x v="2"/>
  </r>
  <r>
    <x v="55"/>
    <x v="0"/>
    <x v="12"/>
    <x v="164"/>
    <x v="0"/>
    <x v="821"/>
    <x v="0"/>
    <x v="0"/>
  </r>
  <r>
    <x v="55"/>
    <x v="0"/>
    <x v="12"/>
    <x v="163"/>
    <x v="0"/>
    <x v="821"/>
    <x v="0"/>
    <x v="0"/>
  </r>
  <r>
    <x v="55"/>
    <x v="0"/>
    <x v="12"/>
    <x v="154"/>
    <x v="0"/>
    <x v="821"/>
    <x v="3"/>
    <x v="0"/>
  </r>
  <r>
    <x v="55"/>
    <x v="0"/>
    <x v="12"/>
    <x v="157"/>
    <x v="0"/>
    <x v="821"/>
    <x v="3"/>
    <x v="0"/>
  </r>
  <r>
    <x v="55"/>
    <x v="0"/>
    <x v="12"/>
    <x v="158"/>
    <x v="0"/>
    <x v="4"/>
    <x v="1"/>
    <x v="1"/>
  </r>
  <r>
    <x v="55"/>
    <x v="0"/>
    <x v="12"/>
    <x v="10"/>
    <x v="0"/>
    <x v="821"/>
    <x v="4"/>
    <x v="3"/>
  </r>
  <r>
    <x v="55"/>
    <x v="0"/>
    <x v="12"/>
    <x v="161"/>
    <x v="1"/>
    <x v="746"/>
    <x v="3"/>
    <x v="0"/>
  </r>
  <r>
    <x v="55"/>
    <x v="0"/>
    <x v="12"/>
    <x v="156"/>
    <x v="1"/>
    <x v="821"/>
    <x v="8"/>
    <x v="0"/>
  </r>
  <r>
    <x v="55"/>
    <x v="0"/>
    <x v="12"/>
    <x v="155"/>
    <x v="1"/>
    <x v="221"/>
    <x v="0"/>
    <x v="0"/>
  </r>
  <r>
    <x v="55"/>
    <x v="0"/>
    <x v="12"/>
    <x v="159"/>
    <x v="1"/>
    <x v="821"/>
    <x v="7"/>
    <x v="3"/>
  </r>
  <r>
    <x v="55"/>
    <x v="0"/>
    <x v="12"/>
    <x v="165"/>
    <x v="1"/>
    <x v="821"/>
    <x v="3"/>
    <x v="0"/>
  </r>
  <r>
    <x v="55"/>
    <x v="0"/>
    <x v="12"/>
    <x v="162"/>
    <x v="1"/>
    <x v="821"/>
    <x v="0"/>
    <x v="0"/>
  </r>
  <r>
    <x v="55"/>
    <x v="0"/>
    <x v="12"/>
    <x v="27"/>
    <x v="1"/>
    <x v="821"/>
    <x v="5"/>
    <x v="3"/>
  </r>
  <r>
    <x v="55"/>
    <x v="0"/>
    <x v="12"/>
    <x v="26"/>
    <x v="1"/>
    <x v="821"/>
    <x v="7"/>
    <x v="3"/>
  </r>
  <r>
    <x v="55"/>
    <x v="0"/>
    <x v="12"/>
    <x v="160"/>
    <x v="1"/>
    <x v="821"/>
    <x v="2"/>
    <x v="2"/>
  </r>
  <r>
    <x v="55"/>
    <x v="0"/>
    <x v="12"/>
    <x v="164"/>
    <x v="1"/>
    <x v="821"/>
    <x v="0"/>
    <x v="0"/>
  </r>
  <r>
    <x v="55"/>
    <x v="0"/>
    <x v="12"/>
    <x v="163"/>
    <x v="1"/>
    <x v="821"/>
    <x v="0"/>
    <x v="0"/>
  </r>
  <r>
    <x v="55"/>
    <x v="0"/>
    <x v="12"/>
    <x v="154"/>
    <x v="1"/>
    <x v="821"/>
    <x v="3"/>
    <x v="0"/>
  </r>
  <r>
    <x v="55"/>
    <x v="0"/>
    <x v="12"/>
    <x v="157"/>
    <x v="1"/>
    <x v="821"/>
    <x v="3"/>
    <x v="0"/>
  </r>
  <r>
    <x v="55"/>
    <x v="0"/>
    <x v="12"/>
    <x v="158"/>
    <x v="1"/>
    <x v="253"/>
    <x v="1"/>
    <x v="1"/>
  </r>
  <r>
    <x v="55"/>
    <x v="0"/>
    <x v="12"/>
    <x v="10"/>
    <x v="1"/>
    <x v="821"/>
    <x v="4"/>
    <x v="3"/>
  </r>
  <r>
    <x v="55"/>
    <x v="0"/>
    <x v="13"/>
    <x v="161"/>
    <x v="0"/>
    <x v="821"/>
    <x v="3"/>
    <x v="0"/>
  </r>
  <r>
    <x v="55"/>
    <x v="0"/>
    <x v="13"/>
    <x v="156"/>
    <x v="0"/>
    <x v="821"/>
    <x v="8"/>
    <x v="0"/>
  </r>
  <r>
    <x v="55"/>
    <x v="0"/>
    <x v="13"/>
    <x v="155"/>
    <x v="0"/>
    <x v="821"/>
    <x v="0"/>
    <x v="0"/>
  </r>
  <r>
    <x v="55"/>
    <x v="0"/>
    <x v="13"/>
    <x v="159"/>
    <x v="0"/>
    <x v="821"/>
    <x v="7"/>
    <x v="3"/>
  </r>
  <r>
    <x v="55"/>
    <x v="0"/>
    <x v="13"/>
    <x v="165"/>
    <x v="0"/>
    <x v="821"/>
    <x v="3"/>
    <x v="0"/>
  </r>
  <r>
    <x v="55"/>
    <x v="0"/>
    <x v="13"/>
    <x v="162"/>
    <x v="0"/>
    <x v="821"/>
    <x v="0"/>
    <x v="0"/>
  </r>
  <r>
    <x v="55"/>
    <x v="0"/>
    <x v="13"/>
    <x v="27"/>
    <x v="0"/>
    <x v="821"/>
    <x v="5"/>
    <x v="3"/>
  </r>
  <r>
    <x v="55"/>
    <x v="0"/>
    <x v="13"/>
    <x v="26"/>
    <x v="0"/>
    <x v="821"/>
    <x v="7"/>
    <x v="3"/>
  </r>
  <r>
    <x v="55"/>
    <x v="0"/>
    <x v="13"/>
    <x v="160"/>
    <x v="0"/>
    <x v="821"/>
    <x v="2"/>
    <x v="2"/>
  </r>
  <r>
    <x v="55"/>
    <x v="0"/>
    <x v="13"/>
    <x v="164"/>
    <x v="0"/>
    <x v="821"/>
    <x v="0"/>
    <x v="0"/>
  </r>
  <r>
    <x v="55"/>
    <x v="0"/>
    <x v="13"/>
    <x v="163"/>
    <x v="0"/>
    <x v="821"/>
    <x v="0"/>
    <x v="0"/>
  </r>
  <r>
    <x v="55"/>
    <x v="0"/>
    <x v="13"/>
    <x v="154"/>
    <x v="0"/>
    <x v="821"/>
    <x v="3"/>
    <x v="0"/>
  </r>
  <r>
    <x v="55"/>
    <x v="0"/>
    <x v="13"/>
    <x v="157"/>
    <x v="0"/>
    <x v="821"/>
    <x v="3"/>
    <x v="0"/>
  </r>
  <r>
    <x v="55"/>
    <x v="0"/>
    <x v="13"/>
    <x v="158"/>
    <x v="0"/>
    <x v="821"/>
    <x v="1"/>
    <x v="1"/>
  </r>
  <r>
    <x v="55"/>
    <x v="0"/>
    <x v="13"/>
    <x v="10"/>
    <x v="0"/>
    <x v="821"/>
    <x v="4"/>
    <x v="3"/>
  </r>
  <r>
    <x v="55"/>
    <x v="0"/>
    <x v="13"/>
    <x v="161"/>
    <x v="1"/>
    <x v="821"/>
    <x v="3"/>
    <x v="0"/>
  </r>
  <r>
    <x v="55"/>
    <x v="0"/>
    <x v="13"/>
    <x v="156"/>
    <x v="1"/>
    <x v="821"/>
    <x v="8"/>
    <x v="0"/>
  </r>
  <r>
    <x v="55"/>
    <x v="0"/>
    <x v="13"/>
    <x v="155"/>
    <x v="1"/>
    <x v="821"/>
    <x v="0"/>
    <x v="0"/>
  </r>
  <r>
    <x v="55"/>
    <x v="0"/>
    <x v="13"/>
    <x v="159"/>
    <x v="1"/>
    <x v="821"/>
    <x v="7"/>
    <x v="3"/>
  </r>
  <r>
    <x v="55"/>
    <x v="0"/>
    <x v="13"/>
    <x v="165"/>
    <x v="1"/>
    <x v="821"/>
    <x v="3"/>
    <x v="0"/>
  </r>
  <r>
    <x v="55"/>
    <x v="0"/>
    <x v="13"/>
    <x v="162"/>
    <x v="1"/>
    <x v="821"/>
    <x v="0"/>
    <x v="0"/>
  </r>
  <r>
    <x v="55"/>
    <x v="0"/>
    <x v="13"/>
    <x v="27"/>
    <x v="1"/>
    <x v="821"/>
    <x v="5"/>
    <x v="3"/>
  </r>
  <r>
    <x v="55"/>
    <x v="0"/>
    <x v="13"/>
    <x v="26"/>
    <x v="1"/>
    <x v="821"/>
    <x v="7"/>
    <x v="3"/>
  </r>
  <r>
    <x v="55"/>
    <x v="0"/>
    <x v="13"/>
    <x v="160"/>
    <x v="1"/>
    <x v="821"/>
    <x v="2"/>
    <x v="2"/>
  </r>
  <r>
    <x v="55"/>
    <x v="0"/>
    <x v="13"/>
    <x v="164"/>
    <x v="1"/>
    <x v="821"/>
    <x v="0"/>
    <x v="0"/>
  </r>
  <r>
    <x v="55"/>
    <x v="0"/>
    <x v="13"/>
    <x v="163"/>
    <x v="1"/>
    <x v="821"/>
    <x v="0"/>
    <x v="0"/>
  </r>
  <r>
    <x v="55"/>
    <x v="0"/>
    <x v="13"/>
    <x v="154"/>
    <x v="1"/>
    <x v="821"/>
    <x v="3"/>
    <x v="0"/>
  </r>
  <r>
    <x v="55"/>
    <x v="0"/>
    <x v="13"/>
    <x v="157"/>
    <x v="1"/>
    <x v="821"/>
    <x v="3"/>
    <x v="0"/>
  </r>
  <r>
    <x v="55"/>
    <x v="0"/>
    <x v="13"/>
    <x v="158"/>
    <x v="1"/>
    <x v="821"/>
    <x v="1"/>
    <x v="1"/>
  </r>
  <r>
    <x v="55"/>
    <x v="0"/>
    <x v="13"/>
    <x v="10"/>
    <x v="1"/>
    <x v="821"/>
    <x v="4"/>
    <x v="3"/>
  </r>
  <r>
    <x v="55"/>
    <x v="0"/>
    <x v="14"/>
    <x v="161"/>
    <x v="0"/>
    <x v="821"/>
    <x v="3"/>
    <x v="0"/>
  </r>
  <r>
    <x v="55"/>
    <x v="0"/>
    <x v="14"/>
    <x v="156"/>
    <x v="0"/>
    <x v="821"/>
    <x v="8"/>
    <x v="0"/>
  </r>
  <r>
    <x v="55"/>
    <x v="0"/>
    <x v="14"/>
    <x v="155"/>
    <x v="0"/>
    <x v="77"/>
    <x v="0"/>
    <x v="0"/>
  </r>
  <r>
    <x v="55"/>
    <x v="0"/>
    <x v="14"/>
    <x v="159"/>
    <x v="0"/>
    <x v="821"/>
    <x v="7"/>
    <x v="3"/>
  </r>
  <r>
    <x v="55"/>
    <x v="0"/>
    <x v="14"/>
    <x v="165"/>
    <x v="0"/>
    <x v="821"/>
    <x v="3"/>
    <x v="0"/>
  </r>
  <r>
    <x v="55"/>
    <x v="0"/>
    <x v="14"/>
    <x v="162"/>
    <x v="0"/>
    <x v="821"/>
    <x v="0"/>
    <x v="0"/>
  </r>
  <r>
    <x v="55"/>
    <x v="0"/>
    <x v="14"/>
    <x v="27"/>
    <x v="0"/>
    <x v="821"/>
    <x v="5"/>
    <x v="3"/>
  </r>
  <r>
    <x v="55"/>
    <x v="0"/>
    <x v="14"/>
    <x v="26"/>
    <x v="0"/>
    <x v="821"/>
    <x v="7"/>
    <x v="3"/>
  </r>
  <r>
    <x v="55"/>
    <x v="0"/>
    <x v="14"/>
    <x v="160"/>
    <x v="0"/>
    <x v="821"/>
    <x v="2"/>
    <x v="2"/>
  </r>
  <r>
    <x v="55"/>
    <x v="0"/>
    <x v="14"/>
    <x v="164"/>
    <x v="0"/>
    <x v="821"/>
    <x v="0"/>
    <x v="0"/>
  </r>
  <r>
    <x v="55"/>
    <x v="0"/>
    <x v="14"/>
    <x v="163"/>
    <x v="0"/>
    <x v="821"/>
    <x v="0"/>
    <x v="0"/>
  </r>
  <r>
    <x v="55"/>
    <x v="0"/>
    <x v="14"/>
    <x v="154"/>
    <x v="0"/>
    <x v="821"/>
    <x v="3"/>
    <x v="0"/>
  </r>
  <r>
    <x v="55"/>
    <x v="0"/>
    <x v="14"/>
    <x v="157"/>
    <x v="0"/>
    <x v="821"/>
    <x v="3"/>
    <x v="0"/>
  </r>
  <r>
    <x v="55"/>
    <x v="0"/>
    <x v="14"/>
    <x v="158"/>
    <x v="0"/>
    <x v="821"/>
    <x v="1"/>
    <x v="1"/>
  </r>
  <r>
    <x v="55"/>
    <x v="0"/>
    <x v="14"/>
    <x v="10"/>
    <x v="0"/>
    <x v="821"/>
    <x v="4"/>
    <x v="3"/>
  </r>
  <r>
    <x v="55"/>
    <x v="0"/>
    <x v="14"/>
    <x v="161"/>
    <x v="1"/>
    <x v="821"/>
    <x v="3"/>
    <x v="0"/>
  </r>
  <r>
    <x v="55"/>
    <x v="0"/>
    <x v="14"/>
    <x v="156"/>
    <x v="1"/>
    <x v="821"/>
    <x v="8"/>
    <x v="0"/>
  </r>
  <r>
    <x v="55"/>
    <x v="0"/>
    <x v="14"/>
    <x v="155"/>
    <x v="1"/>
    <x v="821"/>
    <x v="0"/>
    <x v="0"/>
  </r>
  <r>
    <x v="55"/>
    <x v="0"/>
    <x v="14"/>
    <x v="159"/>
    <x v="1"/>
    <x v="821"/>
    <x v="7"/>
    <x v="3"/>
  </r>
  <r>
    <x v="55"/>
    <x v="0"/>
    <x v="14"/>
    <x v="165"/>
    <x v="1"/>
    <x v="821"/>
    <x v="3"/>
    <x v="0"/>
  </r>
  <r>
    <x v="55"/>
    <x v="0"/>
    <x v="14"/>
    <x v="162"/>
    <x v="1"/>
    <x v="821"/>
    <x v="0"/>
    <x v="0"/>
  </r>
  <r>
    <x v="55"/>
    <x v="0"/>
    <x v="14"/>
    <x v="27"/>
    <x v="1"/>
    <x v="821"/>
    <x v="5"/>
    <x v="3"/>
  </r>
  <r>
    <x v="55"/>
    <x v="0"/>
    <x v="14"/>
    <x v="26"/>
    <x v="1"/>
    <x v="58"/>
    <x v="7"/>
    <x v="3"/>
  </r>
  <r>
    <x v="55"/>
    <x v="0"/>
    <x v="14"/>
    <x v="160"/>
    <x v="1"/>
    <x v="821"/>
    <x v="2"/>
    <x v="2"/>
  </r>
  <r>
    <x v="55"/>
    <x v="0"/>
    <x v="14"/>
    <x v="164"/>
    <x v="1"/>
    <x v="821"/>
    <x v="0"/>
    <x v="0"/>
  </r>
  <r>
    <x v="55"/>
    <x v="0"/>
    <x v="14"/>
    <x v="163"/>
    <x v="1"/>
    <x v="821"/>
    <x v="0"/>
    <x v="0"/>
  </r>
  <r>
    <x v="55"/>
    <x v="0"/>
    <x v="14"/>
    <x v="154"/>
    <x v="1"/>
    <x v="847"/>
    <x v="3"/>
    <x v="0"/>
  </r>
  <r>
    <x v="55"/>
    <x v="0"/>
    <x v="14"/>
    <x v="157"/>
    <x v="1"/>
    <x v="821"/>
    <x v="3"/>
    <x v="0"/>
  </r>
  <r>
    <x v="55"/>
    <x v="0"/>
    <x v="14"/>
    <x v="158"/>
    <x v="1"/>
    <x v="76"/>
    <x v="1"/>
    <x v="1"/>
  </r>
  <r>
    <x v="55"/>
    <x v="0"/>
    <x v="14"/>
    <x v="10"/>
    <x v="1"/>
    <x v="821"/>
    <x v="4"/>
    <x v="3"/>
  </r>
  <r>
    <x v="55"/>
    <x v="0"/>
    <x v="15"/>
    <x v="161"/>
    <x v="0"/>
    <x v="821"/>
    <x v="3"/>
    <x v="0"/>
  </r>
  <r>
    <x v="55"/>
    <x v="0"/>
    <x v="15"/>
    <x v="156"/>
    <x v="0"/>
    <x v="821"/>
    <x v="8"/>
    <x v="0"/>
  </r>
  <r>
    <x v="55"/>
    <x v="0"/>
    <x v="15"/>
    <x v="155"/>
    <x v="0"/>
    <x v="821"/>
    <x v="0"/>
    <x v="0"/>
  </r>
  <r>
    <x v="55"/>
    <x v="0"/>
    <x v="15"/>
    <x v="159"/>
    <x v="0"/>
    <x v="821"/>
    <x v="7"/>
    <x v="3"/>
  </r>
  <r>
    <x v="55"/>
    <x v="0"/>
    <x v="15"/>
    <x v="165"/>
    <x v="0"/>
    <x v="821"/>
    <x v="3"/>
    <x v="0"/>
  </r>
  <r>
    <x v="55"/>
    <x v="0"/>
    <x v="15"/>
    <x v="162"/>
    <x v="0"/>
    <x v="821"/>
    <x v="0"/>
    <x v="0"/>
  </r>
  <r>
    <x v="55"/>
    <x v="0"/>
    <x v="15"/>
    <x v="27"/>
    <x v="0"/>
    <x v="821"/>
    <x v="5"/>
    <x v="3"/>
  </r>
  <r>
    <x v="55"/>
    <x v="0"/>
    <x v="15"/>
    <x v="26"/>
    <x v="0"/>
    <x v="821"/>
    <x v="7"/>
    <x v="3"/>
  </r>
  <r>
    <x v="55"/>
    <x v="0"/>
    <x v="15"/>
    <x v="160"/>
    <x v="0"/>
    <x v="821"/>
    <x v="2"/>
    <x v="2"/>
  </r>
  <r>
    <x v="55"/>
    <x v="0"/>
    <x v="15"/>
    <x v="164"/>
    <x v="0"/>
    <x v="821"/>
    <x v="0"/>
    <x v="0"/>
  </r>
  <r>
    <x v="55"/>
    <x v="0"/>
    <x v="15"/>
    <x v="163"/>
    <x v="0"/>
    <x v="821"/>
    <x v="0"/>
    <x v="0"/>
  </r>
  <r>
    <x v="55"/>
    <x v="0"/>
    <x v="15"/>
    <x v="154"/>
    <x v="0"/>
    <x v="821"/>
    <x v="3"/>
    <x v="0"/>
  </r>
  <r>
    <x v="55"/>
    <x v="0"/>
    <x v="15"/>
    <x v="157"/>
    <x v="0"/>
    <x v="821"/>
    <x v="3"/>
    <x v="0"/>
  </r>
  <r>
    <x v="55"/>
    <x v="0"/>
    <x v="15"/>
    <x v="158"/>
    <x v="0"/>
    <x v="821"/>
    <x v="1"/>
    <x v="1"/>
  </r>
  <r>
    <x v="55"/>
    <x v="0"/>
    <x v="15"/>
    <x v="10"/>
    <x v="0"/>
    <x v="821"/>
    <x v="4"/>
    <x v="3"/>
  </r>
  <r>
    <x v="55"/>
    <x v="0"/>
    <x v="15"/>
    <x v="161"/>
    <x v="1"/>
    <x v="821"/>
    <x v="3"/>
    <x v="0"/>
  </r>
  <r>
    <x v="55"/>
    <x v="0"/>
    <x v="15"/>
    <x v="156"/>
    <x v="1"/>
    <x v="821"/>
    <x v="8"/>
    <x v="0"/>
  </r>
  <r>
    <x v="55"/>
    <x v="0"/>
    <x v="15"/>
    <x v="155"/>
    <x v="1"/>
    <x v="821"/>
    <x v="0"/>
    <x v="0"/>
  </r>
  <r>
    <x v="55"/>
    <x v="0"/>
    <x v="15"/>
    <x v="159"/>
    <x v="1"/>
    <x v="821"/>
    <x v="7"/>
    <x v="3"/>
  </r>
  <r>
    <x v="55"/>
    <x v="0"/>
    <x v="15"/>
    <x v="165"/>
    <x v="1"/>
    <x v="821"/>
    <x v="3"/>
    <x v="0"/>
  </r>
  <r>
    <x v="55"/>
    <x v="0"/>
    <x v="15"/>
    <x v="162"/>
    <x v="1"/>
    <x v="821"/>
    <x v="0"/>
    <x v="0"/>
  </r>
  <r>
    <x v="55"/>
    <x v="0"/>
    <x v="15"/>
    <x v="27"/>
    <x v="1"/>
    <x v="821"/>
    <x v="5"/>
    <x v="3"/>
  </r>
  <r>
    <x v="55"/>
    <x v="0"/>
    <x v="15"/>
    <x v="26"/>
    <x v="1"/>
    <x v="821"/>
    <x v="7"/>
    <x v="3"/>
  </r>
  <r>
    <x v="55"/>
    <x v="0"/>
    <x v="15"/>
    <x v="160"/>
    <x v="1"/>
    <x v="821"/>
    <x v="2"/>
    <x v="2"/>
  </r>
  <r>
    <x v="55"/>
    <x v="0"/>
    <x v="15"/>
    <x v="164"/>
    <x v="1"/>
    <x v="821"/>
    <x v="0"/>
    <x v="0"/>
  </r>
  <r>
    <x v="55"/>
    <x v="0"/>
    <x v="15"/>
    <x v="163"/>
    <x v="1"/>
    <x v="821"/>
    <x v="0"/>
    <x v="0"/>
  </r>
  <r>
    <x v="55"/>
    <x v="0"/>
    <x v="15"/>
    <x v="154"/>
    <x v="1"/>
    <x v="152"/>
    <x v="3"/>
    <x v="0"/>
  </r>
  <r>
    <x v="55"/>
    <x v="0"/>
    <x v="15"/>
    <x v="157"/>
    <x v="1"/>
    <x v="821"/>
    <x v="3"/>
    <x v="0"/>
  </r>
  <r>
    <x v="55"/>
    <x v="0"/>
    <x v="15"/>
    <x v="158"/>
    <x v="1"/>
    <x v="821"/>
    <x v="1"/>
    <x v="1"/>
  </r>
  <r>
    <x v="55"/>
    <x v="0"/>
    <x v="15"/>
    <x v="10"/>
    <x v="1"/>
    <x v="821"/>
    <x v="4"/>
    <x v="3"/>
  </r>
  <r>
    <x v="55"/>
    <x v="0"/>
    <x v="16"/>
    <x v="161"/>
    <x v="0"/>
    <x v="821"/>
    <x v="3"/>
    <x v="0"/>
  </r>
  <r>
    <x v="55"/>
    <x v="0"/>
    <x v="16"/>
    <x v="156"/>
    <x v="0"/>
    <x v="150"/>
    <x v="8"/>
    <x v="0"/>
  </r>
  <r>
    <x v="55"/>
    <x v="0"/>
    <x v="16"/>
    <x v="155"/>
    <x v="0"/>
    <x v="263"/>
    <x v="0"/>
    <x v="0"/>
  </r>
  <r>
    <x v="55"/>
    <x v="0"/>
    <x v="16"/>
    <x v="159"/>
    <x v="0"/>
    <x v="821"/>
    <x v="7"/>
    <x v="3"/>
  </r>
  <r>
    <x v="55"/>
    <x v="0"/>
    <x v="16"/>
    <x v="165"/>
    <x v="0"/>
    <x v="821"/>
    <x v="3"/>
    <x v="0"/>
  </r>
  <r>
    <x v="55"/>
    <x v="0"/>
    <x v="16"/>
    <x v="162"/>
    <x v="0"/>
    <x v="821"/>
    <x v="0"/>
    <x v="0"/>
  </r>
  <r>
    <x v="55"/>
    <x v="0"/>
    <x v="16"/>
    <x v="27"/>
    <x v="0"/>
    <x v="821"/>
    <x v="5"/>
    <x v="3"/>
  </r>
  <r>
    <x v="55"/>
    <x v="0"/>
    <x v="16"/>
    <x v="26"/>
    <x v="0"/>
    <x v="732"/>
    <x v="7"/>
    <x v="3"/>
  </r>
  <r>
    <x v="55"/>
    <x v="0"/>
    <x v="16"/>
    <x v="160"/>
    <x v="0"/>
    <x v="821"/>
    <x v="2"/>
    <x v="2"/>
  </r>
  <r>
    <x v="55"/>
    <x v="0"/>
    <x v="16"/>
    <x v="164"/>
    <x v="0"/>
    <x v="821"/>
    <x v="0"/>
    <x v="0"/>
  </r>
  <r>
    <x v="55"/>
    <x v="0"/>
    <x v="16"/>
    <x v="163"/>
    <x v="0"/>
    <x v="821"/>
    <x v="0"/>
    <x v="0"/>
  </r>
  <r>
    <x v="55"/>
    <x v="0"/>
    <x v="16"/>
    <x v="154"/>
    <x v="0"/>
    <x v="821"/>
    <x v="3"/>
    <x v="0"/>
  </r>
  <r>
    <x v="55"/>
    <x v="0"/>
    <x v="16"/>
    <x v="157"/>
    <x v="0"/>
    <x v="821"/>
    <x v="3"/>
    <x v="0"/>
  </r>
  <r>
    <x v="55"/>
    <x v="0"/>
    <x v="16"/>
    <x v="158"/>
    <x v="0"/>
    <x v="11"/>
    <x v="1"/>
    <x v="1"/>
  </r>
  <r>
    <x v="55"/>
    <x v="0"/>
    <x v="16"/>
    <x v="10"/>
    <x v="0"/>
    <x v="821"/>
    <x v="4"/>
    <x v="3"/>
  </r>
  <r>
    <x v="55"/>
    <x v="0"/>
    <x v="16"/>
    <x v="161"/>
    <x v="1"/>
    <x v="821"/>
    <x v="3"/>
    <x v="0"/>
  </r>
  <r>
    <x v="55"/>
    <x v="0"/>
    <x v="16"/>
    <x v="156"/>
    <x v="1"/>
    <x v="821"/>
    <x v="8"/>
    <x v="0"/>
  </r>
  <r>
    <x v="55"/>
    <x v="0"/>
    <x v="16"/>
    <x v="155"/>
    <x v="1"/>
    <x v="11"/>
    <x v="0"/>
    <x v="0"/>
  </r>
  <r>
    <x v="55"/>
    <x v="0"/>
    <x v="16"/>
    <x v="159"/>
    <x v="1"/>
    <x v="821"/>
    <x v="7"/>
    <x v="3"/>
  </r>
  <r>
    <x v="55"/>
    <x v="0"/>
    <x v="16"/>
    <x v="165"/>
    <x v="1"/>
    <x v="821"/>
    <x v="3"/>
    <x v="0"/>
  </r>
  <r>
    <x v="55"/>
    <x v="0"/>
    <x v="16"/>
    <x v="162"/>
    <x v="1"/>
    <x v="821"/>
    <x v="0"/>
    <x v="0"/>
  </r>
  <r>
    <x v="55"/>
    <x v="0"/>
    <x v="16"/>
    <x v="27"/>
    <x v="1"/>
    <x v="821"/>
    <x v="5"/>
    <x v="3"/>
  </r>
  <r>
    <x v="55"/>
    <x v="0"/>
    <x v="16"/>
    <x v="26"/>
    <x v="1"/>
    <x v="821"/>
    <x v="7"/>
    <x v="3"/>
  </r>
  <r>
    <x v="55"/>
    <x v="0"/>
    <x v="16"/>
    <x v="160"/>
    <x v="1"/>
    <x v="821"/>
    <x v="2"/>
    <x v="2"/>
  </r>
  <r>
    <x v="55"/>
    <x v="0"/>
    <x v="16"/>
    <x v="164"/>
    <x v="1"/>
    <x v="821"/>
    <x v="0"/>
    <x v="0"/>
  </r>
  <r>
    <x v="55"/>
    <x v="0"/>
    <x v="16"/>
    <x v="163"/>
    <x v="1"/>
    <x v="821"/>
    <x v="0"/>
    <x v="0"/>
  </r>
  <r>
    <x v="55"/>
    <x v="0"/>
    <x v="16"/>
    <x v="154"/>
    <x v="1"/>
    <x v="821"/>
    <x v="3"/>
    <x v="0"/>
  </r>
  <r>
    <x v="55"/>
    <x v="0"/>
    <x v="16"/>
    <x v="157"/>
    <x v="1"/>
    <x v="821"/>
    <x v="3"/>
    <x v="0"/>
  </r>
  <r>
    <x v="55"/>
    <x v="0"/>
    <x v="16"/>
    <x v="158"/>
    <x v="1"/>
    <x v="821"/>
    <x v="1"/>
    <x v="1"/>
  </r>
  <r>
    <x v="55"/>
    <x v="0"/>
    <x v="16"/>
    <x v="10"/>
    <x v="1"/>
    <x v="821"/>
    <x v="4"/>
    <x v="3"/>
  </r>
  <r>
    <x v="55"/>
    <x v="0"/>
    <x v="17"/>
    <x v="161"/>
    <x v="0"/>
    <x v="821"/>
    <x v="3"/>
    <x v="0"/>
  </r>
  <r>
    <x v="55"/>
    <x v="0"/>
    <x v="17"/>
    <x v="156"/>
    <x v="0"/>
    <x v="11"/>
    <x v="8"/>
    <x v="0"/>
  </r>
  <r>
    <x v="55"/>
    <x v="0"/>
    <x v="17"/>
    <x v="155"/>
    <x v="0"/>
    <x v="821"/>
    <x v="0"/>
    <x v="0"/>
  </r>
  <r>
    <x v="55"/>
    <x v="0"/>
    <x v="17"/>
    <x v="159"/>
    <x v="0"/>
    <x v="821"/>
    <x v="7"/>
    <x v="3"/>
  </r>
  <r>
    <x v="55"/>
    <x v="0"/>
    <x v="17"/>
    <x v="165"/>
    <x v="0"/>
    <x v="821"/>
    <x v="3"/>
    <x v="0"/>
  </r>
  <r>
    <x v="55"/>
    <x v="0"/>
    <x v="17"/>
    <x v="162"/>
    <x v="0"/>
    <x v="821"/>
    <x v="0"/>
    <x v="0"/>
  </r>
  <r>
    <x v="55"/>
    <x v="0"/>
    <x v="17"/>
    <x v="27"/>
    <x v="0"/>
    <x v="821"/>
    <x v="5"/>
    <x v="3"/>
  </r>
  <r>
    <x v="55"/>
    <x v="0"/>
    <x v="17"/>
    <x v="26"/>
    <x v="0"/>
    <x v="821"/>
    <x v="7"/>
    <x v="3"/>
  </r>
  <r>
    <x v="55"/>
    <x v="0"/>
    <x v="17"/>
    <x v="160"/>
    <x v="0"/>
    <x v="821"/>
    <x v="2"/>
    <x v="2"/>
  </r>
  <r>
    <x v="55"/>
    <x v="0"/>
    <x v="17"/>
    <x v="164"/>
    <x v="0"/>
    <x v="821"/>
    <x v="0"/>
    <x v="0"/>
  </r>
  <r>
    <x v="55"/>
    <x v="0"/>
    <x v="17"/>
    <x v="163"/>
    <x v="0"/>
    <x v="821"/>
    <x v="0"/>
    <x v="0"/>
  </r>
  <r>
    <x v="55"/>
    <x v="0"/>
    <x v="17"/>
    <x v="154"/>
    <x v="0"/>
    <x v="821"/>
    <x v="3"/>
    <x v="0"/>
  </r>
  <r>
    <x v="55"/>
    <x v="0"/>
    <x v="17"/>
    <x v="157"/>
    <x v="0"/>
    <x v="821"/>
    <x v="3"/>
    <x v="0"/>
  </r>
  <r>
    <x v="55"/>
    <x v="0"/>
    <x v="17"/>
    <x v="158"/>
    <x v="0"/>
    <x v="821"/>
    <x v="1"/>
    <x v="1"/>
  </r>
  <r>
    <x v="55"/>
    <x v="0"/>
    <x v="17"/>
    <x v="10"/>
    <x v="0"/>
    <x v="821"/>
    <x v="4"/>
    <x v="3"/>
  </r>
  <r>
    <x v="55"/>
    <x v="0"/>
    <x v="17"/>
    <x v="161"/>
    <x v="1"/>
    <x v="733"/>
    <x v="3"/>
    <x v="0"/>
  </r>
  <r>
    <x v="55"/>
    <x v="0"/>
    <x v="17"/>
    <x v="156"/>
    <x v="1"/>
    <x v="821"/>
    <x v="8"/>
    <x v="0"/>
  </r>
  <r>
    <x v="55"/>
    <x v="0"/>
    <x v="17"/>
    <x v="155"/>
    <x v="1"/>
    <x v="250"/>
    <x v="0"/>
    <x v="0"/>
  </r>
  <r>
    <x v="55"/>
    <x v="0"/>
    <x v="17"/>
    <x v="159"/>
    <x v="1"/>
    <x v="821"/>
    <x v="7"/>
    <x v="3"/>
  </r>
  <r>
    <x v="55"/>
    <x v="0"/>
    <x v="17"/>
    <x v="165"/>
    <x v="1"/>
    <x v="821"/>
    <x v="3"/>
    <x v="0"/>
  </r>
  <r>
    <x v="55"/>
    <x v="0"/>
    <x v="17"/>
    <x v="162"/>
    <x v="1"/>
    <x v="821"/>
    <x v="0"/>
    <x v="0"/>
  </r>
  <r>
    <x v="55"/>
    <x v="0"/>
    <x v="17"/>
    <x v="27"/>
    <x v="1"/>
    <x v="821"/>
    <x v="5"/>
    <x v="3"/>
  </r>
  <r>
    <x v="55"/>
    <x v="0"/>
    <x v="17"/>
    <x v="26"/>
    <x v="1"/>
    <x v="152"/>
    <x v="7"/>
    <x v="3"/>
  </r>
  <r>
    <x v="55"/>
    <x v="0"/>
    <x v="17"/>
    <x v="160"/>
    <x v="1"/>
    <x v="821"/>
    <x v="2"/>
    <x v="2"/>
  </r>
  <r>
    <x v="55"/>
    <x v="0"/>
    <x v="17"/>
    <x v="164"/>
    <x v="1"/>
    <x v="821"/>
    <x v="0"/>
    <x v="0"/>
  </r>
  <r>
    <x v="55"/>
    <x v="0"/>
    <x v="17"/>
    <x v="163"/>
    <x v="1"/>
    <x v="821"/>
    <x v="0"/>
    <x v="0"/>
  </r>
  <r>
    <x v="55"/>
    <x v="0"/>
    <x v="17"/>
    <x v="154"/>
    <x v="1"/>
    <x v="848"/>
    <x v="3"/>
    <x v="0"/>
  </r>
  <r>
    <x v="55"/>
    <x v="0"/>
    <x v="17"/>
    <x v="157"/>
    <x v="1"/>
    <x v="821"/>
    <x v="3"/>
    <x v="0"/>
  </r>
  <r>
    <x v="55"/>
    <x v="0"/>
    <x v="17"/>
    <x v="158"/>
    <x v="1"/>
    <x v="420"/>
    <x v="1"/>
    <x v="1"/>
  </r>
  <r>
    <x v="55"/>
    <x v="0"/>
    <x v="17"/>
    <x v="10"/>
    <x v="1"/>
    <x v="821"/>
    <x v="4"/>
    <x v="3"/>
  </r>
  <r>
    <x v="55"/>
    <x v="0"/>
    <x v="18"/>
    <x v="161"/>
    <x v="0"/>
    <x v="821"/>
    <x v="3"/>
    <x v="0"/>
  </r>
  <r>
    <x v="55"/>
    <x v="0"/>
    <x v="18"/>
    <x v="156"/>
    <x v="0"/>
    <x v="821"/>
    <x v="8"/>
    <x v="0"/>
  </r>
  <r>
    <x v="55"/>
    <x v="0"/>
    <x v="18"/>
    <x v="155"/>
    <x v="0"/>
    <x v="821"/>
    <x v="0"/>
    <x v="0"/>
  </r>
  <r>
    <x v="55"/>
    <x v="0"/>
    <x v="18"/>
    <x v="159"/>
    <x v="0"/>
    <x v="821"/>
    <x v="7"/>
    <x v="3"/>
  </r>
  <r>
    <x v="55"/>
    <x v="0"/>
    <x v="18"/>
    <x v="165"/>
    <x v="0"/>
    <x v="821"/>
    <x v="3"/>
    <x v="0"/>
  </r>
  <r>
    <x v="55"/>
    <x v="0"/>
    <x v="18"/>
    <x v="162"/>
    <x v="0"/>
    <x v="150"/>
    <x v="0"/>
    <x v="0"/>
  </r>
  <r>
    <x v="55"/>
    <x v="0"/>
    <x v="18"/>
    <x v="27"/>
    <x v="0"/>
    <x v="821"/>
    <x v="5"/>
    <x v="3"/>
  </r>
  <r>
    <x v="55"/>
    <x v="0"/>
    <x v="18"/>
    <x v="26"/>
    <x v="0"/>
    <x v="821"/>
    <x v="7"/>
    <x v="3"/>
  </r>
  <r>
    <x v="55"/>
    <x v="0"/>
    <x v="18"/>
    <x v="160"/>
    <x v="0"/>
    <x v="821"/>
    <x v="2"/>
    <x v="2"/>
  </r>
  <r>
    <x v="55"/>
    <x v="0"/>
    <x v="18"/>
    <x v="164"/>
    <x v="0"/>
    <x v="821"/>
    <x v="0"/>
    <x v="0"/>
  </r>
  <r>
    <x v="55"/>
    <x v="0"/>
    <x v="18"/>
    <x v="163"/>
    <x v="0"/>
    <x v="821"/>
    <x v="0"/>
    <x v="0"/>
  </r>
  <r>
    <x v="55"/>
    <x v="0"/>
    <x v="18"/>
    <x v="154"/>
    <x v="0"/>
    <x v="821"/>
    <x v="3"/>
    <x v="0"/>
  </r>
  <r>
    <x v="55"/>
    <x v="0"/>
    <x v="18"/>
    <x v="157"/>
    <x v="0"/>
    <x v="821"/>
    <x v="3"/>
    <x v="0"/>
  </r>
  <r>
    <x v="55"/>
    <x v="0"/>
    <x v="18"/>
    <x v="158"/>
    <x v="0"/>
    <x v="821"/>
    <x v="1"/>
    <x v="1"/>
  </r>
  <r>
    <x v="55"/>
    <x v="0"/>
    <x v="18"/>
    <x v="10"/>
    <x v="0"/>
    <x v="821"/>
    <x v="4"/>
    <x v="3"/>
  </r>
  <r>
    <x v="55"/>
    <x v="0"/>
    <x v="18"/>
    <x v="161"/>
    <x v="1"/>
    <x v="821"/>
    <x v="3"/>
    <x v="0"/>
  </r>
  <r>
    <x v="55"/>
    <x v="0"/>
    <x v="18"/>
    <x v="156"/>
    <x v="1"/>
    <x v="821"/>
    <x v="8"/>
    <x v="0"/>
  </r>
  <r>
    <x v="55"/>
    <x v="0"/>
    <x v="18"/>
    <x v="155"/>
    <x v="1"/>
    <x v="821"/>
    <x v="0"/>
    <x v="0"/>
  </r>
  <r>
    <x v="55"/>
    <x v="0"/>
    <x v="18"/>
    <x v="159"/>
    <x v="1"/>
    <x v="821"/>
    <x v="7"/>
    <x v="3"/>
  </r>
  <r>
    <x v="55"/>
    <x v="0"/>
    <x v="18"/>
    <x v="165"/>
    <x v="1"/>
    <x v="821"/>
    <x v="3"/>
    <x v="0"/>
  </r>
  <r>
    <x v="55"/>
    <x v="0"/>
    <x v="18"/>
    <x v="162"/>
    <x v="1"/>
    <x v="821"/>
    <x v="0"/>
    <x v="0"/>
  </r>
  <r>
    <x v="55"/>
    <x v="0"/>
    <x v="18"/>
    <x v="27"/>
    <x v="1"/>
    <x v="821"/>
    <x v="5"/>
    <x v="3"/>
  </r>
  <r>
    <x v="55"/>
    <x v="0"/>
    <x v="18"/>
    <x v="26"/>
    <x v="1"/>
    <x v="821"/>
    <x v="7"/>
    <x v="3"/>
  </r>
  <r>
    <x v="55"/>
    <x v="0"/>
    <x v="18"/>
    <x v="160"/>
    <x v="1"/>
    <x v="821"/>
    <x v="2"/>
    <x v="2"/>
  </r>
  <r>
    <x v="55"/>
    <x v="0"/>
    <x v="18"/>
    <x v="164"/>
    <x v="1"/>
    <x v="154"/>
    <x v="0"/>
    <x v="0"/>
  </r>
  <r>
    <x v="55"/>
    <x v="0"/>
    <x v="18"/>
    <x v="163"/>
    <x v="1"/>
    <x v="821"/>
    <x v="0"/>
    <x v="0"/>
  </r>
  <r>
    <x v="55"/>
    <x v="0"/>
    <x v="18"/>
    <x v="154"/>
    <x v="1"/>
    <x v="821"/>
    <x v="3"/>
    <x v="0"/>
  </r>
  <r>
    <x v="55"/>
    <x v="0"/>
    <x v="18"/>
    <x v="157"/>
    <x v="1"/>
    <x v="821"/>
    <x v="3"/>
    <x v="0"/>
  </r>
  <r>
    <x v="55"/>
    <x v="0"/>
    <x v="18"/>
    <x v="158"/>
    <x v="1"/>
    <x v="821"/>
    <x v="1"/>
    <x v="1"/>
  </r>
  <r>
    <x v="55"/>
    <x v="0"/>
    <x v="18"/>
    <x v="10"/>
    <x v="1"/>
    <x v="821"/>
    <x v="4"/>
    <x v="3"/>
  </r>
  <r>
    <x v="55"/>
    <x v="0"/>
    <x v="24"/>
    <x v="161"/>
    <x v="0"/>
    <x v="821"/>
    <x v="3"/>
    <x v="0"/>
  </r>
  <r>
    <x v="55"/>
    <x v="0"/>
    <x v="24"/>
    <x v="156"/>
    <x v="0"/>
    <x v="821"/>
    <x v="8"/>
    <x v="0"/>
  </r>
  <r>
    <x v="55"/>
    <x v="0"/>
    <x v="24"/>
    <x v="155"/>
    <x v="0"/>
    <x v="821"/>
    <x v="0"/>
    <x v="0"/>
  </r>
  <r>
    <x v="55"/>
    <x v="0"/>
    <x v="24"/>
    <x v="159"/>
    <x v="0"/>
    <x v="821"/>
    <x v="7"/>
    <x v="3"/>
  </r>
  <r>
    <x v="55"/>
    <x v="0"/>
    <x v="24"/>
    <x v="165"/>
    <x v="0"/>
    <x v="821"/>
    <x v="3"/>
    <x v="0"/>
  </r>
  <r>
    <x v="55"/>
    <x v="0"/>
    <x v="24"/>
    <x v="162"/>
    <x v="0"/>
    <x v="821"/>
    <x v="0"/>
    <x v="0"/>
  </r>
  <r>
    <x v="55"/>
    <x v="0"/>
    <x v="24"/>
    <x v="27"/>
    <x v="0"/>
    <x v="821"/>
    <x v="5"/>
    <x v="3"/>
  </r>
  <r>
    <x v="55"/>
    <x v="0"/>
    <x v="24"/>
    <x v="26"/>
    <x v="0"/>
    <x v="821"/>
    <x v="7"/>
    <x v="3"/>
  </r>
  <r>
    <x v="55"/>
    <x v="0"/>
    <x v="24"/>
    <x v="160"/>
    <x v="0"/>
    <x v="821"/>
    <x v="2"/>
    <x v="2"/>
  </r>
  <r>
    <x v="55"/>
    <x v="0"/>
    <x v="24"/>
    <x v="164"/>
    <x v="0"/>
    <x v="821"/>
    <x v="0"/>
    <x v="0"/>
  </r>
  <r>
    <x v="55"/>
    <x v="0"/>
    <x v="24"/>
    <x v="163"/>
    <x v="0"/>
    <x v="821"/>
    <x v="0"/>
    <x v="0"/>
  </r>
  <r>
    <x v="55"/>
    <x v="0"/>
    <x v="24"/>
    <x v="154"/>
    <x v="0"/>
    <x v="821"/>
    <x v="3"/>
    <x v="0"/>
  </r>
  <r>
    <x v="55"/>
    <x v="0"/>
    <x v="24"/>
    <x v="157"/>
    <x v="0"/>
    <x v="276"/>
    <x v="3"/>
    <x v="0"/>
  </r>
  <r>
    <x v="55"/>
    <x v="0"/>
    <x v="24"/>
    <x v="158"/>
    <x v="0"/>
    <x v="849"/>
    <x v="1"/>
    <x v="1"/>
  </r>
  <r>
    <x v="55"/>
    <x v="0"/>
    <x v="24"/>
    <x v="10"/>
    <x v="0"/>
    <x v="821"/>
    <x v="4"/>
    <x v="3"/>
  </r>
  <r>
    <x v="55"/>
    <x v="0"/>
    <x v="24"/>
    <x v="161"/>
    <x v="1"/>
    <x v="821"/>
    <x v="3"/>
    <x v="0"/>
  </r>
  <r>
    <x v="55"/>
    <x v="0"/>
    <x v="24"/>
    <x v="156"/>
    <x v="1"/>
    <x v="821"/>
    <x v="8"/>
    <x v="0"/>
  </r>
  <r>
    <x v="55"/>
    <x v="0"/>
    <x v="24"/>
    <x v="155"/>
    <x v="1"/>
    <x v="821"/>
    <x v="0"/>
    <x v="0"/>
  </r>
  <r>
    <x v="55"/>
    <x v="0"/>
    <x v="24"/>
    <x v="159"/>
    <x v="1"/>
    <x v="821"/>
    <x v="7"/>
    <x v="3"/>
  </r>
  <r>
    <x v="55"/>
    <x v="0"/>
    <x v="24"/>
    <x v="165"/>
    <x v="1"/>
    <x v="821"/>
    <x v="3"/>
    <x v="0"/>
  </r>
  <r>
    <x v="55"/>
    <x v="0"/>
    <x v="24"/>
    <x v="162"/>
    <x v="1"/>
    <x v="821"/>
    <x v="0"/>
    <x v="0"/>
  </r>
  <r>
    <x v="55"/>
    <x v="0"/>
    <x v="24"/>
    <x v="27"/>
    <x v="1"/>
    <x v="821"/>
    <x v="5"/>
    <x v="3"/>
  </r>
  <r>
    <x v="55"/>
    <x v="0"/>
    <x v="24"/>
    <x v="26"/>
    <x v="1"/>
    <x v="821"/>
    <x v="7"/>
    <x v="3"/>
  </r>
  <r>
    <x v="55"/>
    <x v="0"/>
    <x v="24"/>
    <x v="160"/>
    <x v="1"/>
    <x v="821"/>
    <x v="2"/>
    <x v="2"/>
  </r>
  <r>
    <x v="55"/>
    <x v="0"/>
    <x v="24"/>
    <x v="164"/>
    <x v="1"/>
    <x v="821"/>
    <x v="0"/>
    <x v="0"/>
  </r>
  <r>
    <x v="55"/>
    <x v="0"/>
    <x v="24"/>
    <x v="163"/>
    <x v="1"/>
    <x v="821"/>
    <x v="0"/>
    <x v="0"/>
  </r>
  <r>
    <x v="55"/>
    <x v="0"/>
    <x v="24"/>
    <x v="154"/>
    <x v="1"/>
    <x v="821"/>
    <x v="3"/>
    <x v="0"/>
  </r>
  <r>
    <x v="55"/>
    <x v="0"/>
    <x v="24"/>
    <x v="157"/>
    <x v="1"/>
    <x v="821"/>
    <x v="3"/>
    <x v="0"/>
  </r>
  <r>
    <x v="55"/>
    <x v="0"/>
    <x v="24"/>
    <x v="158"/>
    <x v="1"/>
    <x v="850"/>
    <x v="1"/>
    <x v="1"/>
  </r>
  <r>
    <x v="55"/>
    <x v="0"/>
    <x v="24"/>
    <x v="10"/>
    <x v="1"/>
    <x v="821"/>
    <x v="4"/>
    <x v="3"/>
  </r>
  <r>
    <x v="55"/>
    <x v="0"/>
    <x v="25"/>
    <x v="161"/>
    <x v="0"/>
    <x v="821"/>
    <x v="3"/>
    <x v="0"/>
  </r>
  <r>
    <x v="55"/>
    <x v="0"/>
    <x v="25"/>
    <x v="156"/>
    <x v="0"/>
    <x v="821"/>
    <x v="8"/>
    <x v="0"/>
  </r>
  <r>
    <x v="55"/>
    <x v="0"/>
    <x v="25"/>
    <x v="155"/>
    <x v="0"/>
    <x v="821"/>
    <x v="0"/>
    <x v="0"/>
  </r>
  <r>
    <x v="55"/>
    <x v="0"/>
    <x v="25"/>
    <x v="159"/>
    <x v="0"/>
    <x v="821"/>
    <x v="7"/>
    <x v="3"/>
  </r>
  <r>
    <x v="55"/>
    <x v="0"/>
    <x v="25"/>
    <x v="165"/>
    <x v="0"/>
    <x v="821"/>
    <x v="3"/>
    <x v="0"/>
  </r>
  <r>
    <x v="55"/>
    <x v="0"/>
    <x v="25"/>
    <x v="162"/>
    <x v="0"/>
    <x v="821"/>
    <x v="0"/>
    <x v="0"/>
  </r>
  <r>
    <x v="55"/>
    <x v="0"/>
    <x v="25"/>
    <x v="27"/>
    <x v="0"/>
    <x v="821"/>
    <x v="5"/>
    <x v="3"/>
  </r>
  <r>
    <x v="55"/>
    <x v="0"/>
    <x v="25"/>
    <x v="26"/>
    <x v="0"/>
    <x v="821"/>
    <x v="7"/>
    <x v="3"/>
  </r>
  <r>
    <x v="55"/>
    <x v="0"/>
    <x v="25"/>
    <x v="160"/>
    <x v="0"/>
    <x v="821"/>
    <x v="2"/>
    <x v="2"/>
  </r>
  <r>
    <x v="55"/>
    <x v="0"/>
    <x v="25"/>
    <x v="164"/>
    <x v="0"/>
    <x v="821"/>
    <x v="0"/>
    <x v="0"/>
  </r>
  <r>
    <x v="55"/>
    <x v="0"/>
    <x v="25"/>
    <x v="163"/>
    <x v="0"/>
    <x v="821"/>
    <x v="0"/>
    <x v="0"/>
  </r>
  <r>
    <x v="55"/>
    <x v="0"/>
    <x v="25"/>
    <x v="154"/>
    <x v="0"/>
    <x v="821"/>
    <x v="3"/>
    <x v="0"/>
  </r>
  <r>
    <x v="55"/>
    <x v="0"/>
    <x v="25"/>
    <x v="157"/>
    <x v="0"/>
    <x v="821"/>
    <x v="3"/>
    <x v="0"/>
  </r>
  <r>
    <x v="55"/>
    <x v="0"/>
    <x v="25"/>
    <x v="158"/>
    <x v="0"/>
    <x v="821"/>
    <x v="1"/>
    <x v="1"/>
  </r>
  <r>
    <x v="55"/>
    <x v="0"/>
    <x v="25"/>
    <x v="10"/>
    <x v="0"/>
    <x v="821"/>
    <x v="4"/>
    <x v="3"/>
  </r>
  <r>
    <x v="55"/>
    <x v="0"/>
    <x v="25"/>
    <x v="161"/>
    <x v="1"/>
    <x v="821"/>
    <x v="3"/>
    <x v="0"/>
  </r>
  <r>
    <x v="55"/>
    <x v="0"/>
    <x v="25"/>
    <x v="156"/>
    <x v="1"/>
    <x v="821"/>
    <x v="8"/>
    <x v="0"/>
  </r>
  <r>
    <x v="55"/>
    <x v="0"/>
    <x v="25"/>
    <x v="155"/>
    <x v="1"/>
    <x v="821"/>
    <x v="0"/>
    <x v="0"/>
  </r>
  <r>
    <x v="55"/>
    <x v="0"/>
    <x v="25"/>
    <x v="159"/>
    <x v="1"/>
    <x v="821"/>
    <x v="7"/>
    <x v="3"/>
  </r>
  <r>
    <x v="55"/>
    <x v="0"/>
    <x v="25"/>
    <x v="165"/>
    <x v="1"/>
    <x v="821"/>
    <x v="3"/>
    <x v="0"/>
  </r>
  <r>
    <x v="55"/>
    <x v="0"/>
    <x v="25"/>
    <x v="162"/>
    <x v="1"/>
    <x v="821"/>
    <x v="0"/>
    <x v="0"/>
  </r>
  <r>
    <x v="55"/>
    <x v="0"/>
    <x v="25"/>
    <x v="27"/>
    <x v="1"/>
    <x v="821"/>
    <x v="5"/>
    <x v="3"/>
  </r>
  <r>
    <x v="55"/>
    <x v="0"/>
    <x v="25"/>
    <x v="26"/>
    <x v="1"/>
    <x v="821"/>
    <x v="7"/>
    <x v="3"/>
  </r>
  <r>
    <x v="55"/>
    <x v="0"/>
    <x v="25"/>
    <x v="160"/>
    <x v="1"/>
    <x v="821"/>
    <x v="2"/>
    <x v="2"/>
  </r>
  <r>
    <x v="55"/>
    <x v="0"/>
    <x v="25"/>
    <x v="164"/>
    <x v="1"/>
    <x v="821"/>
    <x v="0"/>
    <x v="0"/>
  </r>
  <r>
    <x v="55"/>
    <x v="0"/>
    <x v="25"/>
    <x v="163"/>
    <x v="1"/>
    <x v="821"/>
    <x v="0"/>
    <x v="0"/>
  </r>
  <r>
    <x v="55"/>
    <x v="0"/>
    <x v="25"/>
    <x v="154"/>
    <x v="1"/>
    <x v="821"/>
    <x v="3"/>
    <x v="0"/>
  </r>
  <r>
    <x v="55"/>
    <x v="0"/>
    <x v="25"/>
    <x v="157"/>
    <x v="1"/>
    <x v="821"/>
    <x v="3"/>
    <x v="0"/>
  </r>
  <r>
    <x v="55"/>
    <x v="0"/>
    <x v="25"/>
    <x v="158"/>
    <x v="1"/>
    <x v="821"/>
    <x v="1"/>
    <x v="1"/>
  </r>
  <r>
    <x v="55"/>
    <x v="0"/>
    <x v="25"/>
    <x v="10"/>
    <x v="1"/>
    <x v="821"/>
    <x v="4"/>
    <x v="3"/>
  </r>
  <r>
    <x v="55"/>
    <x v="0"/>
    <x v="26"/>
    <x v="161"/>
    <x v="0"/>
    <x v="329"/>
    <x v="3"/>
    <x v="0"/>
  </r>
  <r>
    <x v="55"/>
    <x v="0"/>
    <x v="26"/>
    <x v="156"/>
    <x v="0"/>
    <x v="821"/>
    <x v="8"/>
    <x v="0"/>
  </r>
  <r>
    <x v="55"/>
    <x v="0"/>
    <x v="26"/>
    <x v="155"/>
    <x v="0"/>
    <x v="4"/>
    <x v="0"/>
    <x v="0"/>
  </r>
  <r>
    <x v="55"/>
    <x v="0"/>
    <x v="26"/>
    <x v="159"/>
    <x v="0"/>
    <x v="821"/>
    <x v="7"/>
    <x v="3"/>
  </r>
  <r>
    <x v="55"/>
    <x v="0"/>
    <x v="26"/>
    <x v="165"/>
    <x v="0"/>
    <x v="821"/>
    <x v="3"/>
    <x v="0"/>
  </r>
  <r>
    <x v="55"/>
    <x v="0"/>
    <x v="26"/>
    <x v="162"/>
    <x v="0"/>
    <x v="249"/>
    <x v="0"/>
    <x v="0"/>
  </r>
  <r>
    <x v="55"/>
    <x v="0"/>
    <x v="26"/>
    <x v="27"/>
    <x v="0"/>
    <x v="821"/>
    <x v="5"/>
    <x v="3"/>
  </r>
  <r>
    <x v="55"/>
    <x v="0"/>
    <x v="26"/>
    <x v="26"/>
    <x v="0"/>
    <x v="821"/>
    <x v="7"/>
    <x v="3"/>
  </r>
  <r>
    <x v="55"/>
    <x v="0"/>
    <x v="26"/>
    <x v="160"/>
    <x v="0"/>
    <x v="821"/>
    <x v="2"/>
    <x v="2"/>
  </r>
  <r>
    <x v="55"/>
    <x v="0"/>
    <x v="26"/>
    <x v="164"/>
    <x v="0"/>
    <x v="821"/>
    <x v="0"/>
    <x v="0"/>
  </r>
  <r>
    <x v="55"/>
    <x v="0"/>
    <x v="26"/>
    <x v="163"/>
    <x v="0"/>
    <x v="11"/>
    <x v="0"/>
    <x v="0"/>
  </r>
  <r>
    <x v="55"/>
    <x v="0"/>
    <x v="26"/>
    <x v="154"/>
    <x v="0"/>
    <x v="821"/>
    <x v="3"/>
    <x v="0"/>
  </r>
  <r>
    <x v="55"/>
    <x v="0"/>
    <x v="26"/>
    <x v="157"/>
    <x v="0"/>
    <x v="821"/>
    <x v="3"/>
    <x v="0"/>
  </r>
  <r>
    <x v="55"/>
    <x v="0"/>
    <x v="26"/>
    <x v="158"/>
    <x v="0"/>
    <x v="501"/>
    <x v="1"/>
    <x v="1"/>
  </r>
  <r>
    <x v="55"/>
    <x v="0"/>
    <x v="26"/>
    <x v="10"/>
    <x v="0"/>
    <x v="821"/>
    <x v="4"/>
    <x v="3"/>
  </r>
  <r>
    <x v="55"/>
    <x v="0"/>
    <x v="26"/>
    <x v="161"/>
    <x v="1"/>
    <x v="748"/>
    <x v="3"/>
    <x v="0"/>
  </r>
  <r>
    <x v="55"/>
    <x v="0"/>
    <x v="26"/>
    <x v="156"/>
    <x v="1"/>
    <x v="821"/>
    <x v="8"/>
    <x v="0"/>
  </r>
  <r>
    <x v="55"/>
    <x v="0"/>
    <x v="26"/>
    <x v="155"/>
    <x v="1"/>
    <x v="821"/>
    <x v="0"/>
    <x v="0"/>
  </r>
  <r>
    <x v="55"/>
    <x v="0"/>
    <x v="26"/>
    <x v="159"/>
    <x v="1"/>
    <x v="821"/>
    <x v="7"/>
    <x v="3"/>
  </r>
  <r>
    <x v="55"/>
    <x v="0"/>
    <x v="26"/>
    <x v="165"/>
    <x v="1"/>
    <x v="821"/>
    <x v="3"/>
    <x v="0"/>
  </r>
  <r>
    <x v="55"/>
    <x v="0"/>
    <x v="26"/>
    <x v="162"/>
    <x v="1"/>
    <x v="17"/>
    <x v="0"/>
    <x v="0"/>
  </r>
  <r>
    <x v="55"/>
    <x v="0"/>
    <x v="26"/>
    <x v="27"/>
    <x v="1"/>
    <x v="821"/>
    <x v="5"/>
    <x v="3"/>
  </r>
  <r>
    <x v="55"/>
    <x v="0"/>
    <x v="26"/>
    <x v="26"/>
    <x v="1"/>
    <x v="821"/>
    <x v="7"/>
    <x v="3"/>
  </r>
  <r>
    <x v="55"/>
    <x v="0"/>
    <x v="26"/>
    <x v="160"/>
    <x v="1"/>
    <x v="821"/>
    <x v="2"/>
    <x v="2"/>
  </r>
  <r>
    <x v="55"/>
    <x v="0"/>
    <x v="26"/>
    <x v="164"/>
    <x v="1"/>
    <x v="821"/>
    <x v="0"/>
    <x v="0"/>
  </r>
  <r>
    <x v="55"/>
    <x v="0"/>
    <x v="26"/>
    <x v="163"/>
    <x v="1"/>
    <x v="851"/>
    <x v="0"/>
    <x v="0"/>
  </r>
  <r>
    <x v="55"/>
    <x v="0"/>
    <x v="26"/>
    <x v="154"/>
    <x v="1"/>
    <x v="821"/>
    <x v="3"/>
    <x v="0"/>
  </r>
  <r>
    <x v="55"/>
    <x v="0"/>
    <x v="26"/>
    <x v="157"/>
    <x v="1"/>
    <x v="821"/>
    <x v="3"/>
    <x v="0"/>
  </r>
  <r>
    <x v="55"/>
    <x v="0"/>
    <x v="26"/>
    <x v="158"/>
    <x v="1"/>
    <x v="363"/>
    <x v="1"/>
    <x v="1"/>
  </r>
  <r>
    <x v="55"/>
    <x v="0"/>
    <x v="26"/>
    <x v="10"/>
    <x v="1"/>
    <x v="821"/>
    <x v="4"/>
    <x v="3"/>
  </r>
  <r>
    <x v="55"/>
    <x v="0"/>
    <x v="27"/>
    <x v="161"/>
    <x v="0"/>
    <x v="821"/>
    <x v="3"/>
    <x v="0"/>
  </r>
  <r>
    <x v="55"/>
    <x v="0"/>
    <x v="27"/>
    <x v="156"/>
    <x v="0"/>
    <x v="821"/>
    <x v="8"/>
    <x v="0"/>
  </r>
  <r>
    <x v="55"/>
    <x v="0"/>
    <x v="27"/>
    <x v="155"/>
    <x v="0"/>
    <x v="821"/>
    <x v="0"/>
    <x v="0"/>
  </r>
  <r>
    <x v="55"/>
    <x v="0"/>
    <x v="27"/>
    <x v="159"/>
    <x v="0"/>
    <x v="821"/>
    <x v="7"/>
    <x v="3"/>
  </r>
  <r>
    <x v="55"/>
    <x v="0"/>
    <x v="27"/>
    <x v="165"/>
    <x v="0"/>
    <x v="821"/>
    <x v="3"/>
    <x v="0"/>
  </r>
  <r>
    <x v="55"/>
    <x v="0"/>
    <x v="27"/>
    <x v="162"/>
    <x v="0"/>
    <x v="821"/>
    <x v="0"/>
    <x v="0"/>
  </r>
  <r>
    <x v="55"/>
    <x v="0"/>
    <x v="27"/>
    <x v="27"/>
    <x v="0"/>
    <x v="821"/>
    <x v="5"/>
    <x v="3"/>
  </r>
  <r>
    <x v="55"/>
    <x v="0"/>
    <x v="27"/>
    <x v="26"/>
    <x v="0"/>
    <x v="821"/>
    <x v="7"/>
    <x v="3"/>
  </r>
  <r>
    <x v="55"/>
    <x v="0"/>
    <x v="27"/>
    <x v="160"/>
    <x v="0"/>
    <x v="821"/>
    <x v="2"/>
    <x v="2"/>
  </r>
  <r>
    <x v="55"/>
    <x v="0"/>
    <x v="27"/>
    <x v="164"/>
    <x v="0"/>
    <x v="821"/>
    <x v="0"/>
    <x v="0"/>
  </r>
  <r>
    <x v="55"/>
    <x v="0"/>
    <x v="27"/>
    <x v="163"/>
    <x v="0"/>
    <x v="821"/>
    <x v="0"/>
    <x v="0"/>
  </r>
  <r>
    <x v="55"/>
    <x v="0"/>
    <x v="27"/>
    <x v="154"/>
    <x v="0"/>
    <x v="821"/>
    <x v="3"/>
    <x v="0"/>
  </r>
  <r>
    <x v="55"/>
    <x v="0"/>
    <x v="27"/>
    <x v="157"/>
    <x v="0"/>
    <x v="821"/>
    <x v="3"/>
    <x v="0"/>
  </r>
  <r>
    <x v="55"/>
    <x v="0"/>
    <x v="27"/>
    <x v="158"/>
    <x v="0"/>
    <x v="821"/>
    <x v="1"/>
    <x v="1"/>
  </r>
  <r>
    <x v="55"/>
    <x v="0"/>
    <x v="27"/>
    <x v="10"/>
    <x v="0"/>
    <x v="821"/>
    <x v="4"/>
    <x v="3"/>
  </r>
  <r>
    <x v="55"/>
    <x v="0"/>
    <x v="27"/>
    <x v="161"/>
    <x v="1"/>
    <x v="821"/>
    <x v="3"/>
    <x v="0"/>
  </r>
  <r>
    <x v="55"/>
    <x v="0"/>
    <x v="27"/>
    <x v="156"/>
    <x v="1"/>
    <x v="821"/>
    <x v="8"/>
    <x v="0"/>
  </r>
  <r>
    <x v="55"/>
    <x v="0"/>
    <x v="27"/>
    <x v="155"/>
    <x v="1"/>
    <x v="821"/>
    <x v="0"/>
    <x v="0"/>
  </r>
  <r>
    <x v="55"/>
    <x v="0"/>
    <x v="27"/>
    <x v="159"/>
    <x v="1"/>
    <x v="821"/>
    <x v="7"/>
    <x v="3"/>
  </r>
  <r>
    <x v="55"/>
    <x v="0"/>
    <x v="27"/>
    <x v="165"/>
    <x v="1"/>
    <x v="821"/>
    <x v="3"/>
    <x v="0"/>
  </r>
  <r>
    <x v="55"/>
    <x v="0"/>
    <x v="27"/>
    <x v="162"/>
    <x v="1"/>
    <x v="821"/>
    <x v="0"/>
    <x v="0"/>
  </r>
  <r>
    <x v="55"/>
    <x v="0"/>
    <x v="27"/>
    <x v="27"/>
    <x v="1"/>
    <x v="821"/>
    <x v="5"/>
    <x v="3"/>
  </r>
  <r>
    <x v="55"/>
    <x v="0"/>
    <x v="27"/>
    <x v="26"/>
    <x v="1"/>
    <x v="821"/>
    <x v="7"/>
    <x v="3"/>
  </r>
  <r>
    <x v="55"/>
    <x v="0"/>
    <x v="27"/>
    <x v="160"/>
    <x v="1"/>
    <x v="821"/>
    <x v="2"/>
    <x v="2"/>
  </r>
  <r>
    <x v="55"/>
    <x v="0"/>
    <x v="27"/>
    <x v="164"/>
    <x v="1"/>
    <x v="821"/>
    <x v="0"/>
    <x v="0"/>
  </r>
  <r>
    <x v="55"/>
    <x v="0"/>
    <x v="27"/>
    <x v="163"/>
    <x v="1"/>
    <x v="821"/>
    <x v="0"/>
    <x v="0"/>
  </r>
  <r>
    <x v="55"/>
    <x v="0"/>
    <x v="27"/>
    <x v="154"/>
    <x v="1"/>
    <x v="821"/>
    <x v="3"/>
    <x v="0"/>
  </r>
  <r>
    <x v="55"/>
    <x v="0"/>
    <x v="27"/>
    <x v="157"/>
    <x v="1"/>
    <x v="821"/>
    <x v="3"/>
    <x v="0"/>
  </r>
  <r>
    <x v="55"/>
    <x v="0"/>
    <x v="27"/>
    <x v="158"/>
    <x v="1"/>
    <x v="821"/>
    <x v="1"/>
    <x v="1"/>
  </r>
  <r>
    <x v="55"/>
    <x v="0"/>
    <x v="27"/>
    <x v="10"/>
    <x v="1"/>
    <x v="821"/>
    <x v="4"/>
    <x v="3"/>
  </r>
  <r>
    <x v="55"/>
    <x v="0"/>
    <x v="28"/>
    <x v="161"/>
    <x v="0"/>
    <x v="821"/>
    <x v="3"/>
    <x v="0"/>
  </r>
  <r>
    <x v="55"/>
    <x v="0"/>
    <x v="28"/>
    <x v="156"/>
    <x v="0"/>
    <x v="821"/>
    <x v="8"/>
    <x v="0"/>
  </r>
  <r>
    <x v="55"/>
    <x v="0"/>
    <x v="28"/>
    <x v="155"/>
    <x v="0"/>
    <x v="6"/>
    <x v="0"/>
    <x v="0"/>
  </r>
  <r>
    <x v="55"/>
    <x v="0"/>
    <x v="28"/>
    <x v="159"/>
    <x v="0"/>
    <x v="821"/>
    <x v="7"/>
    <x v="3"/>
  </r>
  <r>
    <x v="55"/>
    <x v="0"/>
    <x v="28"/>
    <x v="165"/>
    <x v="0"/>
    <x v="821"/>
    <x v="3"/>
    <x v="0"/>
  </r>
  <r>
    <x v="55"/>
    <x v="0"/>
    <x v="28"/>
    <x v="162"/>
    <x v="0"/>
    <x v="732"/>
    <x v="0"/>
    <x v="0"/>
  </r>
  <r>
    <x v="55"/>
    <x v="0"/>
    <x v="28"/>
    <x v="27"/>
    <x v="0"/>
    <x v="821"/>
    <x v="5"/>
    <x v="3"/>
  </r>
  <r>
    <x v="55"/>
    <x v="0"/>
    <x v="28"/>
    <x v="26"/>
    <x v="0"/>
    <x v="821"/>
    <x v="7"/>
    <x v="3"/>
  </r>
  <r>
    <x v="55"/>
    <x v="0"/>
    <x v="28"/>
    <x v="160"/>
    <x v="0"/>
    <x v="821"/>
    <x v="2"/>
    <x v="2"/>
  </r>
  <r>
    <x v="55"/>
    <x v="0"/>
    <x v="28"/>
    <x v="164"/>
    <x v="0"/>
    <x v="821"/>
    <x v="0"/>
    <x v="0"/>
  </r>
  <r>
    <x v="55"/>
    <x v="0"/>
    <x v="28"/>
    <x v="163"/>
    <x v="0"/>
    <x v="821"/>
    <x v="0"/>
    <x v="0"/>
  </r>
  <r>
    <x v="55"/>
    <x v="0"/>
    <x v="28"/>
    <x v="154"/>
    <x v="0"/>
    <x v="821"/>
    <x v="3"/>
    <x v="0"/>
  </r>
  <r>
    <x v="55"/>
    <x v="0"/>
    <x v="28"/>
    <x v="157"/>
    <x v="0"/>
    <x v="821"/>
    <x v="3"/>
    <x v="0"/>
  </r>
  <r>
    <x v="55"/>
    <x v="0"/>
    <x v="28"/>
    <x v="158"/>
    <x v="0"/>
    <x v="178"/>
    <x v="1"/>
    <x v="1"/>
  </r>
  <r>
    <x v="55"/>
    <x v="0"/>
    <x v="28"/>
    <x v="10"/>
    <x v="0"/>
    <x v="821"/>
    <x v="4"/>
    <x v="3"/>
  </r>
  <r>
    <x v="55"/>
    <x v="0"/>
    <x v="28"/>
    <x v="161"/>
    <x v="1"/>
    <x v="821"/>
    <x v="3"/>
    <x v="0"/>
  </r>
  <r>
    <x v="55"/>
    <x v="0"/>
    <x v="28"/>
    <x v="156"/>
    <x v="1"/>
    <x v="821"/>
    <x v="8"/>
    <x v="0"/>
  </r>
  <r>
    <x v="55"/>
    <x v="0"/>
    <x v="28"/>
    <x v="155"/>
    <x v="1"/>
    <x v="821"/>
    <x v="0"/>
    <x v="0"/>
  </r>
  <r>
    <x v="55"/>
    <x v="0"/>
    <x v="28"/>
    <x v="159"/>
    <x v="1"/>
    <x v="821"/>
    <x v="7"/>
    <x v="3"/>
  </r>
  <r>
    <x v="55"/>
    <x v="0"/>
    <x v="28"/>
    <x v="165"/>
    <x v="1"/>
    <x v="821"/>
    <x v="3"/>
    <x v="0"/>
  </r>
  <r>
    <x v="55"/>
    <x v="0"/>
    <x v="28"/>
    <x v="162"/>
    <x v="1"/>
    <x v="342"/>
    <x v="0"/>
    <x v="0"/>
  </r>
  <r>
    <x v="55"/>
    <x v="0"/>
    <x v="28"/>
    <x v="27"/>
    <x v="1"/>
    <x v="821"/>
    <x v="5"/>
    <x v="3"/>
  </r>
  <r>
    <x v="55"/>
    <x v="0"/>
    <x v="28"/>
    <x v="26"/>
    <x v="1"/>
    <x v="821"/>
    <x v="7"/>
    <x v="3"/>
  </r>
  <r>
    <x v="55"/>
    <x v="0"/>
    <x v="28"/>
    <x v="160"/>
    <x v="1"/>
    <x v="821"/>
    <x v="2"/>
    <x v="2"/>
  </r>
  <r>
    <x v="55"/>
    <x v="0"/>
    <x v="28"/>
    <x v="164"/>
    <x v="1"/>
    <x v="821"/>
    <x v="0"/>
    <x v="0"/>
  </r>
  <r>
    <x v="55"/>
    <x v="0"/>
    <x v="28"/>
    <x v="163"/>
    <x v="1"/>
    <x v="821"/>
    <x v="0"/>
    <x v="0"/>
  </r>
  <r>
    <x v="55"/>
    <x v="0"/>
    <x v="28"/>
    <x v="154"/>
    <x v="1"/>
    <x v="821"/>
    <x v="3"/>
    <x v="0"/>
  </r>
  <r>
    <x v="55"/>
    <x v="0"/>
    <x v="28"/>
    <x v="157"/>
    <x v="1"/>
    <x v="821"/>
    <x v="3"/>
    <x v="0"/>
  </r>
  <r>
    <x v="55"/>
    <x v="0"/>
    <x v="28"/>
    <x v="158"/>
    <x v="1"/>
    <x v="821"/>
    <x v="1"/>
    <x v="1"/>
  </r>
  <r>
    <x v="55"/>
    <x v="0"/>
    <x v="28"/>
    <x v="10"/>
    <x v="1"/>
    <x v="821"/>
    <x v="4"/>
    <x v="3"/>
  </r>
  <r>
    <x v="55"/>
    <x v="0"/>
    <x v="38"/>
    <x v="161"/>
    <x v="0"/>
    <x v="821"/>
    <x v="3"/>
    <x v="0"/>
  </r>
  <r>
    <x v="55"/>
    <x v="0"/>
    <x v="38"/>
    <x v="156"/>
    <x v="0"/>
    <x v="821"/>
    <x v="8"/>
    <x v="0"/>
  </r>
  <r>
    <x v="55"/>
    <x v="0"/>
    <x v="38"/>
    <x v="155"/>
    <x v="0"/>
    <x v="821"/>
    <x v="0"/>
    <x v="0"/>
  </r>
  <r>
    <x v="55"/>
    <x v="0"/>
    <x v="38"/>
    <x v="159"/>
    <x v="0"/>
    <x v="821"/>
    <x v="7"/>
    <x v="3"/>
  </r>
  <r>
    <x v="55"/>
    <x v="0"/>
    <x v="38"/>
    <x v="165"/>
    <x v="0"/>
    <x v="821"/>
    <x v="3"/>
    <x v="0"/>
  </r>
  <r>
    <x v="55"/>
    <x v="0"/>
    <x v="38"/>
    <x v="162"/>
    <x v="0"/>
    <x v="821"/>
    <x v="0"/>
    <x v="0"/>
  </r>
  <r>
    <x v="55"/>
    <x v="0"/>
    <x v="38"/>
    <x v="27"/>
    <x v="0"/>
    <x v="821"/>
    <x v="5"/>
    <x v="3"/>
  </r>
  <r>
    <x v="55"/>
    <x v="0"/>
    <x v="38"/>
    <x v="26"/>
    <x v="0"/>
    <x v="821"/>
    <x v="7"/>
    <x v="3"/>
  </r>
  <r>
    <x v="55"/>
    <x v="0"/>
    <x v="38"/>
    <x v="160"/>
    <x v="0"/>
    <x v="821"/>
    <x v="2"/>
    <x v="2"/>
  </r>
  <r>
    <x v="55"/>
    <x v="0"/>
    <x v="38"/>
    <x v="164"/>
    <x v="0"/>
    <x v="821"/>
    <x v="0"/>
    <x v="0"/>
  </r>
  <r>
    <x v="55"/>
    <x v="0"/>
    <x v="38"/>
    <x v="163"/>
    <x v="0"/>
    <x v="821"/>
    <x v="0"/>
    <x v="0"/>
  </r>
  <r>
    <x v="55"/>
    <x v="0"/>
    <x v="38"/>
    <x v="154"/>
    <x v="0"/>
    <x v="732"/>
    <x v="3"/>
    <x v="0"/>
  </r>
  <r>
    <x v="55"/>
    <x v="0"/>
    <x v="38"/>
    <x v="157"/>
    <x v="0"/>
    <x v="821"/>
    <x v="3"/>
    <x v="0"/>
  </r>
  <r>
    <x v="55"/>
    <x v="0"/>
    <x v="38"/>
    <x v="158"/>
    <x v="0"/>
    <x v="821"/>
    <x v="1"/>
    <x v="1"/>
  </r>
  <r>
    <x v="55"/>
    <x v="0"/>
    <x v="38"/>
    <x v="10"/>
    <x v="0"/>
    <x v="821"/>
    <x v="4"/>
    <x v="3"/>
  </r>
  <r>
    <x v="55"/>
    <x v="0"/>
    <x v="38"/>
    <x v="161"/>
    <x v="1"/>
    <x v="821"/>
    <x v="3"/>
    <x v="0"/>
  </r>
  <r>
    <x v="55"/>
    <x v="0"/>
    <x v="38"/>
    <x v="156"/>
    <x v="1"/>
    <x v="821"/>
    <x v="8"/>
    <x v="0"/>
  </r>
  <r>
    <x v="55"/>
    <x v="0"/>
    <x v="38"/>
    <x v="155"/>
    <x v="1"/>
    <x v="821"/>
    <x v="0"/>
    <x v="0"/>
  </r>
  <r>
    <x v="55"/>
    <x v="0"/>
    <x v="38"/>
    <x v="159"/>
    <x v="1"/>
    <x v="821"/>
    <x v="7"/>
    <x v="3"/>
  </r>
  <r>
    <x v="55"/>
    <x v="0"/>
    <x v="38"/>
    <x v="165"/>
    <x v="1"/>
    <x v="821"/>
    <x v="3"/>
    <x v="0"/>
  </r>
  <r>
    <x v="55"/>
    <x v="0"/>
    <x v="38"/>
    <x v="162"/>
    <x v="1"/>
    <x v="821"/>
    <x v="0"/>
    <x v="0"/>
  </r>
  <r>
    <x v="55"/>
    <x v="0"/>
    <x v="38"/>
    <x v="27"/>
    <x v="1"/>
    <x v="821"/>
    <x v="5"/>
    <x v="3"/>
  </r>
  <r>
    <x v="55"/>
    <x v="0"/>
    <x v="38"/>
    <x v="26"/>
    <x v="1"/>
    <x v="821"/>
    <x v="7"/>
    <x v="3"/>
  </r>
  <r>
    <x v="55"/>
    <x v="0"/>
    <x v="38"/>
    <x v="160"/>
    <x v="1"/>
    <x v="821"/>
    <x v="2"/>
    <x v="2"/>
  </r>
  <r>
    <x v="55"/>
    <x v="0"/>
    <x v="38"/>
    <x v="164"/>
    <x v="1"/>
    <x v="821"/>
    <x v="0"/>
    <x v="0"/>
  </r>
  <r>
    <x v="55"/>
    <x v="0"/>
    <x v="38"/>
    <x v="163"/>
    <x v="1"/>
    <x v="821"/>
    <x v="0"/>
    <x v="0"/>
  </r>
  <r>
    <x v="55"/>
    <x v="0"/>
    <x v="38"/>
    <x v="154"/>
    <x v="1"/>
    <x v="821"/>
    <x v="3"/>
    <x v="0"/>
  </r>
  <r>
    <x v="55"/>
    <x v="0"/>
    <x v="38"/>
    <x v="157"/>
    <x v="1"/>
    <x v="821"/>
    <x v="3"/>
    <x v="0"/>
  </r>
  <r>
    <x v="55"/>
    <x v="0"/>
    <x v="38"/>
    <x v="158"/>
    <x v="1"/>
    <x v="821"/>
    <x v="1"/>
    <x v="1"/>
  </r>
  <r>
    <x v="55"/>
    <x v="0"/>
    <x v="38"/>
    <x v="10"/>
    <x v="1"/>
    <x v="821"/>
    <x v="4"/>
    <x v="3"/>
  </r>
  <r>
    <x v="55"/>
    <x v="0"/>
    <x v="29"/>
    <x v="161"/>
    <x v="0"/>
    <x v="175"/>
    <x v="3"/>
    <x v="0"/>
  </r>
  <r>
    <x v="55"/>
    <x v="0"/>
    <x v="29"/>
    <x v="156"/>
    <x v="0"/>
    <x v="821"/>
    <x v="8"/>
    <x v="0"/>
  </r>
  <r>
    <x v="55"/>
    <x v="0"/>
    <x v="29"/>
    <x v="155"/>
    <x v="0"/>
    <x v="821"/>
    <x v="0"/>
    <x v="0"/>
  </r>
  <r>
    <x v="55"/>
    <x v="0"/>
    <x v="29"/>
    <x v="159"/>
    <x v="0"/>
    <x v="821"/>
    <x v="7"/>
    <x v="3"/>
  </r>
  <r>
    <x v="55"/>
    <x v="0"/>
    <x v="29"/>
    <x v="165"/>
    <x v="0"/>
    <x v="821"/>
    <x v="3"/>
    <x v="0"/>
  </r>
  <r>
    <x v="55"/>
    <x v="0"/>
    <x v="29"/>
    <x v="162"/>
    <x v="0"/>
    <x v="821"/>
    <x v="0"/>
    <x v="0"/>
  </r>
  <r>
    <x v="55"/>
    <x v="0"/>
    <x v="29"/>
    <x v="27"/>
    <x v="0"/>
    <x v="821"/>
    <x v="5"/>
    <x v="3"/>
  </r>
  <r>
    <x v="55"/>
    <x v="0"/>
    <x v="29"/>
    <x v="26"/>
    <x v="0"/>
    <x v="153"/>
    <x v="7"/>
    <x v="3"/>
  </r>
  <r>
    <x v="55"/>
    <x v="0"/>
    <x v="29"/>
    <x v="160"/>
    <x v="0"/>
    <x v="821"/>
    <x v="2"/>
    <x v="2"/>
  </r>
  <r>
    <x v="55"/>
    <x v="0"/>
    <x v="29"/>
    <x v="164"/>
    <x v="0"/>
    <x v="821"/>
    <x v="0"/>
    <x v="0"/>
  </r>
  <r>
    <x v="55"/>
    <x v="0"/>
    <x v="29"/>
    <x v="163"/>
    <x v="0"/>
    <x v="821"/>
    <x v="0"/>
    <x v="0"/>
  </r>
  <r>
    <x v="55"/>
    <x v="0"/>
    <x v="29"/>
    <x v="154"/>
    <x v="0"/>
    <x v="821"/>
    <x v="3"/>
    <x v="0"/>
  </r>
  <r>
    <x v="55"/>
    <x v="0"/>
    <x v="29"/>
    <x v="157"/>
    <x v="0"/>
    <x v="821"/>
    <x v="3"/>
    <x v="0"/>
  </r>
  <r>
    <x v="55"/>
    <x v="0"/>
    <x v="29"/>
    <x v="158"/>
    <x v="0"/>
    <x v="852"/>
    <x v="1"/>
    <x v="1"/>
  </r>
  <r>
    <x v="55"/>
    <x v="0"/>
    <x v="29"/>
    <x v="10"/>
    <x v="0"/>
    <x v="821"/>
    <x v="4"/>
    <x v="3"/>
  </r>
  <r>
    <x v="55"/>
    <x v="0"/>
    <x v="29"/>
    <x v="161"/>
    <x v="1"/>
    <x v="506"/>
    <x v="3"/>
    <x v="0"/>
  </r>
  <r>
    <x v="55"/>
    <x v="0"/>
    <x v="29"/>
    <x v="156"/>
    <x v="1"/>
    <x v="821"/>
    <x v="8"/>
    <x v="0"/>
  </r>
  <r>
    <x v="55"/>
    <x v="0"/>
    <x v="29"/>
    <x v="155"/>
    <x v="1"/>
    <x v="821"/>
    <x v="0"/>
    <x v="0"/>
  </r>
  <r>
    <x v="55"/>
    <x v="0"/>
    <x v="29"/>
    <x v="159"/>
    <x v="1"/>
    <x v="821"/>
    <x v="7"/>
    <x v="3"/>
  </r>
  <r>
    <x v="55"/>
    <x v="0"/>
    <x v="29"/>
    <x v="165"/>
    <x v="1"/>
    <x v="821"/>
    <x v="3"/>
    <x v="0"/>
  </r>
  <r>
    <x v="55"/>
    <x v="0"/>
    <x v="29"/>
    <x v="162"/>
    <x v="1"/>
    <x v="737"/>
    <x v="0"/>
    <x v="0"/>
  </r>
  <r>
    <x v="55"/>
    <x v="0"/>
    <x v="29"/>
    <x v="27"/>
    <x v="1"/>
    <x v="821"/>
    <x v="5"/>
    <x v="3"/>
  </r>
  <r>
    <x v="55"/>
    <x v="0"/>
    <x v="29"/>
    <x v="26"/>
    <x v="1"/>
    <x v="221"/>
    <x v="7"/>
    <x v="3"/>
  </r>
  <r>
    <x v="55"/>
    <x v="0"/>
    <x v="29"/>
    <x v="160"/>
    <x v="1"/>
    <x v="506"/>
    <x v="2"/>
    <x v="2"/>
  </r>
  <r>
    <x v="55"/>
    <x v="0"/>
    <x v="29"/>
    <x v="164"/>
    <x v="1"/>
    <x v="821"/>
    <x v="0"/>
    <x v="0"/>
  </r>
  <r>
    <x v="55"/>
    <x v="0"/>
    <x v="29"/>
    <x v="163"/>
    <x v="1"/>
    <x v="226"/>
    <x v="0"/>
    <x v="0"/>
  </r>
  <r>
    <x v="55"/>
    <x v="0"/>
    <x v="29"/>
    <x v="154"/>
    <x v="1"/>
    <x v="418"/>
    <x v="3"/>
    <x v="0"/>
  </r>
  <r>
    <x v="55"/>
    <x v="0"/>
    <x v="29"/>
    <x v="157"/>
    <x v="1"/>
    <x v="6"/>
    <x v="3"/>
    <x v="0"/>
  </r>
  <r>
    <x v="55"/>
    <x v="0"/>
    <x v="29"/>
    <x v="158"/>
    <x v="1"/>
    <x v="175"/>
    <x v="1"/>
    <x v="1"/>
  </r>
  <r>
    <x v="55"/>
    <x v="0"/>
    <x v="29"/>
    <x v="10"/>
    <x v="1"/>
    <x v="821"/>
    <x v="4"/>
    <x v="3"/>
  </r>
  <r>
    <x v="55"/>
    <x v="0"/>
    <x v="30"/>
    <x v="161"/>
    <x v="0"/>
    <x v="821"/>
    <x v="3"/>
    <x v="0"/>
  </r>
  <r>
    <x v="55"/>
    <x v="0"/>
    <x v="30"/>
    <x v="156"/>
    <x v="0"/>
    <x v="821"/>
    <x v="8"/>
    <x v="0"/>
  </r>
  <r>
    <x v="55"/>
    <x v="0"/>
    <x v="30"/>
    <x v="155"/>
    <x v="0"/>
    <x v="821"/>
    <x v="0"/>
    <x v="0"/>
  </r>
  <r>
    <x v="55"/>
    <x v="0"/>
    <x v="30"/>
    <x v="159"/>
    <x v="0"/>
    <x v="821"/>
    <x v="7"/>
    <x v="3"/>
  </r>
  <r>
    <x v="55"/>
    <x v="0"/>
    <x v="30"/>
    <x v="165"/>
    <x v="0"/>
    <x v="821"/>
    <x v="3"/>
    <x v="0"/>
  </r>
  <r>
    <x v="55"/>
    <x v="0"/>
    <x v="30"/>
    <x v="162"/>
    <x v="0"/>
    <x v="821"/>
    <x v="0"/>
    <x v="0"/>
  </r>
  <r>
    <x v="55"/>
    <x v="0"/>
    <x v="30"/>
    <x v="27"/>
    <x v="0"/>
    <x v="821"/>
    <x v="5"/>
    <x v="3"/>
  </r>
  <r>
    <x v="55"/>
    <x v="0"/>
    <x v="30"/>
    <x v="26"/>
    <x v="0"/>
    <x v="821"/>
    <x v="7"/>
    <x v="3"/>
  </r>
  <r>
    <x v="55"/>
    <x v="0"/>
    <x v="30"/>
    <x v="160"/>
    <x v="0"/>
    <x v="821"/>
    <x v="2"/>
    <x v="2"/>
  </r>
  <r>
    <x v="55"/>
    <x v="0"/>
    <x v="30"/>
    <x v="164"/>
    <x v="0"/>
    <x v="821"/>
    <x v="0"/>
    <x v="0"/>
  </r>
  <r>
    <x v="55"/>
    <x v="0"/>
    <x v="30"/>
    <x v="163"/>
    <x v="0"/>
    <x v="821"/>
    <x v="0"/>
    <x v="0"/>
  </r>
  <r>
    <x v="55"/>
    <x v="0"/>
    <x v="30"/>
    <x v="154"/>
    <x v="0"/>
    <x v="821"/>
    <x v="3"/>
    <x v="0"/>
  </r>
  <r>
    <x v="55"/>
    <x v="0"/>
    <x v="30"/>
    <x v="157"/>
    <x v="0"/>
    <x v="47"/>
    <x v="3"/>
    <x v="0"/>
  </r>
  <r>
    <x v="55"/>
    <x v="0"/>
    <x v="30"/>
    <x v="158"/>
    <x v="0"/>
    <x v="821"/>
    <x v="1"/>
    <x v="1"/>
  </r>
  <r>
    <x v="55"/>
    <x v="0"/>
    <x v="30"/>
    <x v="10"/>
    <x v="0"/>
    <x v="821"/>
    <x v="4"/>
    <x v="3"/>
  </r>
  <r>
    <x v="55"/>
    <x v="0"/>
    <x v="30"/>
    <x v="161"/>
    <x v="1"/>
    <x v="821"/>
    <x v="3"/>
    <x v="0"/>
  </r>
  <r>
    <x v="55"/>
    <x v="0"/>
    <x v="30"/>
    <x v="156"/>
    <x v="1"/>
    <x v="821"/>
    <x v="8"/>
    <x v="0"/>
  </r>
  <r>
    <x v="55"/>
    <x v="0"/>
    <x v="30"/>
    <x v="155"/>
    <x v="1"/>
    <x v="821"/>
    <x v="0"/>
    <x v="0"/>
  </r>
  <r>
    <x v="55"/>
    <x v="0"/>
    <x v="30"/>
    <x v="159"/>
    <x v="1"/>
    <x v="821"/>
    <x v="7"/>
    <x v="3"/>
  </r>
  <r>
    <x v="55"/>
    <x v="0"/>
    <x v="30"/>
    <x v="165"/>
    <x v="1"/>
    <x v="821"/>
    <x v="3"/>
    <x v="0"/>
  </r>
  <r>
    <x v="55"/>
    <x v="0"/>
    <x v="30"/>
    <x v="162"/>
    <x v="1"/>
    <x v="821"/>
    <x v="0"/>
    <x v="0"/>
  </r>
  <r>
    <x v="55"/>
    <x v="0"/>
    <x v="30"/>
    <x v="27"/>
    <x v="1"/>
    <x v="821"/>
    <x v="5"/>
    <x v="3"/>
  </r>
  <r>
    <x v="55"/>
    <x v="0"/>
    <x v="30"/>
    <x v="26"/>
    <x v="1"/>
    <x v="821"/>
    <x v="7"/>
    <x v="3"/>
  </r>
  <r>
    <x v="55"/>
    <x v="0"/>
    <x v="30"/>
    <x v="160"/>
    <x v="1"/>
    <x v="821"/>
    <x v="2"/>
    <x v="2"/>
  </r>
  <r>
    <x v="55"/>
    <x v="0"/>
    <x v="30"/>
    <x v="164"/>
    <x v="1"/>
    <x v="821"/>
    <x v="0"/>
    <x v="0"/>
  </r>
  <r>
    <x v="55"/>
    <x v="0"/>
    <x v="30"/>
    <x v="163"/>
    <x v="1"/>
    <x v="821"/>
    <x v="0"/>
    <x v="0"/>
  </r>
  <r>
    <x v="55"/>
    <x v="0"/>
    <x v="30"/>
    <x v="154"/>
    <x v="1"/>
    <x v="821"/>
    <x v="3"/>
    <x v="0"/>
  </r>
  <r>
    <x v="55"/>
    <x v="0"/>
    <x v="30"/>
    <x v="157"/>
    <x v="1"/>
    <x v="821"/>
    <x v="3"/>
    <x v="0"/>
  </r>
  <r>
    <x v="55"/>
    <x v="0"/>
    <x v="30"/>
    <x v="158"/>
    <x v="1"/>
    <x v="821"/>
    <x v="1"/>
    <x v="1"/>
  </r>
  <r>
    <x v="55"/>
    <x v="0"/>
    <x v="30"/>
    <x v="10"/>
    <x v="1"/>
    <x v="821"/>
    <x v="4"/>
    <x v="3"/>
  </r>
  <r>
    <x v="55"/>
    <x v="0"/>
    <x v="31"/>
    <x v="161"/>
    <x v="0"/>
    <x v="821"/>
    <x v="3"/>
    <x v="0"/>
  </r>
  <r>
    <x v="55"/>
    <x v="0"/>
    <x v="31"/>
    <x v="156"/>
    <x v="0"/>
    <x v="821"/>
    <x v="8"/>
    <x v="0"/>
  </r>
  <r>
    <x v="55"/>
    <x v="0"/>
    <x v="31"/>
    <x v="155"/>
    <x v="0"/>
    <x v="821"/>
    <x v="0"/>
    <x v="0"/>
  </r>
  <r>
    <x v="55"/>
    <x v="0"/>
    <x v="31"/>
    <x v="159"/>
    <x v="0"/>
    <x v="821"/>
    <x v="7"/>
    <x v="3"/>
  </r>
  <r>
    <x v="55"/>
    <x v="0"/>
    <x v="31"/>
    <x v="165"/>
    <x v="0"/>
    <x v="821"/>
    <x v="3"/>
    <x v="0"/>
  </r>
  <r>
    <x v="55"/>
    <x v="0"/>
    <x v="31"/>
    <x v="162"/>
    <x v="0"/>
    <x v="821"/>
    <x v="0"/>
    <x v="0"/>
  </r>
  <r>
    <x v="55"/>
    <x v="0"/>
    <x v="31"/>
    <x v="27"/>
    <x v="0"/>
    <x v="821"/>
    <x v="5"/>
    <x v="3"/>
  </r>
  <r>
    <x v="55"/>
    <x v="0"/>
    <x v="31"/>
    <x v="26"/>
    <x v="0"/>
    <x v="821"/>
    <x v="7"/>
    <x v="3"/>
  </r>
  <r>
    <x v="55"/>
    <x v="0"/>
    <x v="31"/>
    <x v="160"/>
    <x v="0"/>
    <x v="821"/>
    <x v="2"/>
    <x v="2"/>
  </r>
  <r>
    <x v="55"/>
    <x v="0"/>
    <x v="31"/>
    <x v="164"/>
    <x v="0"/>
    <x v="821"/>
    <x v="0"/>
    <x v="0"/>
  </r>
  <r>
    <x v="55"/>
    <x v="0"/>
    <x v="31"/>
    <x v="163"/>
    <x v="0"/>
    <x v="821"/>
    <x v="0"/>
    <x v="0"/>
  </r>
  <r>
    <x v="55"/>
    <x v="0"/>
    <x v="31"/>
    <x v="154"/>
    <x v="0"/>
    <x v="821"/>
    <x v="3"/>
    <x v="0"/>
  </r>
  <r>
    <x v="55"/>
    <x v="0"/>
    <x v="31"/>
    <x v="157"/>
    <x v="0"/>
    <x v="821"/>
    <x v="3"/>
    <x v="0"/>
  </r>
  <r>
    <x v="55"/>
    <x v="0"/>
    <x v="31"/>
    <x v="158"/>
    <x v="0"/>
    <x v="821"/>
    <x v="1"/>
    <x v="1"/>
  </r>
  <r>
    <x v="55"/>
    <x v="0"/>
    <x v="31"/>
    <x v="10"/>
    <x v="0"/>
    <x v="821"/>
    <x v="4"/>
    <x v="3"/>
  </r>
  <r>
    <x v="55"/>
    <x v="0"/>
    <x v="31"/>
    <x v="161"/>
    <x v="1"/>
    <x v="821"/>
    <x v="3"/>
    <x v="0"/>
  </r>
  <r>
    <x v="55"/>
    <x v="0"/>
    <x v="31"/>
    <x v="156"/>
    <x v="1"/>
    <x v="821"/>
    <x v="8"/>
    <x v="0"/>
  </r>
  <r>
    <x v="55"/>
    <x v="0"/>
    <x v="31"/>
    <x v="155"/>
    <x v="1"/>
    <x v="821"/>
    <x v="0"/>
    <x v="0"/>
  </r>
  <r>
    <x v="55"/>
    <x v="0"/>
    <x v="31"/>
    <x v="159"/>
    <x v="1"/>
    <x v="821"/>
    <x v="7"/>
    <x v="3"/>
  </r>
  <r>
    <x v="55"/>
    <x v="0"/>
    <x v="31"/>
    <x v="165"/>
    <x v="1"/>
    <x v="821"/>
    <x v="3"/>
    <x v="0"/>
  </r>
  <r>
    <x v="55"/>
    <x v="0"/>
    <x v="31"/>
    <x v="162"/>
    <x v="1"/>
    <x v="821"/>
    <x v="0"/>
    <x v="0"/>
  </r>
  <r>
    <x v="55"/>
    <x v="0"/>
    <x v="31"/>
    <x v="27"/>
    <x v="1"/>
    <x v="821"/>
    <x v="5"/>
    <x v="3"/>
  </r>
  <r>
    <x v="55"/>
    <x v="0"/>
    <x v="31"/>
    <x v="26"/>
    <x v="1"/>
    <x v="821"/>
    <x v="7"/>
    <x v="3"/>
  </r>
  <r>
    <x v="55"/>
    <x v="0"/>
    <x v="31"/>
    <x v="160"/>
    <x v="1"/>
    <x v="821"/>
    <x v="2"/>
    <x v="2"/>
  </r>
  <r>
    <x v="55"/>
    <x v="0"/>
    <x v="31"/>
    <x v="164"/>
    <x v="1"/>
    <x v="821"/>
    <x v="0"/>
    <x v="0"/>
  </r>
  <r>
    <x v="55"/>
    <x v="0"/>
    <x v="31"/>
    <x v="163"/>
    <x v="1"/>
    <x v="821"/>
    <x v="0"/>
    <x v="0"/>
  </r>
  <r>
    <x v="55"/>
    <x v="0"/>
    <x v="31"/>
    <x v="154"/>
    <x v="1"/>
    <x v="821"/>
    <x v="3"/>
    <x v="0"/>
  </r>
  <r>
    <x v="55"/>
    <x v="0"/>
    <x v="31"/>
    <x v="157"/>
    <x v="1"/>
    <x v="821"/>
    <x v="3"/>
    <x v="0"/>
  </r>
  <r>
    <x v="55"/>
    <x v="0"/>
    <x v="31"/>
    <x v="158"/>
    <x v="1"/>
    <x v="821"/>
    <x v="1"/>
    <x v="1"/>
  </r>
  <r>
    <x v="55"/>
    <x v="0"/>
    <x v="31"/>
    <x v="10"/>
    <x v="1"/>
    <x v="821"/>
    <x v="4"/>
    <x v="3"/>
  </r>
  <r>
    <x v="55"/>
    <x v="0"/>
    <x v="32"/>
    <x v="161"/>
    <x v="0"/>
    <x v="821"/>
    <x v="3"/>
    <x v="0"/>
  </r>
  <r>
    <x v="55"/>
    <x v="0"/>
    <x v="32"/>
    <x v="156"/>
    <x v="0"/>
    <x v="821"/>
    <x v="8"/>
    <x v="0"/>
  </r>
  <r>
    <x v="55"/>
    <x v="0"/>
    <x v="32"/>
    <x v="155"/>
    <x v="0"/>
    <x v="821"/>
    <x v="0"/>
    <x v="0"/>
  </r>
  <r>
    <x v="55"/>
    <x v="0"/>
    <x v="32"/>
    <x v="159"/>
    <x v="0"/>
    <x v="821"/>
    <x v="7"/>
    <x v="3"/>
  </r>
  <r>
    <x v="55"/>
    <x v="0"/>
    <x v="32"/>
    <x v="165"/>
    <x v="0"/>
    <x v="821"/>
    <x v="3"/>
    <x v="0"/>
  </r>
  <r>
    <x v="55"/>
    <x v="0"/>
    <x v="32"/>
    <x v="162"/>
    <x v="0"/>
    <x v="821"/>
    <x v="0"/>
    <x v="0"/>
  </r>
  <r>
    <x v="55"/>
    <x v="0"/>
    <x v="32"/>
    <x v="27"/>
    <x v="0"/>
    <x v="821"/>
    <x v="5"/>
    <x v="3"/>
  </r>
  <r>
    <x v="55"/>
    <x v="0"/>
    <x v="32"/>
    <x v="26"/>
    <x v="0"/>
    <x v="821"/>
    <x v="7"/>
    <x v="3"/>
  </r>
  <r>
    <x v="55"/>
    <x v="0"/>
    <x v="32"/>
    <x v="160"/>
    <x v="0"/>
    <x v="821"/>
    <x v="2"/>
    <x v="2"/>
  </r>
  <r>
    <x v="55"/>
    <x v="0"/>
    <x v="32"/>
    <x v="164"/>
    <x v="0"/>
    <x v="821"/>
    <x v="0"/>
    <x v="0"/>
  </r>
  <r>
    <x v="55"/>
    <x v="0"/>
    <x v="32"/>
    <x v="163"/>
    <x v="0"/>
    <x v="4"/>
    <x v="0"/>
    <x v="0"/>
  </r>
  <r>
    <x v="55"/>
    <x v="0"/>
    <x v="32"/>
    <x v="154"/>
    <x v="0"/>
    <x v="821"/>
    <x v="3"/>
    <x v="0"/>
  </r>
  <r>
    <x v="55"/>
    <x v="0"/>
    <x v="32"/>
    <x v="157"/>
    <x v="0"/>
    <x v="821"/>
    <x v="3"/>
    <x v="0"/>
  </r>
  <r>
    <x v="55"/>
    <x v="0"/>
    <x v="32"/>
    <x v="158"/>
    <x v="0"/>
    <x v="34"/>
    <x v="1"/>
    <x v="1"/>
  </r>
  <r>
    <x v="55"/>
    <x v="0"/>
    <x v="32"/>
    <x v="10"/>
    <x v="0"/>
    <x v="821"/>
    <x v="4"/>
    <x v="3"/>
  </r>
  <r>
    <x v="55"/>
    <x v="0"/>
    <x v="32"/>
    <x v="161"/>
    <x v="1"/>
    <x v="821"/>
    <x v="3"/>
    <x v="0"/>
  </r>
  <r>
    <x v="55"/>
    <x v="0"/>
    <x v="32"/>
    <x v="156"/>
    <x v="1"/>
    <x v="821"/>
    <x v="8"/>
    <x v="0"/>
  </r>
  <r>
    <x v="55"/>
    <x v="0"/>
    <x v="32"/>
    <x v="155"/>
    <x v="1"/>
    <x v="821"/>
    <x v="0"/>
    <x v="0"/>
  </r>
  <r>
    <x v="55"/>
    <x v="0"/>
    <x v="32"/>
    <x v="159"/>
    <x v="1"/>
    <x v="821"/>
    <x v="7"/>
    <x v="3"/>
  </r>
  <r>
    <x v="55"/>
    <x v="0"/>
    <x v="32"/>
    <x v="165"/>
    <x v="1"/>
    <x v="821"/>
    <x v="3"/>
    <x v="0"/>
  </r>
  <r>
    <x v="55"/>
    <x v="0"/>
    <x v="32"/>
    <x v="162"/>
    <x v="1"/>
    <x v="821"/>
    <x v="0"/>
    <x v="0"/>
  </r>
  <r>
    <x v="55"/>
    <x v="0"/>
    <x v="32"/>
    <x v="27"/>
    <x v="1"/>
    <x v="821"/>
    <x v="5"/>
    <x v="3"/>
  </r>
  <r>
    <x v="55"/>
    <x v="0"/>
    <x v="32"/>
    <x v="26"/>
    <x v="1"/>
    <x v="821"/>
    <x v="7"/>
    <x v="3"/>
  </r>
  <r>
    <x v="55"/>
    <x v="0"/>
    <x v="32"/>
    <x v="160"/>
    <x v="1"/>
    <x v="821"/>
    <x v="2"/>
    <x v="2"/>
  </r>
  <r>
    <x v="55"/>
    <x v="0"/>
    <x v="32"/>
    <x v="164"/>
    <x v="1"/>
    <x v="821"/>
    <x v="0"/>
    <x v="0"/>
  </r>
  <r>
    <x v="55"/>
    <x v="0"/>
    <x v="32"/>
    <x v="163"/>
    <x v="1"/>
    <x v="4"/>
    <x v="0"/>
    <x v="0"/>
  </r>
  <r>
    <x v="55"/>
    <x v="0"/>
    <x v="32"/>
    <x v="154"/>
    <x v="1"/>
    <x v="821"/>
    <x v="3"/>
    <x v="0"/>
  </r>
  <r>
    <x v="55"/>
    <x v="0"/>
    <x v="32"/>
    <x v="157"/>
    <x v="1"/>
    <x v="821"/>
    <x v="3"/>
    <x v="0"/>
  </r>
  <r>
    <x v="55"/>
    <x v="0"/>
    <x v="32"/>
    <x v="158"/>
    <x v="1"/>
    <x v="821"/>
    <x v="1"/>
    <x v="1"/>
  </r>
  <r>
    <x v="55"/>
    <x v="0"/>
    <x v="32"/>
    <x v="10"/>
    <x v="1"/>
    <x v="821"/>
    <x v="4"/>
    <x v="3"/>
  </r>
  <r>
    <x v="55"/>
    <x v="0"/>
    <x v="33"/>
    <x v="161"/>
    <x v="0"/>
    <x v="821"/>
    <x v="3"/>
    <x v="0"/>
  </r>
  <r>
    <x v="55"/>
    <x v="0"/>
    <x v="33"/>
    <x v="156"/>
    <x v="0"/>
    <x v="821"/>
    <x v="8"/>
    <x v="0"/>
  </r>
  <r>
    <x v="55"/>
    <x v="0"/>
    <x v="33"/>
    <x v="155"/>
    <x v="0"/>
    <x v="10"/>
    <x v="0"/>
    <x v="0"/>
  </r>
  <r>
    <x v="55"/>
    <x v="0"/>
    <x v="33"/>
    <x v="159"/>
    <x v="0"/>
    <x v="821"/>
    <x v="7"/>
    <x v="3"/>
  </r>
  <r>
    <x v="55"/>
    <x v="0"/>
    <x v="33"/>
    <x v="165"/>
    <x v="0"/>
    <x v="821"/>
    <x v="3"/>
    <x v="0"/>
  </r>
  <r>
    <x v="55"/>
    <x v="0"/>
    <x v="33"/>
    <x v="162"/>
    <x v="0"/>
    <x v="821"/>
    <x v="0"/>
    <x v="0"/>
  </r>
  <r>
    <x v="55"/>
    <x v="0"/>
    <x v="33"/>
    <x v="27"/>
    <x v="0"/>
    <x v="821"/>
    <x v="5"/>
    <x v="3"/>
  </r>
  <r>
    <x v="55"/>
    <x v="0"/>
    <x v="33"/>
    <x v="26"/>
    <x v="0"/>
    <x v="821"/>
    <x v="7"/>
    <x v="3"/>
  </r>
  <r>
    <x v="55"/>
    <x v="0"/>
    <x v="33"/>
    <x v="160"/>
    <x v="0"/>
    <x v="821"/>
    <x v="2"/>
    <x v="2"/>
  </r>
  <r>
    <x v="55"/>
    <x v="0"/>
    <x v="33"/>
    <x v="164"/>
    <x v="0"/>
    <x v="821"/>
    <x v="0"/>
    <x v="0"/>
  </r>
  <r>
    <x v="55"/>
    <x v="0"/>
    <x v="33"/>
    <x v="163"/>
    <x v="0"/>
    <x v="821"/>
    <x v="0"/>
    <x v="0"/>
  </r>
  <r>
    <x v="55"/>
    <x v="0"/>
    <x v="33"/>
    <x v="154"/>
    <x v="0"/>
    <x v="821"/>
    <x v="3"/>
    <x v="0"/>
  </r>
  <r>
    <x v="55"/>
    <x v="0"/>
    <x v="33"/>
    <x v="157"/>
    <x v="0"/>
    <x v="821"/>
    <x v="3"/>
    <x v="0"/>
  </r>
  <r>
    <x v="55"/>
    <x v="0"/>
    <x v="33"/>
    <x v="158"/>
    <x v="0"/>
    <x v="4"/>
    <x v="1"/>
    <x v="1"/>
  </r>
  <r>
    <x v="55"/>
    <x v="0"/>
    <x v="33"/>
    <x v="10"/>
    <x v="0"/>
    <x v="821"/>
    <x v="4"/>
    <x v="3"/>
  </r>
  <r>
    <x v="55"/>
    <x v="0"/>
    <x v="33"/>
    <x v="161"/>
    <x v="1"/>
    <x v="821"/>
    <x v="3"/>
    <x v="0"/>
  </r>
  <r>
    <x v="55"/>
    <x v="0"/>
    <x v="33"/>
    <x v="156"/>
    <x v="1"/>
    <x v="821"/>
    <x v="8"/>
    <x v="0"/>
  </r>
  <r>
    <x v="55"/>
    <x v="0"/>
    <x v="33"/>
    <x v="155"/>
    <x v="1"/>
    <x v="16"/>
    <x v="0"/>
    <x v="0"/>
  </r>
  <r>
    <x v="55"/>
    <x v="0"/>
    <x v="33"/>
    <x v="159"/>
    <x v="1"/>
    <x v="821"/>
    <x v="7"/>
    <x v="3"/>
  </r>
  <r>
    <x v="55"/>
    <x v="0"/>
    <x v="33"/>
    <x v="165"/>
    <x v="1"/>
    <x v="821"/>
    <x v="3"/>
    <x v="0"/>
  </r>
  <r>
    <x v="55"/>
    <x v="0"/>
    <x v="33"/>
    <x v="162"/>
    <x v="1"/>
    <x v="821"/>
    <x v="0"/>
    <x v="0"/>
  </r>
  <r>
    <x v="55"/>
    <x v="0"/>
    <x v="33"/>
    <x v="27"/>
    <x v="1"/>
    <x v="821"/>
    <x v="5"/>
    <x v="3"/>
  </r>
  <r>
    <x v="55"/>
    <x v="0"/>
    <x v="33"/>
    <x v="26"/>
    <x v="1"/>
    <x v="821"/>
    <x v="7"/>
    <x v="3"/>
  </r>
  <r>
    <x v="55"/>
    <x v="0"/>
    <x v="33"/>
    <x v="160"/>
    <x v="1"/>
    <x v="821"/>
    <x v="2"/>
    <x v="2"/>
  </r>
  <r>
    <x v="55"/>
    <x v="0"/>
    <x v="33"/>
    <x v="164"/>
    <x v="1"/>
    <x v="821"/>
    <x v="0"/>
    <x v="0"/>
  </r>
  <r>
    <x v="55"/>
    <x v="0"/>
    <x v="33"/>
    <x v="163"/>
    <x v="1"/>
    <x v="821"/>
    <x v="0"/>
    <x v="0"/>
  </r>
  <r>
    <x v="55"/>
    <x v="0"/>
    <x v="33"/>
    <x v="154"/>
    <x v="1"/>
    <x v="821"/>
    <x v="3"/>
    <x v="0"/>
  </r>
  <r>
    <x v="55"/>
    <x v="0"/>
    <x v="33"/>
    <x v="157"/>
    <x v="1"/>
    <x v="821"/>
    <x v="3"/>
    <x v="0"/>
  </r>
  <r>
    <x v="55"/>
    <x v="0"/>
    <x v="33"/>
    <x v="158"/>
    <x v="1"/>
    <x v="821"/>
    <x v="1"/>
    <x v="1"/>
  </r>
  <r>
    <x v="55"/>
    <x v="0"/>
    <x v="33"/>
    <x v="10"/>
    <x v="1"/>
    <x v="821"/>
    <x v="4"/>
    <x v="3"/>
  </r>
  <r>
    <x v="55"/>
    <x v="0"/>
    <x v="34"/>
    <x v="161"/>
    <x v="0"/>
    <x v="821"/>
    <x v="3"/>
    <x v="0"/>
  </r>
  <r>
    <x v="55"/>
    <x v="0"/>
    <x v="34"/>
    <x v="156"/>
    <x v="0"/>
    <x v="732"/>
    <x v="8"/>
    <x v="0"/>
  </r>
  <r>
    <x v="55"/>
    <x v="0"/>
    <x v="34"/>
    <x v="155"/>
    <x v="0"/>
    <x v="221"/>
    <x v="0"/>
    <x v="0"/>
  </r>
  <r>
    <x v="55"/>
    <x v="0"/>
    <x v="34"/>
    <x v="159"/>
    <x v="0"/>
    <x v="821"/>
    <x v="7"/>
    <x v="3"/>
  </r>
  <r>
    <x v="55"/>
    <x v="0"/>
    <x v="34"/>
    <x v="165"/>
    <x v="0"/>
    <x v="821"/>
    <x v="3"/>
    <x v="0"/>
  </r>
  <r>
    <x v="55"/>
    <x v="0"/>
    <x v="34"/>
    <x v="162"/>
    <x v="0"/>
    <x v="821"/>
    <x v="0"/>
    <x v="0"/>
  </r>
  <r>
    <x v="55"/>
    <x v="0"/>
    <x v="34"/>
    <x v="27"/>
    <x v="0"/>
    <x v="821"/>
    <x v="5"/>
    <x v="3"/>
  </r>
  <r>
    <x v="55"/>
    <x v="0"/>
    <x v="34"/>
    <x v="26"/>
    <x v="0"/>
    <x v="821"/>
    <x v="7"/>
    <x v="3"/>
  </r>
  <r>
    <x v="55"/>
    <x v="0"/>
    <x v="34"/>
    <x v="160"/>
    <x v="0"/>
    <x v="821"/>
    <x v="2"/>
    <x v="2"/>
  </r>
  <r>
    <x v="55"/>
    <x v="0"/>
    <x v="34"/>
    <x v="164"/>
    <x v="0"/>
    <x v="821"/>
    <x v="0"/>
    <x v="0"/>
  </r>
  <r>
    <x v="55"/>
    <x v="0"/>
    <x v="34"/>
    <x v="163"/>
    <x v="0"/>
    <x v="821"/>
    <x v="0"/>
    <x v="0"/>
  </r>
  <r>
    <x v="55"/>
    <x v="0"/>
    <x v="34"/>
    <x v="154"/>
    <x v="0"/>
    <x v="821"/>
    <x v="3"/>
    <x v="0"/>
  </r>
  <r>
    <x v="55"/>
    <x v="0"/>
    <x v="34"/>
    <x v="157"/>
    <x v="0"/>
    <x v="821"/>
    <x v="3"/>
    <x v="0"/>
  </r>
  <r>
    <x v="55"/>
    <x v="0"/>
    <x v="34"/>
    <x v="158"/>
    <x v="0"/>
    <x v="154"/>
    <x v="1"/>
    <x v="1"/>
  </r>
  <r>
    <x v="55"/>
    <x v="0"/>
    <x v="34"/>
    <x v="10"/>
    <x v="0"/>
    <x v="821"/>
    <x v="4"/>
    <x v="3"/>
  </r>
  <r>
    <x v="55"/>
    <x v="0"/>
    <x v="34"/>
    <x v="161"/>
    <x v="1"/>
    <x v="821"/>
    <x v="3"/>
    <x v="0"/>
  </r>
  <r>
    <x v="55"/>
    <x v="0"/>
    <x v="34"/>
    <x v="156"/>
    <x v="1"/>
    <x v="821"/>
    <x v="8"/>
    <x v="0"/>
  </r>
  <r>
    <x v="55"/>
    <x v="0"/>
    <x v="34"/>
    <x v="155"/>
    <x v="1"/>
    <x v="821"/>
    <x v="0"/>
    <x v="0"/>
  </r>
  <r>
    <x v="55"/>
    <x v="0"/>
    <x v="34"/>
    <x v="159"/>
    <x v="1"/>
    <x v="821"/>
    <x v="7"/>
    <x v="3"/>
  </r>
  <r>
    <x v="55"/>
    <x v="0"/>
    <x v="34"/>
    <x v="165"/>
    <x v="1"/>
    <x v="821"/>
    <x v="3"/>
    <x v="0"/>
  </r>
  <r>
    <x v="55"/>
    <x v="0"/>
    <x v="34"/>
    <x v="162"/>
    <x v="1"/>
    <x v="821"/>
    <x v="0"/>
    <x v="0"/>
  </r>
  <r>
    <x v="55"/>
    <x v="0"/>
    <x v="34"/>
    <x v="27"/>
    <x v="1"/>
    <x v="821"/>
    <x v="5"/>
    <x v="3"/>
  </r>
  <r>
    <x v="55"/>
    <x v="0"/>
    <x v="34"/>
    <x v="26"/>
    <x v="1"/>
    <x v="821"/>
    <x v="7"/>
    <x v="3"/>
  </r>
  <r>
    <x v="55"/>
    <x v="0"/>
    <x v="34"/>
    <x v="160"/>
    <x v="1"/>
    <x v="821"/>
    <x v="2"/>
    <x v="2"/>
  </r>
  <r>
    <x v="55"/>
    <x v="0"/>
    <x v="34"/>
    <x v="164"/>
    <x v="1"/>
    <x v="821"/>
    <x v="0"/>
    <x v="0"/>
  </r>
  <r>
    <x v="55"/>
    <x v="0"/>
    <x v="34"/>
    <x v="163"/>
    <x v="1"/>
    <x v="821"/>
    <x v="0"/>
    <x v="0"/>
  </r>
  <r>
    <x v="55"/>
    <x v="0"/>
    <x v="34"/>
    <x v="154"/>
    <x v="1"/>
    <x v="821"/>
    <x v="3"/>
    <x v="0"/>
  </r>
  <r>
    <x v="55"/>
    <x v="0"/>
    <x v="34"/>
    <x v="157"/>
    <x v="1"/>
    <x v="821"/>
    <x v="3"/>
    <x v="0"/>
  </r>
  <r>
    <x v="55"/>
    <x v="0"/>
    <x v="34"/>
    <x v="158"/>
    <x v="1"/>
    <x v="821"/>
    <x v="1"/>
    <x v="1"/>
  </r>
  <r>
    <x v="55"/>
    <x v="0"/>
    <x v="34"/>
    <x v="10"/>
    <x v="1"/>
    <x v="821"/>
    <x v="4"/>
    <x v="3"/>
  </r>
  <r>
    <x v="55"/>
    <x v="0"/>
    <x v="35"/>
    <x v="161"/>
    <x v="0"/>
    <x v="821"/>
    <x v="3"/>
    <x v="0"/>
  </r>
  <r>
    <x v="55"/>
    <x v="0"/>
    <x v="35"/>
    <x v="156"/>
    <x v="0"/>
    <x v="821"/>
    <x v="8"/>
    <x v="0"/>
  </r>
  <r>
    <x v="55"/>
    <x v="0"/>
    <x v="35"/>
    <x v="155"/>
    <x v="0"/>
    <x v="747"/>
    <x v="0"/>
    <x v="0"/>
  </r>
  <r>
    <x v="55"/>
    <x v="0"/>
    <x v="35"/>
    <x v="159"/>
    <x v="0"/>
    <x v="821"/>
    <x v="7"/>
    <x v="3"/>
  </r>
  <r>
    <x v="55"/>
    <x v="0"/>
    <x v="35"/>
    <x v="165"/>
    <x v="0"/>
    <x v="821"/>
    <x v="3"/>
    <x v="0"/>
  </r>
  <r>
    <x v="55"/>
    <x v="0"/>
    <x v="35"/>
    <x v="162"/>
    <x v="0"/>
    <x v="821"/>
    <x v="0"/>
    <x v="0"/>
  </r>
  <r>
    <x v="55"/>
    <x v="0"/>
    <x v="35"/>
    <x v="27"/>
    <x v="0"/>
    <x v="821"/>
    <x v="5"/>
    <x v="3"/>
  </r>
  <r>
    <x v="55"/>
    <x v="0"/>
    <x v="35"/>
    <x v="26"/>
    <x v="0"/>
    <x v="821"/>
    <x v="7"/>
    <x v="3"/>
  </r>
  <r>
    <x v="55"/>
    <x v="0"/>
    <x v="35"/>
    <x v="160"/>
    <x v="0"/>
    <x v="821"/>
    <x v="2"/>
    <x v="2"/>
  </r>
  <r>
    <x v="55"/>
    <x v="0"/>
    <x v="35"/>
    <x v="164"/>
    <x v="0"/>
    <x v="821"/>
    <x v="0"/>
    <x v="0"/>
  </r>
  <r>
    <x v="55"/>
    <x v="0"/>
    <x v="35"/>
    <x v="163"/>
    <x v="0"/>
    <x v="821"/>
    <x v="0"/>
    <x v="0"/>
  </r>
  <r>
    <x v="55"/>
    <x v="0"/>
    <x v="35"/>
    <x v="154"/>
    <x v="0"/>
    <x v="821"/>
    <x v="3"/>
    <x v="0"/>
  </r>
  <r>
    <x v="55"/>
    <x v="0"/>
    <x v="35"/>
    <x v="157"/>
    <x v="0"/>
    <x v="821"/>
    <x v="3"/>
    <x v="0"/>
  </r>
  <r>
    <x v="55"/>
    <x v="0"/>
    <x v="35"/>
    <x v="158"/>
    <x v="0"/>
    <x v="821"/>
    <x v="1"/>
    <x v="1"/>
  </r>
  <r>
    <x v="55"/>
    <x v="0"/>
    <x v="35"/>
    <x v="10"/>
    <x v="0"/>
    <x v="821"/>
    <x v="4"/>
    <x v="3"/>
  </r>
  <r>
    <x v="55"/>
    <x v="0"/>
    <x v="35"/>
    <x v="161"/>
    <x v="1"/>
    <x v="821"/>
    <x v="3"/>
    <x v="0"/>
  </r>
  <r>
    <x v="55"/>
    <x v="0"/>
    <x v="35"/>
    <x v="156"/>
    <x v="1"/>
    <x v="821"/>
    <x v="8"/>
    <x v="0"/>
  </r>
  <r>
    <x v="55"/>
    <x v="0"/>
    <x v="35"/>
    <x v="155"/>
    <x v="1"/>
    <x v="34"/>
    <x v="0"/>
    <x v="0"/>
  </r>
  <r>
    <x v="55"/>
    <x v="0"/>
    <x v="35"/>
    <x v="159"/>
    <x v="1"/>
    <x v="821"/>
    <x v="7"/>
    <x v="3"/>
  </r>
  <r>
    <x v="55"/>
    <x v="0"/>
    <x v="35"/>
    <x v="165"/>
    <x v="1"/>
    <x v="821"/>
    <x v="3"/>
    <x v="0"/>
  </r>
  <r>
    <x v="55"/>
    <x v="0"/>
    <x v="35"/>
    <x v="162"/>
    <x v="1"/>
    <x v="821"/>
    <x v="0"/>
    <x v="0"/>
  </r>
  <r>
    <x v="55"/>
    <x v="0"/>
    <x v="35"/>
    <x v="27"/>
    <x v="1"/>
    <x v="821"/>
    <x v="5"/>
    <x v="3"/>
  </r>
  <r>
    <x v="55"/>
    <x v="0"/>
    <x v="35"/>
    <x v="26"/>
    <x v="1"/>
    <x v="821"/>
    <x v="7"/>
    <x v="3"/>
  </r>
  <r>
    <x v="55"/>
    <x v="0"/>
    <x v="35"/>
    <x v="160"/>
    <x v="1"/>
    <x v="821"/>
    <x v="2"/>
    <x v="2"/>
  </r>
  <r>
    <x v="55"/>
    <x v="0"/>
    <x v="35"/>
    <x v="164"/>
    <x v="1"/>
    <x v="821"/>
    <x v="0"/>
    <x v="0"/>
  </r>
  <r>
    <x v="55"/>
    <x v="0"/>
    <x v="35"/>
    <x v="163"/>
    <x v="1"/>
    <x v="821"/>
    <x v="0"/>
    <x v="0"/>
  </r>
  <r>
    <x v="55"/>
    <x v="0"/>
    <x v="35"/>
    <x v="154"/>
    <x v="1"/>
    <x v="821"/>
    <x v="3"/>
    <x v="0"/>
  </r>
  <r>
    <x v="55"/>
    <x v="0"/>
    <x v="35"/>
    <x v="157"/>
    <x v="1"/>
    <x v="821"/>
    <x v="3"/>
    <x v="0"/>
  </r>
  <r>
    <x v="55"/>
    <x v="0"/>
    <x v="35"/>
    <x v="158"/>
    <x v="1"/>
    <x v="821"/>
    <x v="1"/>
    <x v="1"/>
  </r>
  <r>
    <x v="55"/>
    <x v="0"/>
    <x v="35"/>
    <x v="10"/>
    <x v="1"/>
    <x v="821"/>
    <x v="4"/>
    <x v="3"/>
  </r>
  <r>
    <x v="55"/>
    <x v="0"/>
    <x v="36"/>
    <x v="161"/>
    <x v="0"/>
    <x v="821"/>
    <x v="3"/>
    <x v="0"/>
  </r>
  <r>
    <x v="55"/>
    <x v="0"/>
    <x v="36"/>
    <x v="156"/>
    <x v="0"/>
    <x v="821"/>
    <x v="8"/>
    <x v="0"/>
  </r>
  <r>
    <x v="55"/>
    <x v="0"/>
    <x v="36"/>
    <x v="155"/>
    <x v="0"/>
    <x v="821"/>
    <x v="0"/>
    <x v="0"/>
  </r>
  <r>
    <x v="55"/>
    <x v="0"/>
    <x v="36"/>
    <x v="159"/>
    <x v="0"/>
    <x v="821"/>
    <x v="7"/>
    <x v="3"/>
  </r>
  <r>
    <x v="55"/>
    <x v="0"/>
    <x v="36"/>
    <x v="165"/>
    <x v="0"/>
    <x v="821"/>
    <x v="3"/>
    <x v="0"/>
  </r>
  <r>
    <x v="55"/>
    <x v="0"/>
    <x v="36"/>
    <x v="162"/>
    <x v="0"/>
    <x v="821"/>
    <x v="0"/>
    <x v="0"/>
  </r>
  <r>
    <x v="55"/>
    <x v="0"/>
    <x v="36"/>
    <x v="27"/>
    <x v="0"/>
    <x v="821"/>
    <x v="5"/>
    <x v="3"/>
  </r>
  <r>
    <x v="55"/>
    <x v="0"/>
    <x v="36"/>
    <x v="26"/>
    <x v="0"/>
    <x v="16"/>
    <x v="7"/>
    <x v="3"/>
  </r>
  <r>
    <x v="55"/>
    <x v="0"/>
    <x v="36"/>
    <x v="160"/>
    <x v="0"/>
    <x v="821"/>
    <x v="2"/>
    <x v="2"/>
  </r>
  <r>
    <x v="55"/>
    <x v="0"/>
    <x v="36"/>
    <x v="164"/>
    <x v="0"/>
    <x v="821"/>
    <x v="0"/>
    <x v="0"/>
  </r>
  <r>
    <x v="55"/>
    <x v="0"/>
    <x v="36"/>
    <x v="163"/>
    <x v="0"/>
    <x v="821"/>
    <x v="0"/>
    <x v="0"/>
  </r>
  <r>
    <x v="55"/>
    <x v="0"/>
    <x v="36"/>
    <x v="154"/>
    <x v="0"/>
    <x v="17"/>
    <x v="3"/>
    <x v="0"/>
  </r>
  <r>
    <x v="55"/>
    <x v="0"/>
    <x v="36"/>
    <x v="157"/>
    <x v="0"/>
    <x v="821"/>
    <x v="3"/>
    <x v="0"/>
  </r>
  <r>
    <x v="55"/>
    <x v="0"/>
    <x v="36"/>
    <x v="158"/>
    <x v="0"/>
    <x v="821"/>
    <x v="1"/>
    <x v="1"/>
  </r>
  <r>
    <x v="55"/>
    <x v="0"/>
    <x v="36"/>
    <x v="10"/>
    <x v="0"/>
    <x v="821"/>
    <x v="4"/>
    <x v="3"/>
  </r>
  <r>
    <x v="55"/>
    <x v="0"/>
    <x v="36"/>
    <x v="161"/>
    <x v="1"/>
    <x v="821"/>
    <x v="3"/>
    <x v="0"/>
  </r>
  <r>
    <x v="55"/>
    <x v="0"/>
    <x v="36"/>
    <x v="156"/>
    <x v="1"/>
    <x v="821"/>
    <x v="8"/>
    <x v="0"/>
  </r>
  <r>
    <x v="55"/>
    <x v="0"/>
    <x v="36"/>
    <x v="155"/>
    <x v="1"/>
    <x v="821"/>
    <x v="0"/>
    <x v="0"/>
  </r>
  <r>
    <x v="55"/>
    <x v="0"/>
    <x v="36"/>
    <x v="159"/>
    <x v="1"/>
    <x v="821"/>
    <x v="7"/>
    <x v="3"/>
  </r>
  <r>
    <x v="55"/>
    <x v="0"/>
    <x v="36"/>
    <x v="165"/>
    <x v="1"/>
    <x v="821"/>
    <x v="3"/>
    <x v="0"/>
  </r>
  <r>
    <x v="55"/>
    <x v="0"/>
    <x v="36"/>
    <x v="162"/>
    <x v="1"/>
    <x v="821"/>
    <x v="0"/>
    <x v="0"/>
  </r>
  <r>
    <x v="55"/>
    <x v="0"/>
    <x v="36"/>
    <x v="27"/>
    <x v="1"/>
    <x v="821"/>
    <x v="5"/>
    <x v="3"/>
  </r>
  <r>
    <x v="55"/>
    <x v="0"/>
    <x v="36"/>
    <x v="26"/>
    <x v="1"/>
    <x v="821"/>
    <x v="7"/>
    <x v="3"/>
  </r>
  <r>
    <x v="55"/>
    <x v="0"/>
    <x v="36"/>
    <x v="160"/>
    <x v="1"/>
    <x v="821"/>
    <x v="2"/>
    <x v="2"/>
  </r>
  <r>
    <x v="55"/>
    <x v="0"/>
    <x v="36"/>
    <x v="164"/>
    <x v="1"/>
    <x v="821"/>
    <x v="0"/>
    <x v="0"/>
  </r>
  <r>
    <x v="55"/>
    <x v="0"/>
    <x v="36"/>
    <x v="163"/>
    <x v="1"/>
    <x v="821"/>
    <x v="0"/>
    <x v="0"/>
  </r>
  <r>
    <x v="55"/>
    <x v="0"/>
    <x v="36"/>
    <x v="154"/>
    <x v="1"/>
    <x v="821"/>
    <x v="3"/>
    <x v="0"/>
  </r>
  <r>
    <x v="55"/>
    <x v="0"/>
    <x v="36"/>
    <x v="157"/>
    <x v="1"/>
    <x v="821"/>
    <x v="3"/>
    <x v="0"/>
  </r>
  <r>
    <x v="55"/>
    <x v="0"/>
    <x v="36"/>
    <x v="158"/>
    <x v="1"/>
    <x v="821"/>
    <x v="1"/>
    <x v="1"/>
  </r>
  <r>
    <x v="55"/>
    <x v="0"/>
    <x v="36"/>
    <x v="10"/>
    <x v="1"/>
    <x v="821"/>
    <x v="4"/>
    <x v="3"/>
  </r>
  <r>
    <x v="55"/>
    <x v="0"/>
    <x v="37"/>
    <x v="161"/>
    <x v="0"/>
    <x v="821"/>
    <x v="3"/>
    <x v="0"/>
  </r>
  <r>
    <x v="55"/>
    <x v="0"/>
    <x v="37"/>
    <x v="156"/>
    <x v="0"/>
    <x v="821"/>
    <x v="8"/>
    <x v="0"/>
  </r>
  <r>
    <x v="55"/>
    <x v="0"/>
    <x v="37"/>
    <x v="155"/>
    <x v="0"/>
    <x v="746"/>
    <x v="0"/>
    <x v="0"/>
  </r>
  <r>
    <x v="55"/>
    <x v="0"/>
    <x v="37"/>
    <x v="159"/>
    <x v="0"/>
    <x v="821"/>
    <x v="7"/>
    <x v="3"/>
  </r>
  <r>
    <x v="55"/>
    <x v="0"/>
    <x v="37"/>
    <x v="165"/>
    <x v="0"/>
    <x v="821"/>
    <x v="3"/>
    <x v="0"/>
  </r>
  <r>
    <x v="55"/>
    <x v="0"/>
    <x v="37"/>
    <x v="162"/>
    <x v="0"/>
    <x v="821"/>
    <x v="0"/>
    <x v="0"/>
  </r>
  <r>
    <x v="55"/>
    <x v="0"/>
    <x v="37"/>
    <x v="27"/>
    <x v="0"/>
    <x v="821"/>
    <x v="5"/>
    <x v="3"/>
  </r>
  <r>
    <x v="55"/>
    <x v="0"/>
    <x v="37"/>
    <x v="26"/>
    <x v="0"/>
    <x v="821"/>
    <x v="7"/>
    <x v="3"/>
  </r>
  <r>
    <x v="55"/>
    <x v="0"/>
    <x v="37"/>
    <x v="160"/>
    <x v="0"/>
    <x v="821"/>
    <x v="2"/>
    <x v="2"/>
  </r>
  <r>
    <x v="55"/>
    <x v="0"/>
    <x v="37"/>
    <x v="164"/>
    <x v="0"/>
    <x v="821"/>
    <x v="0"/>
    <x v="0"/>
  </r>
  <r>
    <x v="55"/>
    <x v="0"/>
    <x v="37"/>
    <x v="163"/>
    <x v="0"/>
    <x v="821"/>
    <x v="0"/>
    <x v="0"/>
  </r>
  <r>
    <x v="55"/>
    <x v="0"/>
    <x v="37"/>
    <x v="154"/>
    <x v="0"/>
    <x v="821"/>
    <x v="3"/>
    <x v="0"/>
  </r>
  <r>
    <x v="55"/>
    <x v="0"/>
    <x v="37"/>
    <x v="157"/>
    <x v="0"/>
    <x v="733"/>
    <x v="3"/>
    <x v="0"/>
  </r>
  <r>
    <x v="55"/>
    <x v="0"/>
    <x v="37"/>
    <x v="158"/>
    <x v="0"/>
    <x v="737"/>
    <x v="1"/>
    <x v="1"/>
  </r>
  <r>
    <x v="55"/>
    <x v="0"/>
    <x v="37"/>
    <x v="10"/>
    <x v="0"/>
    <x v="821"/>
    <x v="4"/>
    <x v="3"/>
  </r>
  <r>
    <x v="55"/>
    <x v="0"/>
    <x v="37"/>
    <x v="161"/>
    <x v="1"/>
    <x v="821"/>
    <x v="3"/>
    <x v="0"/>
  </r>
  <r>
    <x v="55"/>
    <x v="0"/>
    <x v="37"/>
    <x v="156"/>
    <x v="1"/>
    <x v="821"/>
    <x v="8"/>
    <x v="0"/>
  </r>
  <r>
    <x v="55"/>
    <x v="0"/>
    <x v="37"/>
    <x v="155"/>
    <x v="1"/>
    <x v="821"/>
    <x v="0"/>
    <x v="0"/>
  </r>
  <r>
    <x v="55"/>
    <x v="0"/>
    <x v="37"/>
    <x v="159"/>
    <x v="1"/>
    <x v="821"/>
    <x v="7"/>
    <x v="3"/>
  </r>
  <r>
    <x v="55"/>
    <x v="0"/>
    <x v="37"/>
    <x v="165"/>
    <x v="1"/>
    <x v="821"/>
    <x v="3"/>
    <x v="0"/>
  </r>
  <r>
    <x v="55"/>
    <x v="0"/>
    <x v="37"/>
    <x v="162"/>
    <x v="1"/>
    <x v="17"/>
    <x v="0"/>
    <x v="0"/>
  </r>
  <r>
    <x v="55"/>
    <x v="0"/>
    <x v="37"/>
    <x v="27"/>
    <x v="1"/>
    <x v="821"/>
    <x v="5"/>
    <x v="3"/>
  </r>
  <r>
    <x v="55"/>
    <x v="0"/>
    <x v="37"/>
    <x v="26"/>
    <x v="1"/>
    <x v="821"/>
    <x v="7"/>
    <x v="3"/>
  </r>
  <r>
    <x v="55"/>
    <x v="0"/>
    <x v="37"/>
    <x v="160"/>
    <x v="1"/>
    <x v="821"/>
    <x v="2"/>
    <x v="2"/>
  </r>
  <r>
    <x v="55"/>
    <x v="0"/>
    <x v="37"/>
    <x v="164"/>
    <x v="1"/>
    <x v="821"/>
    <x v="0"/>
    <x v="0"/>
  </r>
  <r>
    <x v="55"/>
    <x v="0"/>
    <x v="37"/>
    <x v="163"/>
    <x v="1"/>
    <x v="821"/>
    <x v="0"/>
    <x v="0"/>
  </r>
  <r>
    <x v="55"/>
    <x v="0"/>
    <x v="37"/>
    <x v="154"/>
    <x v="1"/>
    <x v="821"/>
    <x v="3"/>
    <x v="0"/>
  </r>
  <r>
    <x v="55"/>
    <x v="0"/>
    <x v="37"/>
    <x v="157"/>
    <x v="1"/>
    <x v="821"/>
    <x v="3"/>
    <x v="0"/>
  </r>
  <r>
    <x v="55"/>
    <x v="0"/>
    <x v="37"/>
    <x v="158"/>
    <x v="1"/>
    <x v="16"/>
    <x v="1"/>
    <x v="1"/>
  </r>
  <r>
    <x v="55"/>
    <x v="0"/>
    <x v="37"/>
    <x v="10"/>
    <x v="1"/>
    <x v="821"/>
    <x v="4"/>
    <x v="3"/>
  </r>
  <r>
    <x v="55"/>
    <x v="0"/>
    <x v="106"/>
    <x v="161"/>
    <x v="0"/>
    <x v="821"/>
    <x v="3"/>
    <x v="0"/>
  </r>
  <r>
    <x v="55"/>
    <x v="0"/>
    <x v="106"/>
    <x v="156"/>
    <x v="0"/>
    <x v="821"/>
    <x v="8"/>
    <x v="0"/>
  </r>
  <r>
    <x v="55"/>
    <x v="0"/>
    <x v="106"/>
    <x v="155"/>
    <x v="0"/>
    <x v="821"/>
    <x v="0"/>
    <x v="0"/>
  </r>
  <r>
    <x v="55"/>
    <x v="0"/>
    <x v="106"/>
    <x v="159"/>
    <x v="0"/>
    <x v="821"/>
    <x v="7"/>
    <x v="3"/>
  </r>
  <r>
    <x v="55"/>
    <x v="0"/>
    <x v="106"/>
    <x v="165"/>
    <x v="0"/>
    <x v="821"/>
    <x v="3"/>
    <x v="0"/>
  </r>
  <r>
    <x v="55"/>
    <x v="0"/>
    <x v="106"/>
    <x v="162"/>
    <x v="0"/>
    <x v="821"/>
    <x v="0"/>
    <x v="0"/>
  </r>
  <r>
    <x v="55"/>
    <x v="0"/>
    <x v="106"/>
    <x v="27"/>
    <x v="0"/>
    <x v="821"/>
    <x v="5"/>
    <x v="3"/>
  </r>
  <r>
    <x v="55"/>
    <x v="0"/>
    <x v="106"/>
    <x v="26"/>
    <x v="0"/>
    <x v="821"/>
    <x v="7"/>
    <x v="3"/>
  </r>
  <r>
    <x v="55"/>
    <x v="0"/>
    <x v="106"/>
    <x v="160"/>
    <x v="0"/>
    <x v="821"/>
    <x v="2"/>
    <x v="2"/>
  </r>
  <r>
    <x v="55"/>
    <x v="0"/>
    <x v="106"/>
    <x v="164"/>
    <x v="0"/>
    <x v="821"/>
    <x v="0"/>
    <x v="0"/>
  </r>
  <r>
    <x v="55"/>
    <x v="0"/>
    <x v="106"/>
    <x v="163"/>
    <x v="0"/>
    <x v="821"/>
    <x v="0"/>
    <x v="0"/>
  </r>
  <r>
    <x v="55"/>
    <x v="0"/>
    <x v="106"/>
    <x v="154"/>
    <x v="0"/>
    <x v="821"/>
    <x v="3"/>
    <x v="0"/>
  </r>
  <r>
    <x v="55"/>
    <x v="0"/>
    <x v="106"/>
    <x v="157"/>
    <x v="0"/>
    <x v="821"/>
    <x v="3"/>
    <x v="0"/>
  </r>
  <r>
    <x v="55"/>
    <x v="0"/>
    <x v="106"/>
    <x v="158"/>
    <x v="0"/>
    <x v="821"/>
    <x v="1"/>
    <x v="1"/>
  </r>
  <r>
    <x v="55"/>
    <x v="0"/>
    <x v="106"/>
    <x v="10"/>
    <x v="0"/>
    <x v="821"/>
    <x v="4"/>
    <x v="3"/>
  </r>
  <r>
    <x v="55"/>
    <x v="0"/>
    <x v="106"/>
    <x v="161"/>
    <x v="1"/>
    <x v="821"/>
    <x v="3"/>
    <x v="0"/>
  </r>
  <r>
    <x v="55"/>
    <x v="0"/>
    <x v="106"/>
    <x v="156"/>
    <x v="1"/>
    <x v="821"/>
    <x v="8"/>
    <x v="0"/>
  </r>
  <r>
    <x v="55"/>
    <x v="0"/>
    <x v="106"/>
    <x v="155"/>
    <x v="1"/>
    <x v="821"/>
    <x v="0"/>
    <x v="0"/>
  </r>
  <r>
    <x v="55"/>
    <x v="0"/>
    <x v="106"/>
    <x v="159"/>
    <x v="1"/>
    <x v="821"/>
    <x v="7"/>
    <x v="3"/>
  </r>
  <r>
    <x v="55"/>
    <x v="0"/>
    <x v="106"/>
    <x v="165"/>
    <x v="1"/>
    <x v="821"/>
    <x v="3"/>
    <x v="0"/>
  </r>
  <r>
    <x v="55"/>
    <x v="0"/>
    <x v="106"/>
    <x v="162"/>
    <x v="1"/>
    <x v="821"/>
    <x v="0"/>
    <x v="0"/>
  </r>
  <r>
    <x v="55"/>
    <x v="0"/>
    <x v="106"/>
    <x v="27"/>
    <x v="1"/>
    <x v="821"/>
    <x v="5"/>
    <x v="3"/>
  </r>
  <r>
    <x v="55"/>
    <x v="0"/>
    <x v="106"/>
    <x v="26"/>
    <x v="1"/>
    <x v="821"/>
    <x v="7"/>
    <x v="3"/>
  </r>
  <r>
    <x v="55"/>
    <x v="0"/>
    <x v="106"/>
    <x v="160"/>
    <x v="1"/>
    <x v="821"/>
    <x v="2"/>
    <x v="2"/>
  </r>
  <r>
    <x v="55"/>
    <x v="0"/>
    <x v="106"/>
    <x v="164"/>
    <x v="1"/>
    <x v="821"/>
    <x v="0"/>
    <x v="0"/>
  </r>
  <r>
    <x v="55"/>
    <x v="0"/>
    <x v="106"/>
    <x v="163"/>
    <x v="1"/>
    <x v="821"/>
    <x v="0"/>
    <x v="0"/>
  </r>
  <r>
    <x v="55"/>
    <x v="0"/>
    <x v="106"/>
    <x v="154"/>
    <x v="1"/>
    <x v="821"/>
    <x v="3"/>
    <x v="0"/>
  </r>
  <r>
    <x v="55"/>
    <x v="0"/>
    <x v="106"/>
    <x v="157"/>
    <x v="1"/>
    <x v="821"/>
    <x v="3"/>
    <x v="0"/>
  </r>
  <r>
    <x v="55"/>
    <x v="0"/>
    <x v="106"/>
    <x v="158"/>
    <x v="1"/>
    <x v="821"/>
    <x v="1"/>
    <x v="1"/>
  </r>
  <r>
    <x v="55"/>
    <x v="0"/>
    <x v="106"/>
    <x v="10"/>
    <x v="1"/>
    <x v="821"/>
    <x v="4"/>
    <x v="3"/>
  </r>
  <r>
    <x v="55"/>
    <x v="0"/>
    <x v="107"/>
    <x v="161"/>
    <x v="0"/>
    <x v="821"/>
    <x v="3"/>
    <x v="0"/>
  </r>
  <r>
    <x v="55"/>
    <x v="0"/>
    <x v="107"/>
    <x v="156"/>
    <x v="0"/>
    <x v="821"/>
    <x v="8"/>
    <x v="0"/>
  </r>
  <r>
    <x v="55"/>
    <x v="0"/>
    <x v="107"/>
    <x v="155"/>
    <x v="0"/>
    <x v="821"/>
    <x v="0"/>
    <x v="0"/>
  </r>
  <r>
    <x v="55"/>
    <x v="0"/>
    <x v="107"/>
    <x v="159"/>
    <x v="0"/>
    <x v="821"/>
    <x v="7"/>
    <x v="3"/>
  </r>
  <r>
    <x v="55"/>
    <x v="0"/>
    <x v="107"/>
    <x v="165"/>
    <x v="0"/>
    <x v="821"/>
    <x v="3"/>
    <x v="0"/>
  </r>
  <r>
    <x v="55"/>
    <x v="0"/>
    <x v="107"/>
    <x v="162"/>
    <x v="0"/>
    <x v="821"/>
    <x v="0"/>
    <x v="0"/>
  </r>
  <r>
    <x v="55"/>
    <x v="0"/>
    <x v="107"/>
    <x v="27"/>
    <x v="0"/>
    <x v="821"/>
    <x v="5"/>
    <x v="3"/>
  </r>
  <r>
    <x v="55"/>
    <x v="0"/>
    <x v="107"/>
    <x v="26"/>
    <x v="0"/>
    <x v="821"/>
    <x v="7"/>
    <x v="3"/>
  </r>
  <r>
    <x v="55"/>
    <x v="0"/>
    <x v="107"/>
    <x v="160"/>
    <x v="0"/>
    <x v="821"/>
    <x v="2"/>
    <x v="2"/>
  </r>
  <r>
    <x v="55"/>
    <x v="0"/>
    <x v="107"/>
    <x v="164"/>
    <x v="0"/>
    <x v="821"/>
    <x v="0"/>
    <x v="0"/>
  </r>
  <r>
    <x v="55"/>
    <x v="0"/>
    <x v="107"/>
    <x v="163"/>
    <x v="0"/>
    <x v="821"/>
    <x v="0"/>
    <x v="0"/>
  </r>
  <r>
    <x v="55"/>
    <x v="0"/>
    <x v="107"/>
    <x v="154"/>
    <x v="0"/>
    <x v="821"/>
    <x v="3"/>
    <x v="0"/>
  </r>
  <r>
    <x v="55"/>
    <x v="0"/>
    <x v="107"/>
    <x v="157"/>
    <x v="0"/>
    <x v="821"/>
    <x v="3"/>
    <x v="0"/>
  </r>
  <r>
    <x v="55"/>
    <x v="0"/>
    <x v="107"/>
    <x v="158"/>
    <x v="0"/>
    <x v="821"/>
    <x v="1"/>
    <x v="1"/>
  </r>
  <r>
    <x v="55"/>
    <x v="0"/>
    <x v="107"/>
    <x v="10"/>
    <x v="0"/>
    <x v="821"/>
    <x v="4"/>
    <x v="3"/>
  </r>
  <r>
    <x v="55"/>
    <x v="0"/>
    <x v="107"/>
    <x v="161"/>
    <x v="1"/>
    <x v="821"/>
    <x v="3"/>
    <x v="0"/>
  </r>
  <r>
    <x v="55"/>
    <x v="0"/>
    <x v="107"/>
    <x v="156"/>
    <x v="1"/>
    <x v="821"/>
    <x v="8"/>
    <x v="0"/>
  </r>
  <r>
    <x v="55"/>
    <x v="0"/>
    <x v="107"/>
    <x v="155"/>
    <x v="1"/>
    <x v="821"/>
    <x v="0"/>
    <x v="0"/>
  </r>
  <r>
    <x v="55"/>
    <x v="0"/>
    <x v="107"/>
    <x v="159"/>
    <x v="1"/>
    <x v="821"/>
    <x v="7"/>
    <x v="3"/>
  </r>
  <r>
    <x v="55"/>
    <x v="0"/>
    <x v="107"/>
    <x v="165"/>
    <x v="1"/>
    <x v="821"/>
    <x v="3"/>
    <x v="0"/>
  </r>
  <r>
    <x v="55"/>
    <x v="0"/>
    <x v="107"/>
    <x v="162"/>
    <x v="1"/>
    <x v="821"/>
    <x v="0"/>
    <x v="0"/>
  </r>
  <r>
    <x v="55"/>
    <x v="0"/>
    <x v="107"/>
    <x v="27"/>
    <x v="1"/>
    <x v="821"/>
    <x v="5"/>
    <x v="3"/>
  </r>
  <r>
    <x v="55"/>
    <x v="0"/>
    <x v="107"/>
    <x v="26"/>
    <x v="1"/>
    <x v="821"/>
    <x v="7"/>
    <x v="3"/>
  </r>
  <r>
    <x v="55"/>
    <x v="0"/>
    <x v="107"/>
    <x v="160"/>
    <x v="1"/>
    <x v="821"/>
    <x v="2"/>
    <x v="2"/>
  </r>
  <r>
    <x v="55"/>
    <x v="0"/>
    <x v="107"/>
    <x v="164"/>
    <x v="1"/>
    <x v="821"/>
    <x v="0"/>
    <x v="0"/>
  </r>
  <r>
    <x v="55"/>
    <x v="0"/>
    <x v="107"/>
    <x v="163"/>
    <x v="1"/>
    <x v="821"/>
    <x v="0"/>
    <x v="0"/>
  </r>
  <r>
    <x v="55"/>
    <x v="0"/>
    <x v="107"/>
    <x v="154"/>
    <x v="1"/>
    <x v="821"/>
    <x v="3"/>
    <x v="0"/>
  </r>
  <r>
    <x v="55"/>
    <x v="0"/>
    <x v="107"/>
    <x v="157"/>
    <x v="1"/>
    <x v="821"/>
    <x v="3"/>
    <x v="0"/>
  </r>
  <r>
    <x v="55"/>
    <x v="0"/>
    <x v="107"/>
    <x v="158"/>
    <x v="1"/>
    <x v="821"/>
    <x v="1"/>
    <x v="1"/>
  </r>
  <r>
    <x v="55"/>
    <x v="0"/>
    <x v="107"/>
    <x v="10"/>
    <x v="1"/>
    <x v="821"/>
    <x v="4"/>
    <x v="3"/>
  </r>
  <r>
    <x v="55"/>
    <x v="1"/>
    <x v="19"/>
    <x v="161"/>
    <x v="0"/>
    <x v="821"/>
    <x v="3"/>
    <x v="0"/>
  </r>
  <r>
    <x v="55"/>
    <x v="1"/>
    <x v="19"/>
    <x v="156"/>
    <x v="0"/>
    <x v="821"/>
    <x v="8"/>
    <x v="0"/>
  </r>
  <r>
    <x v="55"/>
    <x v="1"/>
    <x v="19"/>
    <x v="155"/>
    <x v="0"/>
    <x v="821"/>
    <x v="0"/>
    <x v="0"/>
  </r>
  <r>
    <x v="55"/>
    <x v="1"/>
    <x v="19"/>
    <x v="159"/>
    <x v="0"/>
    <x v="821"/>
    <x v="7"/>
    <x v="3"/>
  </r>
  <r>
    <x v="55"/>
    <x v="1"/>
    <x v="19"/>
    <x v="165"/>
    <x v="0"/>
    <x v="821"/>
    <x v="3"/>
    <x v="0"/>
  </r>
  <r>
    <x v="55"/>
    <x v="1"/>
    <x v="19"/>
    <x v="162"/>
    <x v="0"/>
    <x v="821"/>
    <x v="0"/>
    <x v="0"/>
  </r>
  <r>
    <x v="55"/>
    <x v="1"/>
    <x v="19"/>
    <x v="27"/>
    <x v="0"/>
    <x v="821"/>
    <x v="5"/>
    <x v="3"/>
  </r>
  <r>
    <x v="55"/>
    <x v="1"/>
    <x v="19"/>
    <x v="26"/>
    <x v="0"/>
    <x v="821"/>
    <x v="7"/>
    <x v="3"/>
  </r>
  <r>
    <x v="55"/>
    <x v="1"/>
    <x v="19"/>
    <x v="160"/>
    <x v="0"/>
    <x v="821"/>
    <x v="2"/>
    <x v="2"/>
  </r>
  <r>
    <x v="55"/>
    <x v="1"/>
    <x v="19"/>
    <x v="164"/>
    <x v="0"/>
    <x v="821"/>
    <x v="0"/>
    <x v="0"/>
  </r>
  <r>
    <x v="55"/>
    <x v="1"/>
    <x v="19"/>
    <x v="163"/>
    <x v="0"/>
    <x v="821"/>
    <x v="0"/>
    <x v="0"/>
  </r>
  <r>
    <x v="55"/>
    <x v="1"/>
    <x v="19"/>
    <x v="154"/>
    <x v="0"/>
    <x v="821"/>
    <x v="3"/>
    <x v="0"/>
  </r>
  <r>
    <x v="55"/>
    <x v="1"/>
    <x v="19"/>
    <x v="157"/>
    <x v="0"/>
    <x v="821"/>
    <x v="3"/>
    <x v="0"/>
  </r>
  <r>
    <x v="55"/>
    <x v="1"/>
    <x v="19"/>
    <x v="158"/>
    <x v="0"/>
    <x v="732"/>
    <x v="1"/>
    <x v="1"/>
  </r>
  <r>
    <x v="55"/>
    <x v="1"/>
    <x v="19"/>
    <x v="10"/>
    <x v="0"/>
    <x v="821"/>
    <x v="4"/>
    <x v="3"/>
  </r>
  <r>
    <x v="55"/>
    <x v="1"/>
    <x v="19"/>
    <x v="161"/>
    <x v="1"/>
    <x v="821"/>
    <x v="3"/>
    <x v="0"/>
  </r>
  <r>
    <x v="55"/>
    <x v="1"/>
    <x v="19"/>
    <x v="156"/>
    <x v="1"/>
    <x v="821"/>
    <x v="8"/>
    <x v="0"/>
  </r>
  <r>
    <x v="55"/>
    <x v="1"/>
    <x v="19"/>
    <x v="155"/>
    <x v="1"/>
    <x v="821"/>
    <x v="0"/>
    <x v="0"/>
  </r>
  <r>
    <x v="55"/>
    <x v="1"/>
    <x v="19"/>
    <x v="159"/>
    <x v="1"/>
    <x v="821"/>
    <x v="7"/>
    <x v="3"/>
  </r>
  <r>
    <x v="55"/>
    <x v="1"/>
    <x v="19"/>
    <x v="165"/>
    <x v="1"/>
    <x v="821"/>
    <x v="3"/>
    <x v="0"/>
  </r>
  <r>
    <x v="55"/>
    <x v="1"/>
    <x v="19"/>
    <x v="162"/>
    <x v="1"/>
    <x v="821"/>
    <x v="0"/>
    <x v="0"/>
  </r>
  <r>
    <x v="55"/>
    <x v="1"/>
    <x v="19"/>
    <x v="27"/>
    <x v="1"/>
    <x v="821"/>
    <x v="5"/>
    <x v="3"/>
  </r>
  <r>
    <x v="55"/>
    <x v="1"/>
    <x v="19"/>
    <x v="26"/>
    <x v="1"/>
    <x v="821"/>
    <x v="7"/>
    <x v="3"/>
  </r>
  <r>
    <x v="55"/>
    <x v="1"/>
    <x v="19"/>
    <x v="160"/>
    <x v="1"/>
    <x v="821"/>
    <x v="2"/>
    <x v="2"/>
  </r>
  <r>
    <x v="55"/>
    <x v="1"/>
    <x v="19"/>
    <x v="164"/>
    <x v="1"/>
    <x v="821"/>
    <x v="0"/>
    <x v="0"/>
  </r>
  <r>
    <x v="55"/>
    <x v="1"/>
    <x v="19"/>
    <x v="163"/>
    <x v="1"/>
    <x v="821"/>
    <x v="0"/>
    <x v="0"/>
  </r>
  <r>
    <x v="55"/>
    <x v="1"/>
    <x v="19"/>
    <x v="154"/>
    <x v="1"/>
    <x v="821"/>
    <x v="3"/>
    <x v="0"/>
  </r>
  <r>
    <x v="55"/>
    <x v="1"/>
    <x v="19"/>
    <x v="157"/>
    <x v="1"/>
    <x v="821"/>
    <x v="3"/>
    <x v="0"/>
  </r>
  <r>
    <x v="55"/>
    <x v="1"/>
    <x v="19"/>
    <x v="158"/>
    <x v="1"/>
    <x v="821"/>
    <x v="1"/>
    <x v="1"/>
  </r>
  <r>
    <x v="55"/>
    <x v="1"/>
    <x v="19"/>
    <x v="10"/>
    <x v="1"/>
    <x v="821"/>
    <x v="4"/>
    <x v="3"/>
  </r>
  <r>
    <x v="55"/>
    <x v="3"/>
    <x v="74"/>
    <x v="161"/>
    <x v="0"/>
    <x v="821"/>
    <x v="3"/>
    <x v="0"/>
  </r>
  <r>
    <x v="55"/>
    <x v="3"/>
    <x v="74"/>
    <x v="156"/>
    <x v="0"/>
    <x v="178"/>
    <x v="8"/>
    <x v="0"/>
  </r>
  <r>
    <x v="55"/>
    <x v="3"/>
    <x v="74"/>
    <x v="155"/>
    <x v="0"/>
    <x v="296"/>
    <x v="0"/>
    <x v="0"/>
  </r>
  <r>
    <x v="55"/>
    <x v="3"/>
    <x v="74"/>
    <x v="159"/>
    <x v="0"/>
    <x v="821"/>
    <x v="7"/>
    <x v="3"/>
  </r>
  <r>
    <x v="55"/>
    <x v="3"/>
    <x v="74"/>
    <x v="165"/>
    <x v="0"/>
    <x v="821"/>
    <x v="3"/>
    <x v="0"/>
  </r>
  <r>
    <x v="55"/>
    <x v="3"/>
    <x v="74"/>
    <x v="162"/>
    <x v="0"/>
    <x v="821"/>
    <x v="0"/>
    <x v="0"/>
  </r>
  <r>
    <x v="55"/>
    <x v="3"/>
    <x v="74"/>
    <x v="27"/>
    <x v="0"/>
    <x v="821"/>
    <x v="5"/>
    <x v="3"/>
  </r>
  <r>
    <x v="55"/>
    <x v="3"/>
    <x v="74"/>
    <x v="26"/>
    <x v="0"/>
    <x v="821"/>
    <x v="7"/>
    <x v="3"/>
  </r>
  <r>
    <x v="55"/>
    <x v="3"/>
    <x v="74"/>
    <x v="160"/>
    <x v="0"/>
    <x v="821"/>
    <x v="2"/>
    <x v="2"/>
  </r>
  <r>
    <x v="55"/>
    <x v="3"/>
    <x v="74"/>
    <x v="164"/>
    <x v="0"/>
    <x v="821"/>
    <x v="0"/>
    <x v="0"/>
  </r>
  <r>
    <x v="55"/>
    <x v="3"/>
    <x v="74"/>
    <x v="163"/>
    <x v="0"/>
    <x v="821"/>
    <x v="0"/>
    <x v="0"/>
  </r>
  <r>
    <x v="55"/>
    <x v="3"/>
    <x v="74"/>
    <x v="154"/>
    <x v="0"/>
    <x v="821"/>
    <x v="3"/>
    <x v="0"/>
  </r>
  <r>
    <x v="55"/>
    <x v="3"/>
    <x v="74"/>
    <x v="157"/>
    <x v="0"/>
    <x v="821"/>
    <x v="3"/>
    <x v="0"/>
  </r>
  <r>
    <x v="55"/>
    <x v="3"/>
    <x v="74"/>
    <x v="158"/>
    <x v="0"/>
    <x v="404"/>
    <x v="1"/>
    <x v="1"/>
  </r>
  <r>
    <x v="55"/>
    <x v="3"/>
    <x v="74"/>
    <x v="10"/>
    <x v="0"/>
    <x v="821"/>
    <x v="4"/>
    <x v="3"/>
  </r>
  <r>
    <x v="55"/>
    <x v="3"/>
    <x v="74"/>
    <x v="161"/>
    <x v="1"/>
    <x v="821"/>
    <x v="3"/>
    <x v="0"/>
  </r>
  <r>
    <x v="55"/>
    <x v="3"/>
    <x v="74"/>
    <x v="156"/>
    <x v="1"/>
    <x v="821"/>
    <x v="8"/>
    <x v="0"/>
  </r>
  <r>
    <x v="55"/>
    <x v="3"/>
    <x v="74"/>
    <x v="155"/>
    <x v="1"/>
    <x v="159"/>
    <x v="0"/>
    <x v="0"/>
  </r>
  <r>
    <x v="55"/>
    <x v="3"/>
    <x v="74"/>
    <x v="159"/>
    <x v="1"/>
    <x v="821"/>
    <x v="7"/>
    <x v="3"/>
  </r>
  <r>
    <x v="55"/>
    <x v="3"/>
    <x v="74"/>
    <x v="165"/>
    <x v="1"/>
    <x v="821"/>
    <x v="3"/>
    <x v="0"/>
  </r>
  <r>
    <x v="55"/>
    <x v="3"/>
    <x v="74"/>
    <x v="162"/>
    <x v="1"/>
    <x v="421"/>
    <x v="0"/>
    <x v="0"/>
  </r>
  <r>
    <x v="55"/>
    <x v="3"/>
    <x v="74"/>
    <x v="27"/>
    <x v="1"/>
    <x v="821"/>
    <x v="5"/>
    <x v="3"/>
  </r>
  <r>
    <x v="55"/>
    <x v="3"/>
    <x v="74"/>
    <x v="26"/>
    <x v="1"/>
    <x v="821"/>
    <x v="7"/>
    <x v="3"/>
  </r>
  <r>
    <x v="55"/>
    <x v="3"/>
    <x v="74"/>
    <x v="160"/>
    <x v="1"/>
    <x v="821"/>
    <x v="2"/>
    <x v="2"/>
  </r>
  <r>
    <x v="55"/>
    <x v="3"/>
    <x v="74"/>
    <x v="164"/>
    <x v="1"/>
    <x v="821"/>
    <x v="0"/>
    <x v="0"/>
  </r>
  <r>
    <x v="55"/>
    <x v="3"/>
    <x v="74"/>
    <x v="163"/>
    <x v="1"/>
    <x v="821"/>
    <x v="0"/>
    <x v="0"/>
  </r>
  <r>
    <x v="55"/>
    <x v="3"/>
    <x v="74"/>
    <x v="154"/>
    <x v="1"/>
    <x v="821"/>
    <x v="3"/>
    <x v="0"/>
  </r>
  <r>
    <x v="55"/>
    <x v="3"/>
    <x v="74"/>
    <x v="157"/>
    <x v="1"/>
    <x v="821"/>
    <x v="3"/>
    <x v="0"/>
  </r>
  <r>
    <x v="55"/>
    <x v="3"/>
    <x v="74"/>
    <x v="158"/>
    <x v="1"/>
    <x v="418"/>
    <x v="1"/>
    <x v="1"/>
  </r>
  <r>
    <x v="55"/>
    <x v="3"/>
    <x v="74"/>
    <x v="10"/>
    <x v="1"/>
    <x v="821"/>
    <x v="4"/>
    <x v="3"/>
  </r>
  <r>
    <x v="55"/>
    <x v="3"/>
    <x v="75"/>
    <x v="161"/>
    <x v="0"/>
    <x v="821"/>
    <x v="3"/>
    <x v="0"/>
  </r>
  <r>
    <x v="55"/>
    <x v="3"/>
    <x v="75"/>
    <x v="156"/>
    <x v="0"/>
    <x v="821"/>
    <x v="8"/>
    <x v="0"/>
  </r>
  <r>
    <x v="55"/>
    <x v="3"/>
    <x v="75"/>
    <x v="155"/>
    <x v="0"/>
    <x v="258"/>
    <x v="0"/>
    <x v="0"/>
  </r>
  <r>
    <x v="55"/>
    <x v="3"/>
    <x v="75"/>
    <x v="159"/>
    <x v="0"/>
    <x v="821"/>
    <x v="7"/>
    <x v="3"/>
  </r>
  <r>
    <x v="55"/>
    <x v="3"/>
    <x v="75"/>
    <x v="165"/>
    <x v="0"/>
    <x v="821"/>
    <x v="3"/>
    <x v="0"/>
  </r>
  <r>
    <x v="55"/>
    <x v="3"/>
    <x v="75"/>
    <x v="162"/>
    <x v="0"/>
    <x v="821"/>
    <x v="0"/>
    <x v="0"/>
  </r>
  <r>
    <x v="55"/>
    <x v="3"/>
    <x v="75"/>
    <x v="27"/>
    <x v="0"/>
    <x v="821"/>
    <x v="5"/>
    <x v="3"/>
  </r>
  <r>
    <x v="55"/>
    <x v="3"/>
    <x v="75"/>
    <x v="26"/>
    <x v="0"/>
    <x v="821"/>
    <x v="7"/>
    <x v="3"/>
  </r>
  <r>
    <x v="55"/>
    <x v="3"/>
    <x v="75"/>
    <x v="160"/>
    <x v="0"/>
    <x v="821"/>
    <x v="2"/>
    <x v="2"/>
  </r>
  <r>
    <x v="55"/>
    <x v="3"/>
    <x v="75"/>
    <x v="164"/>
    <x v="0"/>
    <x v="821"/>
    <x v="0"/>
    <x v="0"/>
  </r>
  <r>
    <x v="55"/>
    <x v="3"/>
    <x v="75"/>
    <x v="163"/>
    <x v="0"/>
    <x v="821"/>
    <x v="0"/>
    <x v="0"/>
  </r>
  <r>
    <x v="55"/>
    <x v="3"/>
    <x v="75"/>
    <x v="154"/>
    <x v="0"/>
    <x v="821"/>
    <x v="3"/>
    <x v="0"/>
  </r>
  <r>
    <x v="55"/>
    <x v="3"/>
    <x v="75"/>
    <x v="157"/>
    <x v="0"/>
    <x v="821"/>
    <x v="3"/>
    <x v="0"/>
  </r>
  <r>
    <x v="55"/>
    <x v="3"/>
    <x v="75"/>
    <x v="158"/>
    <x v="0"/>
    <x v="821"/>
    <x v="1"/>
    <x v="1"/>
  </r>
  <r>
    <x v="55"/>
    <x v="3"/>
    <x v="75"/>
    <x v="10"/>
    <x v="0"/>
    <x v="821"/>
    <x v="4"/>
    <x v="3"/>
  </r>
  <r>
    <x v="55"/>
    <x v="3"/>
    <x v="75"/>
    <x v="161"/>
    <x v="1"/>
    <x v="821"/>
    <x v="3"/>
    <x v="0"/>
  </r>
  <r>
    <x v="55"/>
    <x v="3"/>
    <x v="75"/>
    <x v="156"/>
    <x v="1"/>
    <x v="821"/>
    <x v="8"/>
    <x v="0"/>
  </r>
  <r>
    <x v="55"/>
    <x v="3"/>
    <x v="75"/>
    <x v="155"/>
    <x v="1"/>
    <x v="853"/>
    <x v="0"/>
    <x v="0"/>
  </r>
  <r>
    <x v="55"/>
    <x v="3"/>
    <x v="75"/>
    <x v="159"/>
    <x v="1"/>
    <x v="821"/>
    <x v="7"/>
    <x v="3"/>
  </r>
  <r>
    <x v="55"/>
    <x v="3"/>
    <x v="75"/>
    <x v="165"/>
    <x v="1"/>
    <x v="821"/>
    <x v="3"/>
    <x v="0"/>
  </r>
  <r>
    <x v="55"/>
    <x v="3"/>
    <x v="75"/>
    <x v="162"/>
    <x v="1"/>
    <x v="821"/>
    <x v="0"/>
    <x v="0"/>
  </r>
  <r>
    <x v="55"/>
    <x v="3"/>
    <x v="75"/>
    <x v="27"/>
    <x v="1"/>
    <x v="821"/>
    <x v="5"/>
    <x v="3"/>
  </r>
  <r>
    <x v="55"/>
    <x v="3"/>
    <x v="75"/>
    <x v="26"/>
    <x v="1"/>
    <x v="821"/>
    <x v="7"/>
    <x v="3"/>
  </r>
  <r>
    <x v="55"/>
    <x v="3"/>
    <x v="75"/>
    <x v="160"/>
    <x v="1"/>
    <x v="821"/>
    <x v="2"/>
    <x v="2"/>
  </r>
  <r>
    <x v="55"/>
    <x v="3"/>
    <x v="75"/>
    <x v="164"/>
    <x v="1"/>
    <x v="821"/>
    <x v="0"/>
    <x v="0"/>
  </r>
  <r>
    <x v="55"/>
    <x v="3"/>
    <x v="75"/>
    <x v="163"/>
    <x v="1"/>
    <x v="821"/>
    <x v="0"/>
    <x v="0"/>
  </r>
  <r>
    <x v="55"/>
    <x v="3"/>
    <x v="75"/>
    <x v="154"/>
    <x v="1"/>
    <x v="821"/>
    <x v="3"/>
    <x v="0"/>
  </r>
  <r>
    <x v="55"/>
    <x v="3"/>
    <x v="75"/>
    <x v="157"/>
    <x v="1"/>
    <x v="821"/>
    <x v="3"/>
    <x v="0"/>
  </r>
  <r>
    <x v="55"/>
    <x v="3"/>
    <x v="75"/>
    <x v="158"/>
    <x v="1"/>
    <x v="821"/>
    <x v="1"/>
    <x v="1"/>
  </r>
  <r>
    <x v="55"/>
    <x v="3"/>
    <x v="75"/>
    <x v="10"/>
    <x v="1"/>
    <x v="821"/>
    <x v="4"/>
    <x v="3"/>
  </r>
  <r>
    <x v="55"/>
    <x v="3"/>
    <x v="93"/>
    <x v="161"/>
    <x v="0"/>
    <x v="821"/>
    <x v="3"/>
    <x v="0"/>
  </r>
  <r>
    <x v="55"/>
    <x v="3"/>
    <x v="93"/>
    <x v="156"/>
    <x v="0"/>
    <x v="821"/>
    <x v="8"/>
    <x v="0"/>
  </r>
  <r>
    <x v="55"/>
    <x v="3"/>
    <x v="93"/>
    <x v="155"/>
    <x v="0"/>
    <x v="821"/>
    <x v="0"/>
    <x v="0"/>
  </r>
  <r>
    <x v="55"/>
    <x v="3"/>
    <x v="93"/>
    <x v="159"/>
    <x v="0"/>
    <x v="821"/>
    <x v="7"/>
    <x v="3"/>
  </r>
  <r>
    <x v="55"/>
    <x v="3"/>
    <x v="93"/>
    <x v="165"/>
    <x v="0"/>
    <x v="821"/>
    <x v="3"/>
    <x v="0"/>
  </r>
  <r>
    <x v="55"/>
    <x v="3"/>
    <x v="93"/>
    <x v="162"/>
    <x v="0"/>
    <x v="821"/>
    <x v="0"/>
    <x v="0"/>
  </r>
  <r>
    <x v="55"/>
    <x v="3"/>
    <x v="93"/>
    <x v="27"/>
    <x v="0"/>
    <x v="821"/>
    <x v="5"/>
    <x v="3"/>
  </r>
  <r>
    <x v="55"/>
    <x v="3"/>
    <x v="93"/>
    <x v="26"/>
    <x v="0"/>
    <x v="113"/>
    <x v="7"/>
    <x v="3"/>
  </r>
  <r>
    <x v="55"/>
    <x v="3"/>
    <x v="93"/>
    <x v="160"/>
    <x v="0"/>
    <x v="821"/>
    <x v="2"/>
    <x v="2"/>
  </r>
  <r>
    <x v="55"/>
    <x v="3"/>
    <x v="93"/>
    <x v="164"/>
    <x v="0"/>
    <x v="821"/>
    <x v="0"/>
    <x v="0"/>
  </r>
  <r>
    <x v="55"/>
    <x v="3"/>
    <x v="93"/>
    <x v="163"/>
    <x v="0"/>
    <x v="821"/>
    <x v="0"/>
    <x v="0"/>
  </r>
  <r>
    <x v="55"/>
    <x v="3"/>
    <x v="93"/>
    <x v="154"/>
    <x v="0"/>
    <x v="821"/>
    <x v="3"/>
    <x v="0"/>
  </r>
  <r>
    <x v="55"/>
    <x v="3"/>
    <x v="93"/>
    <x v="157"/>
    <x v="0"/>
    <x v="746"/>
    <x v="3"/>
    <x v="0"/>
  </r>
  <r>
    <x v="55"/>
    <x v="3"/>
    <x v="93"/>
    <x v="158"/>
    <x v="0"/>
    <x v="5"/>
    <x v="1"/>
    <x v="1"/>
  </r>
  <r>
    <x v="55"/>
    <x v="3"/>
    <x v="93"/>
    <x v="10"/>
    <x v="0"/>
    <x v="821"/>
    <x v="4"/>
    <x v="3"/>
  </r>
  <r>
    <x v="55"/>
    <x v="3"/>
    <x v="93"/>
    <x v="161"/>
    <x v="1"/>
    <x v="821"/>
    <x v="3"/>
    <x v="0"/>
  </r>
  <r>
    <x v="55"/>
    <x v="3"/>
    <x v="93"/>
    <x v="156"/>
    <x v="1"/>
    <x v="821"/>
    <x v="8"/>
    <x v="0"/>
  </r>
  <r>
    <x v="55"/>
    <x v="3"/>
    <x v="93"/>
    <x v="155"/>
    <x v="1"/>
    <x v="821"/>
    <x v="0"/>
    <x v="0"/>
  </r>
  <r>
    <x v="55"/>
    <x v="3"/>
    <x v="93"/>
    <x v="159"/>
    <x v="1"/>
    <x v="821"/>
    <x v="7"/>
    <x v="3"/>
  </r>
  <r>
    <x v="55"/>
    <x v="3"/>
    <x v="93"/>
    <x v="165"/>
    <x v="1"/>
    <x v="821"/>
    <x v="3"/>
    <x v="0"/>
  </r>
  <r>
    <x v="55"/>
    <x v="3"/>
    <x v="93"/>
    <x v="162"/>
    <x v="1"/>
    <x v="821"/>
    <x v="0"/>
    <x v="0"/>
  </r>
  <r>
    <x v="55"/>
    <x v="3"/>
    <x v="93"/>
    <x v="27"/>
    <x v="1"/>
    <x v="821"/>
    <x v="5"/>
    <x v="3"/>
  </r>
  <r>
    <x v="55"/>
    <x v="3"/>
    <x v="93"/>
    <x v="26"/>
    <x v="1"/>
    <x v="821"/>
    <x v="7"/>
    <x v="3"/>
  </r>
  <r>
    <x v="55"/>
    <x v="3"/>
    <x v="93"/>
    <x v="160"/>
    <x v="1"/>
    <x v="821"/>
    <x v="2"/>
    <x v="2"/>
  </r>
  <r>
    <x v="55"/>
    <x v="3"/>
    <x v="93"/>
    <x v="164"/>
    <x v="1"/>
    <x v="821"/>
    <x v="0"/>
    <x v="0"/>
  </r>
  <r>
    <x v="55"/>
    <x v="3"/>
    <x v="93"/>
    <x v="163"/>
    <x v="1"/>
    <x v="821"/>
    <x v="0"/>
    <x v="0"/>
  </r>
  <r>
    <x v="55"/>
    <x v="3"/>
    <x v="93"/>
    <x v="154"/>
    <x v="1"/>
    <x v="821"/>
    <x v="3"/>
    <x v="0"/>
  </r>
  <r>
    <x v="55"/>
    <x v="3"/>
    <x v="93"/>
    <x v="157"/>
    <x v="1"/>
    <x v="821"/>
    <x v="3"/>
    <x v="0"/>
  </r>
  <r>
    <x v="55"/>
    <x v="3"/>
    <x v="93"/>
    <x v="158"/>
    <x v="1"/>
    <x v="821"/>
    <x v="1"/>
    <x v="1"/>
  </r>
  <r>
    <x v="55"/>
    <x v="3"/>
    <x v="93"/>
    <x v="10"/>
    <x v="1"/>
    <x v="821"/>
    <x v="4"/>
    <x v="3"/>
  </r>
  <r>
    <x v="55"/>
    <x v="3"/>
    <x v="94"/>
    <x v="161"/>
    <x v="0"/>
    <x v="732"/>
    <x v="3"/>
    <x v="0"/>
  </r>
  <r>
    <x v="55"/>
    <x v="3"/>
    <x v="94"/>
    <x v="156"/>
    <x v="0"/>
    <x v="821"/>
    <x v="8"/>
    <x v="0"/>
  </r>
  <r>
    <x v="55"/>
    <x v="3"/>
    <x v="94"/>
    <x v="155"/>
    <x v="0"/>
    <x v="734"/>
    <x v="0"/>
    <x v="0"/>
  </r>
  <r>
    <x v="55"/>
    <x v="3"/>
    <x v="94"/>
    <x v="159"/>
    <x v="0"/>
    <x v="821"/>
    <x v="7"/>
    <x v="3"/>
  </r>
  <r>
    <x v="55"/>
    <x v="3"/>
    <x v="94"/>
    <x v="165"/>
    <x v="0"/>
    <x v="821"/>
    <x v="3"/>
    <x v="0"/>
  </r>
  <r>
    <x v="55"/>
    <x v="3"/>
    <x v="94"/>
    <x v="162"/>
    <x v="0"/>
    <x v="821"/>
    <x v="0"/>
    <x v="0"/>
  </r>
  <r>
    <x v="55"/>
    <x v="3"/>
    <x v="94"/>
    <x v="27"/>
    <x v="0"/>
    <x v="821"/>
    <x v="5"/>
    <x v="3"/>
  </r>
  <r>
    <x v="55"/>
    <x v="3"/>
    <x v="94"/>
    <x v="26"/>
    <x v="0"/>
    <x v="746"/>
    <x v="7"/>
    <x v="3"/>
  </r>
  <r>
    <x v="55"/>
    <x v="3"/>
    <x v="94"/>
    <x v="160"/>
    <x v="0"/>
    <x v="150"/>
    <x v="2"/>
    <x v="2"/>
  </r>
  <r>
    <x v="55"/>
    <x v="3"/>
    <x v="94"/>
    <x v="164"/>
    <x v="0"/>
    <x v="821"/>
    <x v="0"/>
    <x v="0"/>
  </r>
  <r>
    <x v="55"/>
    <x v="3"/>
    <x v="94"/>
    <x v="163"/>
    <x v="0"/>
    <x v="821"/>
    <x v="0"/>
    <x v="0"/>
  </r>
  <r>
    <x v="55"/>
    <x v="3"/>
    <x v="94"/>
    <x v="154"/>
    <x v="0"/>
    <x v="854"/>
    <x v="3"/>
    <x v="0"/>
  </r>
  <r>
    <x v="55"/>
    <x v="3"/>
    <x v="94"/>
    <x v="157"/>
    <x v="0"/>
    <x v="259"/>
    <x v="3"/>
    <x v="0"/>
  </r>
  <r>
    <x v="55"/>
    <x v="3"/>
    <x v="94"/>
    <x v="158"/>
    <x v="0"/>
    <x v="433"/>
    <x v="1"/>
    <x v="1"/>
  </r>
  <r>
    <x v="55"/>
    <x v="3"/>
    <x v="94"/>
    <x v="10"/>
    <x v="0"/>
    <x v="821"/>
    <x v="4"/>
    <x v="3"/>
  </r>
  <r>
    <x v="55"/>
    <x v="3"/>
    <x v="94"/>
    <x v="161"/>
    <x v="1"/>
    <x v="150"/>
    <x v="3"/>
    <x v="0"/>
  </r>
  <r>
    <x v="55"/>
    <x v="3"/>
    <x v="94"/>
    <x v="156"/>
    <x v="1"/>
    <x v="821"/>
    <x v="8"/>
    <x v="0"/>
  </r>
  <r>
    <x v="55"/>
    <x v="3"/>
    <x v="94"/>
    <x v="155"/>
    <x v="1"/>
    <x v="817"/>
    <x v="0"/>
    <x v="0"/>
  </r>
  <r>
    <x v="55"/>
    <x v="3"/>
    <x v="94"/>
    <x v="159"/>
    <x v="1"/>
    <x v="433"/>
    <x v="7"/>
    <x v="3"/>
  </r>
  <r>
    <x v="55"/>
    <x v="3"/>
    <x v="94"/>
    <x v="165"/>
    <x v="1"/>
    <x v="821"/>
    <x v="3"/>
    <x v="0"/>
  </r>
  <r>
    <x v="55"/>
    <x v="3"/>
    <x v="94"/>
    <x v="162"/>
    <x v="1"/>
    <x v="821"/>
    <x v="0"/>
    <x v="0"/>
  </r>
  <r>
    <x v="55"/>
    <x v="3"/>
    <x v="94"/>
    <x v="27"/>
    <x v="1"/>
    <x v="821"/>
    <x v="5"/>
    <x v="3"/>
  </r>
  <r>
    <x v="55"/>
    <x v="3"/>
    <x v="94"/>
    <x v="26"/>
    <x v="1"/>
    <x v="855"/>
    <x v="7"/>
    <x v="3"/>
  </r>
  <r>
    <x v="55"/>
    <x v="3"/>
    <x v="94"/>
    <x v="160"/>
    <x v="1"/>
    <x v="856"/>
    <x v="2"/>
    <x v="2"/>
  </r>
  <r>
    <x v="55"/>
    <x v="3"/>
    <x v="94"/>
    <x v="164"/>
    <x v="1"/>
    <x v="821"/>
    <x v="0"/>
    <x v="0"/>
  </r>
  <r>
    <x v="55"/>
    <x v="3"/>
    <x v="94"/>
    <x v="163"/>
    <x v="1"/>
    <x v="821"/>
    <x v="0"/>
    <x v="0"/>
  </r>
  <r>
    <x v="55"/>
    <x v="3"/>
    <x v="94"/>
    <x v="154"/>
    <x v="1"/>
    <x v="857"/>
    <x v="3"/>
    <x v="0"/>
  </r>
  <r>
    <x v="55"/>
    <x v="3"/>
    <x v="94"/>
    <x v="157"/>
    <x v="1"/>
    <x v="821"/>
    <x v="3"/>
    <x v="0"/>
  </r>
  <r>
    <x v="55"/>
    <x v="3"/>
    <x v="94"/>
    <x v="158"/>
    <x v="1"/>
    <x v="858"/>
    <x v="1"/>
    <x v="1"/>
  </r>
  <r>
    <x v="55"/>
    <x v="3"/>
    <x v="94"/>
    <x v="10"/>
    <x v="1"/>
    <x v="821"/>
    <x v="4"/>
    <x v="3"/>
  </r>
  <r>
    <x v="55"/>
    <x v="3"/>
    <x v="76"/>
    <x v="161"/>
    <x v="0"/>
    <x v="253"/>
    <x v="3"/>
    <x v="0"/>
  </r>
  <r>
    <x v="55"/>
    <x v="3"/>
    <x v="76"/>
    <x v="156"/>
    <x v="0"/>
    <x v="421"/>
    <x v="8"/>
    <x v="0"/>
  </r>
  <r>
    <x v="55"/>
    <x v="3"/>
    <x v="76"/>
    <x v="155"/>
    <x v="0"/>
    <x v="821"/>
    <x v="0"/>
    <x v="0"/>
  </r>
  <r>
    <x v="55"/>
    <x v="3"/>
    <x v="76"/>
    <x v="159"/>
    <x v="0"/>
    <x v="821"/>
    <x v="7"/>
    <x v="3"/>
  </r>
  <r>
    <x v="55"/>
    <x v="3"/>
    <x v="76"/>
    <x v="165"/>
    <x v="0"/>
    <x v="821"/>
    <x v="3"/>
    <x v="0"/>
  </r>
  <r>
    <x v="55"/>
    <x v="3"/>
    <x v="76"/>
    <x v="162"/>
    <x v="0"/>
    <x v="746"/>
    <x v="0"/>
    <x v="0"/>
  </r>
  <r>
    <x v="55"/>
    <x v="3"/>
    <x v="76"/>
    <x v="27"/>
    <x v="0"/>
    <x v="821"/>
    <x v="5"/>
    <x v="3"/>
  </r>
  <r>
    <x v="55"/>
    <x v="3"/>
    <x v="76"/>
    <x v="26"/>
    <x v="0"/>
    <x v="178"/>
    <x v="7"/>
    <x v="3"/>
  </r>
  <r>
    <x v="55"/>
    <x v="3"/>
    <x v="76"/>
    <x v="160"/>
    <x v="0"/>
    <x v="821"/>
    <x v="2"/>
    <x v="2"/>
  </r>
  <r>
    <x v="55"/>
    <x v="3"/>
    <x v="76"/>
    <x v="164"/>
    <x v="0"/>
    <x v="821"/>
    <x v="0"/>
    <x v="0"/>
  </r>
  <r>
    <x v="55"/>
    <x v="3"/>
    <x v="76"/>
    <x v="163"/>
    <x v="0"/>
    <x v="230"/>
    <x v="0"/>
    <x v="0"/>
  </r>
  <r>
    <x v="55"/>
    <x v="3"/>
    <x v="76"/>
    <x v="154"/>
    <x v="0"/>
    <x v="781"/>
    <x v="3"/>
    <x v="0"/>
  </r>
  <r>
    <x v="55"/>
    <x v="3"/>
    <x v="76"/>
    <x v="157"/>
    <x v="0"/>
    <x v="821"/>
    <x v="3"/>
    <x v="0"/>
  </r>
  <r>
    <x v="55"/>
    <x v="3"/>
    <x v="76"/>
    <x v="158"/>
    <x v="0"/>
    <x v="249"/>
    <x v="1"/>
    <x v="1"/>
  </r>
  <r>
    <x v="55"/>
    <x v="3"/>
    <x v="76"/>
    <x v="10"/>
    <x v="0"/>
    <x v="67"/>
    <x v="4"/>
    <x v="3"/>
  </r>
  <r>
    <x v="55"/>
    <x v="3"/>
    <x v="76"/>
    <x v="161"/>
    <x v="1"/>
    <x v="421"/>
    <x v="3"/>
    <x v="0"/>
  </r>
  <r>
    <x v="55"/>
    <x v="3"/>
    <x v="76"/>
    <x v="156"/>
    <x v="1"/>
    <x v="821"/>
    <x v="8"/>
    <x v="0"/>
  </r>
  <r>
    <x v="55"/>
    <x v="3"/>
    <x v="76"/>
    <x v="155"/>
    <x v="1"/>
    <x v="197"/>
    <x v="0"/>
    <x v="0"/>
  </r>
  <r>
    <x v="55"/>
    <x v="3"/>
    <x v="76"/>
    <x v="159"/>
    <x v="1"/>
    <x v="732"/>
    <x v="7"/>
    <x v="3"/>
  </r>
  <r>
    <x v="55"/>
    <x v="3"/>
    <x v="76"/>
    <x v="165"/>
    <x v="1"/>
    <x v="821"/>
    <x v="3"/>
    <x v="0"/>
  </r>
  <r>
    <x v="55"/>
    <x v="3"/>
    <x v="76"/>
    <x v="162"/>
    <x v="1"/>
    <x v="421"/>
    <x v="0"/>
    <x v="0"/>
  </r>
  <r>
    <x v="55"/>
    <x v="3"/>
    <x v="76"/>
    <x v="27"/>
    <x v="1"/>
    <x v="821"/>
    <x v="5"/>
    <x v="3"/>
  </r>
  <r>
    <x v="55"/>
    <x v="3"/>
    <x v="76"/>
    <x v="26"/>
    <x v="1"/>
    <x v="72"/>
    <x v="7"/>
    <x v="3"/>
  </r>
  <r>
    <x v="55"/>
    <x v="3"/>
    <x v="76"/>
    <x v="160"/>
    <x v="1"/>
    <x v="732"/>
    <x v="2"/>
    <x v="2"/>
  </r>
  <r>
    <x v="55"/>
    <x v="3"/>
    <x v="76"/>
    <x v="164"/>
    <x v="1"/>
    <x v="746"/>
    <x v="0"/>
    <x v="0"/>
  </r>
  <r>
    <x v="55"/>
    <x v="3"/>
    <x v="76"/>
    <x v="163"/>
    <x v="1"/>
    <x v="158"/>
    <x v="0"/>
    <x v="0"/>
  </r>
  <r>
    <x v="55"/>
    <x v="3"/>
    <x v="76"/>
    <x v="154"/>
    <x v="1"/>
    <x v="859"/>
    <x v="3"/>
    <x v="0"/>
  </r>
  <r>
    <x v="55"/>
    <x v="3"/>
    <x v="76"/>
    <x v="157"/>
    <x v="1"/>
    <x v="821"/>
    <x v="3"/>
    <x v="0"/>
  </r>
  <r>
    <x v="55"/>
    <x v="3"/>
    <x v="76"/>
    <x v="158"/>
    <x v="1"/>
    <x v="860"/>
    <x v="1"/>
    <x v="1"/>
  </r>
  <r>
    <x v="55"/>
    <x v="3"/>
    <x v="76"/>
    <x v="10"/>
    <x v="1"/>
    <x v="821"/>
    <x v="4"/>
    <x v="3"/>
  </r>
  <r>
    <x v="55"/>
    <x v="3"/>
    <x v="77"/>
    <x v="161"/>
    <x v="0"/>
    <x v="821"/>
    <x v="3"/>
    <x v="0"/>
  </r>
  <r>
    <x v="55"/>
    <x v="3"/>
    <x v="77"/>
    <x v="156"/>
    <x v="0"/>
    <x v="821"/>
    <x v="8"/>
    <x v="0"/>
  </r>
  <r>
    <x v="55"/>
    <x v="3"/>
    <x v="77"/>
    <x v="155"/>
    <x v="0"/>
    <x v="244"/>
    <x v="0"/>
    <x v="0"/>
  </r>
  <r>
    <x v="55"/>
    <x v="3"/>
    <x v="77"/>
    <x v="159"/>
    <x v="0"/>
    <x v="821"/>
    <x v="7"/>
    <x v="3"/>
  </r>
  <r>
    <x v="55"/>
    <x v="3"/>
    <x v="77"/>
    <x v="165"/>
    <x v="0"/>
    <x v="821"/>
    <x v="3"/>
    <x v="0"/>
  </r>
  <r>
    <x v="55"/>
    <x v="3"/>
    <x v="77"/>
    <x v="162"/>
    <x v="0"/>
    <x v="821"/>
    <x v="0"/>
    <x v="0"/>
  </r>
  <r>
    <x v="55"/>
    <x v="3"/>
    <x v="77"/>
    <x v="27"/>
    <x v="0"/>
    <x v="821"/>
    <x v="5"/>
    <x v="3"/>
  </r>
  <r>
    <x v="55"/>
    <x v="3"/>
    <x v="77"/>
    <x v="26"/>
    <x v="0"/>
    <x v="821"/>
    <x v="7"/>
    <x v="3"/>
  </r>
  <r>
    <x v="55"/>
    <x v="3"/>
    <x v="77"/>
    <x v="160"/>
    <x v="0"/>
    <x v="821"/>
    <x v="2"/>
    <x v="2"/>
  </r>
  <r>
    <x v="55"/>
    <x v="3"/>
    <x v="77"/>
    <x v="164"/>
    <x v="0"/>
    <x v="821"/>
    <x v="0"/>
    <x v="0"/>
  </r>
  <r>
    <x v="55"/>
    <x v="3"/>
    <x v="77"/>
    <x v="163"/>
    <x v="0"/>
    <x v="821"/>
    <x v="0"/>
    <x v="0"/>
  </r>
  <r>
    <x v="55"/>
    <x v="3"/>
    <x v="77"/>
    <x v="154"/>
    <x v="0"/>
    <x v="821"/>
    <x v="3"/>
    <x v="0"/>
  </r>
  <r>
    <x v="55"/>
    <x v="3"/>
    <x v="77"/>
    <x v="157"/>
    <x v="0"/>
    <x v="821"/>
    <x v="3"/>
    <x v="0"/>
  </r>
  <r>
    <x v="55"/>
    <x v="3"/>
    <x v="77"/>
    <x v="158"/>
    <x v="0"/>
    <x v="11"/>
    <x v="1"/>
    <x v="1"/>
  </r>
  <r>
    <x v="55"/>
    <x v="3"/>
    <x v="77"/>
    <x v="10"/>
    <x v="0"/>
    <x v="821"/>
    <x v="4"/>
    <x v="3"/>
  </r>
  <r>
    <x v="55"/>
    <x v="3"/>
    <x v="77"/>
    <x v="161"/>
    <x v="1"/>
    <x v="821"/>
    <x v="3"/>
    <x v="0"/>
  </r>
  <r>
    <x v="55"/>
    <x v="3"/>
    <x v="77"/>
    <x v="156"/>
    <x v="1"/>
    <x v="821"/>
    <x v="8"/>
    <x v="0"/>
  </r>
  <r>
    <x v="55"/>
    <x v="3"/>
    <x v="77"/>
    <x v="155"/>
    <x v="1"/>
    <x v="158"/>
    <x v="0"/>
    <x v="0"/>
  </r>
  <r>
    <x v="55"/>
    <x v="3"/>
    <x v="77"/>
    <x v="159"/>
    <x v="1"/>
    <x v="821"/>
    <x v="7"/>
    <x v="3"/>
  </r>
  <r>
    <x v="55"/>
    <x v="3"/>
    <x v="77"/>
    <x v="165"/>
    <x v="1"/>
    <x v="821"/>
    <x v="3"/>
    <x v="0"/>
  </r>
  <r>
    <x v="55"/>
    <x v="3"/>
    <x v="77"/>
    <x v="162"/>
    <x v="1"/>
    <x v="821"/>
    <x v="0"/>
    <x v="0"/>
  </r>
  <r>
    <x v="55"/>
    <x v="3"/>
    <x v="77"/>
    <x v="27"/>
    <x v="1"/>
    <x v="821"/>
    <x v="5"/>
    <x v="3"/>
  </r>
  <r>
    <x v="55"/>
    <x v="3"/>
    <x v="77"/>
    <x v="26"/>
    <x v="1"/>
    <x v="821"/>
    <x v="7"/>
    <x v="3"/>
  </r>
  <r>
    <x v="55"/>
    <x v="3"/>
    <x v="77"/>
    <x v="160"/>
    <x v="1"/>
    <x v="821"/>
    <x v="2"/>
    <x v="2"/>
  </r>
  <r>
    <x v="55"/>
    <x v="3"/>
    <x v="77"/>
    <x v="164"/>
    <x v="1"/>
    <x v="821"/>
    <x v="0"/>
    <x v="0"/>
  </r>
  <r>
    <x v="55"/>
    <x v="3"/>
    <x v="77"/>
    <x v="163"/>
    <x v="1"/>
    <x v="821"/>
    <x v="0"/>
    <x v="0"/>
  </r>
  <r>
    <x v="55"/>
    <x v="3"/>
    <x v="77"/>
    <x v="154"/>
    <x v="1"/>
    <x v="821"/>
    <x v="3"/>
    <x v="0"/>
  </r>
  <r>
    <x v="55"/>
    <x v="3"/>
    <x v="77"/>
    <x v="157"/>
    <x v="1"/>
    <x v="821"/>
    <x v="3"/>
    <x v="0"/>
  </r>
  <r>
    <x v="55"/>
    <x v="3"/>
    <x v="77"/>
    <x v="158"/>
    <x v="1"/>
    <x v="821"/>
    <x v="1"/>
    <x v="1"/>
  </r>
  <r>
    <x v="55"/>
    <x v="3"/>
    <x v="77"/>
    <x v="10"/>
    <x v="1"/>
    <x v="821"/>
    <x v="4"/>
    <x v="3"/>
  </r>
  <r>
    <x v="55"/>
    <x v="3"/>
    <x v="78"/>
    <x v="161"/>
    <x v="0"/>
    <x v="821"/>
    <x v="3"/>
    <x v="0"/>
  </r>
  <r>
    <x v="55"/>
    <x v="3"/>
    <x v="78"/>
    <x v="156"/>
    <x v="0"/>
    <x v="821"/>
    <x v="8"/>
    <x v="0"/>
  </r>
  <r>
    <x v="55"/>
    <x v="3"/>
    <x v="78"/>
    <x v="155"/>
    <x v="0"/>
    <x v="263"/>
    <x v="0"/>
    <x v="0"/>
  </r>
  <r>
    <x v="55"/>
    <x v="3"/>
    <x v="78"/>
    <x v="159"/>
    <x v="0"/>
    <x v="821"/>
    <x v="7"/>
    <x v="3"/>
  </r>
  <r>
    <x v="55"/>
    <x v="3"/>
    <x v="78"/>
    <x v="165"/>
    <x v="0"/>
    <x v="821"/>
    <x v="3"/>
    <x v="0"/>
  </r>
  <r>
    <x v="55"/>
    <x v="3"/>
    <x v="78"/>
    <x v="162"/>
    <x v="0"/>
    <x v="821"/>
    <x v="0"/>
    <x v="0"/>
  </r>
  <r>
    <x v="55"/>
    <x v="3"/>
    <x v="78"/>
    <x v="27"/>
    <x v="0"/>
    <x v="821"/>
    <x v="5"/>
    <x v="3"/>
  </r>
  <r>
    <x v="55"/>
    <x v="3"/>
    <x v="78"/>
    <x v="26"/>
    <x v="0"/>
    <x v="821"/>
    <x v="7"/>
    <x v="3"/>
  </r>
  <r>
    <x v="55"/>
    <x v="3"/>
    <x v="78"/>
    <x v="160"/>
    <x v="0"/>
    <x v="821"/>
    <x v="2"/>
    <x v="2"/>
  </r>
  <r>
    <x v="55"/>
    <x v="3"/>
    <x v="78"/>
    <x v="164"/>
    <x v="0"/>
    <x v="821"/>
    <x v="0"/>
    <x v="0"/>
  </r>
  <r>
    <x v="55"/>
    <x v="3"/>
    <x v="78"/>
    <x v="163"/>
    <x v="0"/>
    <x v="821"/>
    <x v="0"/>
    <x v="0"/>
  </r>
  <r>
    <x v="55"/>
    <x v="3"/>
    <x v="78"/>
    <x v="154"/>
    <x v="0"/>
    <x v="128"/>
    <x v="3"/>
    <x v="0"/>
  </r>
  <r>
    <x v="55"/>
    <x v="3"/>
    <x v="78"/>
    <x v="157"/>
    <x v="0"/>
    <x v="821"/>
    <x v="3"/>
    <x v="0"/>
  </r>
  <r>
    <x v="55"/>
    <x v="3"/>
    <x v="78"/>
    <x v="158"/>
    <x v="0"/>
    <x v="861"/>
    <x v="1"/>
    <x v="1"/>
  </r>
  <r>
    <x v="55"/>
    <x v="3"/>
    <x v="78"/>
    <x v="10"/>
    <x v="0"/>
    <x v="821"/>
    <x v="4"/>
    <x v="3"/>
  </r>
  <r>
    <x v="55"/>
    <x v="3"/>
    <x v="78"/>
    <x v="161"/>
    <x v="1"/>
    <x v="821"/>
    <x v="3"/>
    <x v="0"/>
  </r>
  <r>
    <x v="55"/>
    <x v="3"/>
    <x v="78"/>
    <x v="156"/>
    <x v="1"/>
    <x v="821"/>
    <x v="8"/>
    <x v="0"/>
  </r>
  <r>
    <x v="55"/>
    <x v="3"/>
    <x v="78"/>
    <x v="155"/>
    <x v="1"/>
    <x v="821"/>
    <x v="0"/>
    <x v="0"/>
  </r>
  <r>
    <x v="55"/>
    <x v="3"/>
    <x v="78"/>
    <x v="159"/>
    <x v="1"/>
    <x v="821"/>
    <x v="7"/>
    <x v="3"/>
  </r>
  <r>
    <x v="55"/>
    <x v="3"/>
    <x v="78"/>
    <x v="165"/>
    <x v="1"/>
    <x v="821"/>
    <x v="3"/>
    <x v="0"/>
  </r>
  <r>
    <x v="55"/>
    <x v="3"/>
    <x v="78"/>
    <x v="162"/>
    <x v="1"/>
    <x v="821"/>
    <x v="0"/>
    <x v="0"/>
  </r>
  <r>
    <x v="55"/>
    <x v="3"/>
    <x v="78"/>
    <x v="27"/>
    <x v="1"/>
    <x v="821"/>
    <x v="5"/>
    <x v="3"/>
  </r>
  <r>
    <x v="55"/>
    <x v="3"/>
    <x v="78"/>
    <x v="26"/>
    <x v="1"/>
    <x v="821"/>
    <x v="7"/>
    <x v="3"/>
  </r>
  <r>
    <x v="55"/>
    <x v="3"/>
    <x v="78"/>
    <x v="160"/>
    <x v="1"/>
    <x v="821"/>
    <x v="2"/>
    <x v="2"/>
  </r>
  <r>
    <x v="55"/>
    <x v="3"/>
    <x v="78"/>
    <x v="164"/>
    <x v="1"/>
    <x v="821"/>
    <x v="0"/>
    <x v="0"/>
  </r>
  <r>
    <x v="55"/>
    <x v="3"/>
    <x v="78"/>
    <x v="163"/>
    <x v="1"/>
    <x v="821"/>
    <x v="0"/>
    <x v="0"/>
  </r>
  <r>
    <x v="55"/>
    <x v="3"/>
    <x v="78"/>
    <x v="154"/>
    <x v="1"/>
    <x v="821"/>
    <x v="3"/>
    <x v="0"/>
  </r>
  <r>
    <x v="55"/>
    <x v="3"/>
    <x v="78"/>
    <x v="157"/>
    <x v="1"/>
    <x v="821"/>
    <x v="3"/>
    <x v="0"/>
  </r>
  <r>
    <x v="55"/>
    <x v="3"/>
    <x v="78"/>
    <x v="158"/>
    <x v="1"/>
    <x v="131"/>
    <x v="1"/>
    <x v="1"/>
  </r>
  <r>
    <x v="55"/>
    <x v="3"/>
    <x v="78"/>
    <x v="10"/>
    <x v="1"/>
    <x v="821"/>
    <x v="4"/>
    <x v="3"/>
  </r>
  <r>
    <x v="55"/>
    <x v="3"/>
    <x v="79"/>
    <x v="161"/>
    <x v="0"/>
    <x v="821"/>
    <x v="3"/>
    <x v="0"/>
  </r>
  <r>
    <x v="55"/>
    <x v="3"/>
    <x v="79"/>
    <x v="156"/>
    <x v="0"/>
    <x v="821"/>
    <x v="8"/>
    <x v="0"/>
  </r>
  <r>
    <x v="55"/>
    <x v="3"/>
    <x v="79"/>
    <x v="155"/>
    <x v="0"/>
    <x v="862"/>
    <x v="0"/>
    <x v="0"/>
  </r>
  <r>
    <x v="55"/>
    <x v="3"/>
    <x v="79"/>
    <x v="159"/>
    <x v="0"/>
    <x v="821"/>
    <x v="7"/>
    <x v="3"/>
  </r>
  <r>
    <x v="55"/>
    <x v="3"/>
    <x v="79"/>
    <x v="165"/>
    <x v="0"/>
    <x v="821"/>
    <x v="3"/>
    <x v="0"/>
  </r>
  <r>
    <x v="55"/>
    <x v="3"/>
    <x v="79"/>
    <x v="162"/>
    <x v="0"/>
    <x v="821"/>
    <x v="0"/>
    <x v="0"/>
  </r>
  <r>
    <x v="55"/>
    <x v="3"/>
    <x v="79"/>
    <x v="27"/>
    <x v="0"/>
    <x v="821"/>
    <x v="5"/>
    <x v="3"/>
  </r>
  <r>
    <x v="55"/>
    <x v="3"/>
    <x v="79"/>
    <x v="26"/>
    <x v="0"/>
    <x v="821"/>
    <x v="7"/>
    <x v="3"/>
  </r>
  <r>
    <x v="55"/>
    <x v="3"/>
    <x v="79"/>
    <x v="160"/>
    <x v="0"/>
    <x v="821"/>
    <x v="2"/>
    <x v="2"/>
  </r>
  <r>
    <x v="55"/>
    <x v="3"/>
    <x v="79"/>
    <x v="164"/>
    <x v="0"/>
    <x v="821"/>
    <x v="0"/>
    <x v="0"/>
  </r>
  <r>
    <x v="55"/>
    <x v="3"/>
    <x v="79"/>
    <x v="163"/>
    <x v="0"/>
    <x v="821"/>
    <x v="0"/>
    <x v="0"/>
  </r>
  <r>
    <x v="55"/>
    <x v="3"/>
    <x v="79"/>
    <x v="154"/>
    <x v="0"/>
    <x v="821"/>
    <x v="3"/>
    <x v="0"/>
  </r>
  <r>
    <x v="55"/>
    <x v="3"/>
    <x v="79"/>
    <x v="157"/>
    <x v="0"/>
    <x v="821"/>
    <x v="3"/>
    <x v="0"/>
  </r>
  <r>
    <x v="55"/>
    <x v="3"/>
    <x v="79"/>
    <x v="158"/>
    <x v="0"/>
    <x v="863"/>
    <x v="1"/>
    <x v="1"/>
  </r>
  <r>
    <x v="55"/>
    <x v="3"/>
    <x v="79"/>
    <x v="10"/>
    <x v="0"/>
    <x v="821"/>
    <x v="4"/>
    <x v="3"/>
  </r>
  <r>
    <x v="55"/>
    <x v="3"/>
    <x v="79"/>
    <x v="161"/>
    <x v="1"/>
    <x v="821"/>
    <x v="3"/>
    <x v="0"/>
  </r>
  <r>
    <x v="55"/>
    <x v="3"/>
    <x v="79"/>
    <x v="156"/>
    <x v="1"/>
    <x v="821"/>
    <x v="8"/>
    <x v="0"/>
  </r>
  <r>
    <x v="55"/>
    <x v="3"/>
    <x v="79"/>
    <x v="155"/>
    <x v="1"/>
    <x v="821"/>
    <x v="0"/>
    <x v="0"/>
  </r>
  <r>
    <x v="55"/>
    <x v="3"/>
    <x v="79"/>
    <x v="159"/>
    <x v="1"/>
    <x v="821"/>
    <x v="7"/>
    <x v="3"/>
  </r>
  <r>
    <x v="55"/>
    <x v="3"/>
    <x v="79"/>
    <x v="165"/>
    <x v="1"/>
    <x v="821"/>
    <x v="3"/>
    <x v="0"/>
  </r>
  <r>
    <x v="55"/>
    <x v="3"/>
    <x v="79"/>
    <x v="162"/>
    <x v="1"/>
    <x v="821"/>
    <x v="0"/>
    <x v="0"/>
  </r>
  <r>
    <x v="55"/>
    <x v="3"/>
    <x v="79"/>
    <x v="27"/>
    <x v="1"/>
    <x v="821"/>
    <x v="5"/>
    <x v="3"/>
  </r>
  <r>
    <x v="55"/>
    <x v="3"/>
    <x v="79"/>
    <x v="26"/>
    <x v="1"/>
    <x v="821"/>
    <x v="7"/>
    <x v="3"/>
  </r>
  <r>
    <x v="55"/>
    <x v="3"/>
    <x v="79"/>
    <x v="160"/>
    <x v="1"/>
    <x v="821"/>
    <x v="2"/>
    <x v="2"/>
  </r>
  <r>
    <x v="55"/>
    <x v="3"/>
    <x v="79"/>
    <x v="164"/>
    <x v="1"/>
    <x v="821"/>
    <x v="0"/>
    <x v="0"/>
  </r>
  <r>
    <x v="55"/>
    <x v="3"/>
    <x v="79"/>
    <x v="163"/>
    <x v="1"/>
    <x v="821"/>
    <x v="0"/>
    <x v="0"/>
  </r>
  <r>
    <x v="55"/>
    <x v="3"/>
    <x v="79"/>
    <x v="154"/>
    <x v="1"/>
    <x v="821"/>
    <x v="3"/>
    <x v="0"/>
  </r>
  <r>
    <x v="55"/>
    <x v="3"/>
    <x v="79"/>
    <x v="157"/>
    <x v="1"/>
    <x v="821"/>
    <x v="3"/>
    <x v="0"/>
  </r>
  <r>
    <x v="55"/>
    <x v="3"/>
    <x v="79"/>
    <x v="158"/>
    <x v="1"/>
    <x v="24"/>
    <x v="1"/>
    <x v="1"/>
  </r>
  <r>
    <x v="55"/>
    <x v="3"/>
    <x v="79"/>
    <x v="10"/>
    <x v="1"/>
    <x v="821"/>
    <x v="4"/>
    <x v="3"/>
  </r>
  <r>
    <x v="55"/>
    <x v="3"/>
    <x v="80"/>
    <x v="161"/>
    <x v="0"/>
    <x v="821"/>
    <x v="3"/>
    <x v="0"/>
  </r>
  <r>
    <x v="55"/>
    <x v="3"/>
    <x v="80"/>
    <x v="156"/>
    <x v="0"/>
    <x v="821"/>
    <x v="8"/>
    <x v="0"/>
  </r>
  <r>
    <x v="55"/>
    <x v="3"/>
    <x v="80"/>
    <x v="155"/>
    <x v="0"/>
    <x v="821"/>
    <x v="0"/>
    <x v="0"/>
  </r>
  <r>
    <x v="55"/>
    <x v="3"/>
    <x v="80"/>
    <x v="159"/>
    <x v="0"/>
    <x v="821"/>
    <x v="7"/>
    <x v="3"/>
  </r>
  <r>
    <x v="55"/>
    <x v="3"/>
    <x v="80"/>
    <x v="165"/>
    <x v="0"/>
    <x v="821"/>
    <x v="3"/>
    <x v="0"/>
  </r>
  <r>
    <x v="55"/>
    <x v="3"/>
    <x v="80"/>
    <x v="162"/>
    <x v="0"/>
    <x v="821"/>
    <x v="0"/>
    <x v="0"/>
  </r>
  <r>
    <x v="55"/>
    <x v="3"/>
    <x v="80"/>
    <x v="27"/>
    <x v="0"/>
    <x v="821"/>
    <x v="5"/>
    <x v="3"/>
  </r>
  <r>
    <x v="55"/>
    <x v="3"/>
    <x v="80"/>
    <x v="26"/>
    <x v="0"/>
    <x v="821"/>
    <x v="7"/>
    <x v="3"/>
  </r>
  <r>
    <x v="55"/>
    <x v="3"/>
    <x v="80"/>
    <x v="160"/>
    <x v="0"/>
    <x v="821"/>
    <x v="2"/>
    <x v="2"/>
  </r>
  <r>
    <x v="55"/>
    <x v="3"/>
    <x v="80"/>
    <x v="164"/>
    <x v="0"/>
    <x v="821"/>
    <x v="0"/>
    <x v="0"/>
  </r>
  <r>
    <x v="55"/>
    <x v="3"/>
    <x v="80"/>
    <x v="163"/>
    <x v="0"/>
    <x v="821"/>
    <x v="0"/>
    <x v="0"/>
  </r>
  <r>
    <x v="55"/>
    <x v="3"/>
    <x v="80"/>
    <x v="154"/>
    <x v="0"/>
    <x v="821"/>
    <x v="3"/>
    <x v="0"/>
  </r>
  <r>
    <x v="55"/>
    <x v="3"/>
    <x v="80"/>
    <x v="157"/>
    <x v="0"/>
    <x v="821"/>
    <x v="3"/>
    <x v="0"/>
  </r>
  <r>
    <x v="55"/>
    <x v="3"/>
    <x v="80"/>
    <x v="158"/>
    <x v="0"/>
    <x v="821"/>
    <x v="1"/>
    <x v="1"/>
  </r>
  <r>
    <x v="55"/>
    <x v="3"/>
    <x v="80"/>
    <x v="10"/>
    <x v="0"/>
    <x v="28"/>
    <x v="4"/>
    <x v="3"/>
  </r>
  <r>
    <x v="55"/>
    <x v="3"/>
    <x v="80"/>
    <x v="161"/>
    <x v="1"/>
    <x v="821"/>
    <x v="3"/>
    <x v="0"/>
  </r>
  <r>
    <x v="55"/>
    <x v="3"/>
    <x v="80"/>
    <x v="156"/>
    <x v="1"/>
    <x v="821"/>
    <x v="8"/>
    <x v="0"/>
  </r>
  <r>
    <x v="55"/>
    <x v="3"/>
    <x v="80"/>
    <x v="155"/>
    <x v="1"/>
    <x v="821"/>
    <x v="0"/>
    <x v="0"/>
  </r>
  <r>
    <x v="55"/>
    <x v="3"/>
    <x v="80"/>
    <x v="159"/>
    <x v="1"/>
    <x v="821"/>
    <x v="7"/>
    <x v="3"/>
  </r>
  <r>
    <x v="55"/>
    <x v="3"/>
    <x v="80"/>
    <x v="165"/>
    <x v="1"/>
    <x v="821"/>
    <x v="3"/>
    <x v="0"/>
  </r>
  <r>
    <x v="55"/>
    <x v="3"/>
    <x v="80"/>
    <x v="162"/>
    <x v="1"/>
    <x v="821"/>
    <x v="0"/>
    <x v="0"/>
  </r>
  <r>
    <x v="55"/>
    <x v="3"/>
    <x v="80"/>
    <x v="27"/>
    <x v="1"/>
    <x v="821"/>
    <x v="5"/>
    <x v="3"/>
  </r>
  <r>
    <x v="55"/>
    <x v="3"/>
    <x v="80"/>
    <x v="26"/>
    <x v="1"/>
    <x v="821"/>
    <x v="7"/>
    <x v="3"/>
  </r>
  <r>
    <x v="55"/>
    <x v="3"/>
    <x v="80"/>
    <x v="160"/>
    <x v="1"/>
    <x v="821"/>
    <x v="2"/>
    <x v="2"/>
  </r>
  <r>
    <x v="55"/>
    <x v="3"/>
    <x v="80"/>
    <x v="164"/>
    <x v="1"/>
    <x v="821"/>
    <x v="0"/>
    <x v="0"/>
  </r>
  <r>
    <x v="55"/>
    <x v="3"/>
    <x v="80"/>
    <x v="163"/>
    <x v="1"/>
    <x v="821"/>
    <x v="0"/>
    <x v="0"/>
  </r>
  <r>
    <x v="55"/>
    <x v="3"/>
    <x v="80"/>
    <x v="154"/>
    <x v="1"/>
    <x v="821"/>
    <x v="3"/>
    <x v="0"/>
  </r>
  <r>
    <x v="55"/>
    <x v="3"/>
    <x v="80"/>
    <x v="157"/>
    <x v="1"/>
    <x v="821"/>
    <x v="3"/>
    <x v="0"/>
  </r>
  <r>
    <x v="55"/>
    <x v="3"/>
    <x v="80"/>
    <x v="158"/>
    <x v="1"/>
    <x v="821"/>
    <x v="1"/>
    <x v="1"/>
  </r>
  <r>
    <x v="55"/>
    <x v="3"/>
    <x v="80"/>
    <x v="10"/>
    <x v="1"/>
    <x v="821"/>
    <x v="4"/>
    <x v="3"/>
  </r>
  <r>
    <x v="55"/>
    <x v="3"/>
    <x v="81"/>
    <x v="161"/>
    <x v="0"/>
    <x v="821"/>
    <x v="3"/>
    <x v="0"/>
  </r>
  <r>
    <x v="55"/>
    <x v="3"/>
    <x v="81"/>
    <x v="156"/>
    <x v="0"/>
    <x v="821"/>
    <x v="8"/>
    <x v="0"/>
  </r>
  <r>
    <x v="55"/>
    <x v="3"/>
    <x v="81"/>
    <x v="155"/>
    <x v="0"/>
    <x v="821"/>
    <x v="0"/>
    <x v="0"/>
  </r>
  <r>
    <x v="55"/>
    <x v="3"/>
    <x v="81"/>
    <x v="159"/>
    <x v="0"/>
    <x v="821"/>
    <x v="7"/>
    <x v="3"/>
  </r>
  <r>
    <x v="55"/>
    <x v="3"/>
    <x v="81"/>
    <x v="165"/>
    <x v="0"/>
    <x v="821"/>
    <x v="3"/>
    <x v="0"/>
  </r>
  <r>
    <x v="55"/>
    <x v="3"/>
    <x v="81"/>
    <x v="162"/>
    <x v="0"/>
    <x v="821"/>
    <x v="0"/>
    <x v="0"/>
  </r>
  <r>
    <x v="55"/>
    <x v="3"/>
    <x v="81"/>
    <x v="27"/>
    <x v="0"/>
    <x v="821"/>
    <x v="5"/>
    <x v="3"/>
  </r>
  <r>
    <x v="55"/>
    <x v="3"/>
    <x v="81"/>
    <x v="26"/>
    <x v="0"/>
    <x v="821"/>
    <x v="7"/>
    <x v="3"/>
  </r>
  <r>
    <x v="55"/>
    <x v="3"/>
    <x v="81"/>
    <x v="160"/>
    <x v="0"/>
    <x v="821"/>
    <x v="2"/>
    <x v="2"/>
  </r>
  <r>
    <x v="55"/>
    <x v="3"/>
    <x v="81"/>
    <x v="164"/>
    <x v="0"/>
    <x v="821"/>
    <x v="0"/>
    <x v="0"/>
  </r>
  <r>
    <x v="55"/>
    <x v="3"/>
    <x v="81"/>
    <x v="163"/>
    <x v="0"/>
    <x v="821"/>
    <x v="0"/>
    <x v="0"/>
  </r>
  <r>
    <x v="55"/>
    <x v="3"/>
    <x v="81"/>
    <x v="154"/>
    <x v="0"/>
    <x v="194"/>
    <x v="3"/>
    <x v="0"/>
  </r>
  <r>
    <x v="55"/>
    <x v="3"/>
    <x v="81"/>
    <x v="157"/>
    <x v="0"/>
    <x v="821"/>
    <x v="3"/>
    <x v="0"/>
  </r>
  <r>
    <x v="55"/>
    <x v="3"/>
    <x v="81"/>
    <x v="158"/>
    <x v="0"/>
    <x v="821"/>
    <x v="1"/>
    <x v="1"/>
  </r>
  <r>
    <x v="55"/>
    <x v="3"/>
    <x v="81"/>
    <x v="10"/>
    <x v="0"/>
    <x v="821"/>
    <x v="4"/>
    <x v="3"/>
  </r>
  <r>
    <x v="55"/>
    <x v="3"/>
    <x v="81"/>
    <x v="161"/>
    <x v="1"/>
    <x v="821"/>
    <x v="3"/>
    <x v="0"/>
  </r>
  <r>
    <x v="55"/>
    <x v="3"/>
    <x v="81"/>
    <x v="156"/>
    <x v="1"/>
    <x v="821"/>
    <x v="8"/>
    <x v="0"/>
  </r>
  <r>
    <x v="55"/>
    <x v="3"/>
    <x v="81"/>
    <x v="155"/>
    <x v="1"/>
    <x v="821"/>
    <x v="0"/>
    <x v="0"/>
  </r>
  <r>
    <x v="55"/>
    <x v="3"/>
    <x v="81"/>
    <x v="159"/>
    <x v="1"/>
    <x v="821"/>
    <x v="7"/>
    <x v="3"/>
  </r>
  <r>
    <x v="55"/>
    <x v="3"/>
    <x v="81"/>
    <x v="165"/>
    <x v="1"/>
    <x v="821"/>
    <x v="3"/>
    <x v="0"/>
  </r>
  <r>
    <x v="55"/>
    <x v="3"/>
    <x v="81"/>
    <x v="162"/>
    <x v="1"/>
    <x v="821"/>
    <x v="0"/>
    <x v="0"/>
  </r>
  <r>
    <x v="55"/>
    <x v="3"/>
    <x v="81"/>
    <x v="27"/>
    <x v="1"/>
    <x v="821"/>
    <x v="5"/>
    <x v="3"/>
  </r>
  <r>
    <x v="55"/>
    <x v="3"/>
    <x v="81"/>
    <x v="26"/>
    <x v="1"/>
    <x v="864"/>
    <x v="7"/>
    <x v="3"/>
  </r>
  <r>
    <x v="55"/>
    <x v="3"/>
    <x v="81"/>
    <x v="160"/>
    <x v="1"/>
    <x v="821"/>
    <x v="2"/>
    <x v="2"/>
  </r>
  <r>
    <x v="55"/>
    <x v="3"/>
    <x v="81"/>
    <x v="164"/>
    <x v="1"/>
    <x v="821"/>
    <x v="0"/>
    <x v="0"/>
  </r>
  <r>
    <x v="55"/>
    <x v="3"/>
    <x v="81"/>
    <x v="163"/>
    <x v="1"/>
    <x v="821"/>
    <x v="0"/>
    <x v="0"/>
  </r>
  <r>
    <x v="55"/>
    <x v="3"/>
    <x v="81"/>
    <x v="154"/>
    <x v="1"/>
    <x v="865"/>
    <x v="3"/>
    <x v="0"/>
  </r>
  <r>
    <x v="55"/>
    <x v="3"/>
    <x v="81"/>
    <x v="157"/>
    <x v="1"/>
    <x v="821"/>
    <x v="3"/>
    <x v="0"/>
  </r>
  <r>
    <x v="55"/>
    <x v="3"/>
    <x v="81"/>
    <x v="158"/>
    <x v="1"/>
    <x v="34"/>
    <x v="1"/>
    <x v="1"/>
  </r>
  <r>
    <x v="55"/>
    <x v="3"/>
    <x v="81"/>
    <x v="10"/>
    <x v="1"/>
    <x v="821"/>
    <x v="4"/>
    <x v="3"/>
  </r>
  <r>
    <x v="55"/>
    <x v="3"/>
    <x v="82"/>
    <x v="161"/>
    <x v="0"/>
    <x v="821"/>
    <x v="3"/>
    <x v="0"/>
  </r>
  <r>
    <x v="55"/>
    <x v="3"/>
    <x v="82"/>
    <x v="156"/>
    <x v="0"/>
    <x v="34"/>
    <x v="8"/>
    <x v="0"/>
  </r>
  <r>
    <x v="55"/>
    <x v="3"/>
    <x v="82"/>
    <x v="155"/>
    <x v="0"/>
    <x v="34"/>
    <x v="0"/>
    <x v="0"/>
  </r>
  <r>
    <x v="55"/>
    <x v="3"/>
    <x v="82"/>
    <x v="159"/>
    <x v="0"/>
    <x v="821"/>
    <x v="7"/>
    <x v="3"/>
  </r>
  <r>
    <x v="55"/>
    <x v="3"/>
    <x v="82"/>
    <x v="165"/>
    <x v="0"/>
    <x v="821"/>
    <x v="3"/>
    <x v="0"/>
  </r>
  <r>
    <x v="55"/>
    <x v="3"/>
    <x v="82"/>
    <x v="162"/>
    <x v="0"/>
    <x v="821"/>
    <x v="0"/>
    <x v="0"/>
  </r>
  <r>
    <x v="55"/>
    <x v="3"/>
    <x v="82"/>
    <x v="27"/>
    <x v="0"/>
    <x v="821"/>
    <x v="5"/>
    <x v="3"/>
  </r>
  <r>
    <x v="55"/>
    <x v="3"/>
    <x v="82"/>
    <x v="26"/>
    <x v="0"/>
    <x v="821"/>
    <x v="7"/>
    <x v="3"/>
  </r>
  <r>
    <x v="55"/>
    <x v="3"/>
    <x v="82"/>
    <x v="160"/>
    <x v="0"/>
    <x v="821"/>
    <x v="2"/>
    <x v="2"/>
  </r>
  <r>
    <x v="55"/>
    <x v="3"/>
    <x v="82"/>
    <x v="164"/>
    <x v="0"/>
    <x v="821"/>
    <x v="0"/>
    <x v="0"/>
  </r>
  <r>
    <x v="55"/>
    <x v="3"/>
    <x v="82"/>
    <x v="163"/>
    <x v="0"/>
    <x v="821"/>
    <x v="0"/>
    <x v="0"/>
  </r>
  <r>
    <x v="55"/>
    <x v="3"/>
    <x v="82"/>
    <x v="154"/>
    <x v="0"/>
    <x v="821"/>
    <x v="3"/>
    <x v="0"/>
  </r>
  <r>
    <x v="55"/>
    <x v="3"/>
    <x v="82"/>
    <x v="157"/>
    <x v="0"/>
    <x v="821"/>
    <x v="3"/>
    <x v="0"/>
  </r>
  <r>
    <x v="55"/>
    <x v="3"/>
    <x v="82"/>
    <x v="158"/>
    <x v="0"/>
    <x v="821"/>
    <x v="1"/>
    <x v="1"/>
  </r>
  <r>
    <x v="55"/>
    <x v="3"/>
    <x v="82"/>
    <x v="10"/>
    <x v="0"/>
    <x v="821"/>
    <x v="4"/>
    <x v="3"/>
  </r>
  <r>
    <x v="55"/>
    <x v="3"/>
    <x v="82"/>
    <x v="161"/>
    <x v="1"/>
    <x v="821"/>
    <x v="3"/>
    <x v="0"/>
  </r>
  <r>
    <x v="55"/>
    <x v="3"/>
    <x v="82"/>
    <x v="156"/>
    <x v="1"/>
    <x v="821"/>
    <x v="8"/>
    <x v="0"/>
  </r>
  <r>
    <x v="55"/>
    <x v="3"/>
    <x v="82"/>
    <x v="155"/>
    <x v="1"/>
    <x v="821"/>
    <x v="0"/>
    <x v="0"/>
  </r>
  <r>
    <x v="55"/>
    <x v="3"/>
    <x v="82"/>
    <x v="159"/>
    <x v="1"/>
    <x v="821"/>
    <x v="7"/>
    <x v="3"/>
  </r>
  <r>
    <x v="55"/>
    <x v="3"/>
    <x v="82"/>
    <x v="165"/>
    <x v="1"/>
    <x v="821"/>
    <x v="3"/>
    <x v="0"/>
  </r>
  <r>
    <x v="55"/>
    <x v="3"/>
    <x v="82"/>
    <x v="162"/>
    <x v="1"/>
    <x v="821"/>
    <x v="0"/>
    <x v="0"/>
  </r>
  <r>
    <x v="55"/>
    <x v="3"/>
    <x v="82"/>
    <x v="27"/>
    <x v="1"/>
    <x v="821"/>
    <x v="5"/>
    <x v="3"/>
  </r>
  <r>
    <x v="55"/>
    <x v="3"/>
    <x v="82"/>
    <x v="26"/>
    <x v="1"/>
    <x v="821"/>
    <x v="7"/>
    <x v="3"/>
  </r>
  <r>
    <x v="55"/>
    <x v="3"/>
    <x v="82"/>
    <x v="160"/>
    <x v="1"/>
    <x v="821"/>
    <x v="2"/>
    <x v="2"/>
  </r>
  <r>
    <x v="55"/>
    <x v="3"/>
    <x v="82"/>
    <x v="164"/>
    <x v="1"/>
    <x v="821"/>
    <x v="0"/>
    <x v="0"/>
  </r>
  <r>
    <x v="55"/>
    <x v="3"/>
    <x v="82"/>
    <x v="163"/>
    <x v="1"/>
    <x v="821"/>
    <x v="0"/>
    <x v="0"/>
  </r>
  <r>
    <x v="55"/>
    <x v="3"/>
    <x v="82"/>
    <x v="154"/>
    <x v="1"/>
    <x v="821"/>
    <x v="3"/>
    <x v="0"/>
  </r>
  <r>
    <x v="55"/>
    <x v="3"/>
    <x v="82"/>
    <x v="157"/>
    <x v="1"/>
    <x v="821"/>
    <x v="3"/>
    <x v="0"/>
  </r>
  <r>
    <x v="55"/>
    <x v="3"/>
    <x v="82"/>
    <x v="158"/>
    <x v="1"/>
    <x v="821"/>
    <x v="1"/>
    <x v="1"/>
  </r>
  <r>
    <x v="55"/>
    <x v="3"/>
    <x v="82"/>
    <x v="10"/>
    <x v="1"/>
    <x v="821"/>
    <x v="4"/>
    <x v="3"/>
  </r>
  <r>
    <x v="55"/>
    <x v="3"/>
    <x v="83"/>
    <x v="161"/>
    <x v="0"/>
    <x v="821"/>
    <x v="3"/>
    <x v="0"/>
  </r>
  <r>
    <x v="55"/>
    <x v="3"/>
    <x v="83"/>
    <x v="156"/>
    <x v="0"/>
    <x v="821"/>
    <x v="8"/>
    <x v="0"/>
  </r>
  <r>
    <x v="55"/>
    <x v="3"/>
    <x v="83"/>
    <x v="155"/>
    <x v="0"/>
    <x v="189"/>
    <x v="0"/>
    <x v="0"/>
  </r>
  <r>
    <x v="55"/>
    <x v="3"/>
    <x v="83"/>
    <x v="159"/>
    <x v="0"/>
    <x v="821"/>
    <x v="7"/>
    <x v="3"/>
  </r>
  <r>
    <x v="55"/>
    <x v="3"/>
    <x v="83"/>
    <x v="165"/>
    <x v="0"/>
    <x v="821"/>
    <x v="3"/>
    <x v="0"/>
  </r>
  <r>
    <x v="55"/>
    <x v="3"/>
    <x v="83"/>
    <x v="162"/>
    <x v="0"/>
    <x v="821"/>
    <x v="0"/>
    <x v="0"/>
  </r>
  <r>
    <x v="55"/>
    <x v="3"/>
    <x v="83"/>
    <x v="27"/>
    <x v="0"/>
    <x v="821"/>
    <x v="5"/>
    <x v="3"/>
  </r>
  <r>
    <x v="55"/>
    <x v="3"/>
    <x v="83"/>
    <x v="26"/>
    <x v="0"/>
    <x v="821"/>
    <x v="7"/>
    <x v="3"/>
  </r>
  <r>
    <x v="55"/>
    <x v="3"/>
    <x v="83"/>
    <x v="160"/>
    <x v="0"/>
    <x v="821"/>
    <x v="2"/>
    <x v="2"/>
  </r>
  <r>
    <x v="55"/>
    <x v="3"/>
    <x v="83"/>
    <x v="164"/>
    <x v="0"/>
    <x v="821"/>
    <x v="0"/>
    <x v="0"/>
  </r>
  <r>
    <x v="55"/>
    <x v="3"/>
    <x v="83"/>
    <x v="163"/>
    <x v="0"/>
    <x v="821"/>
    <x v="0"/>
    <x v="0"/>
  </r>
  <r>
    <x v="55"/>
    <x v="3"/>
    <x v="83"/>
    <x v="154"/>
    <x v="0"/>
    <x v="821"/>
    <x v="3"/>
    <x v="0"/>
  </r>
  <r>
    <x v="55"/>
    <x v="3"/>
    <x v="83"/>
    <x v="157"/>
    <x v="0"/>
    <x v="821"/>
    <x v="3"/>
    <x v="0"/>
  </r>
  <r>
    <x v="55"/>
    <x v="3"/>
    <x v="83"/>
    <x v="158"/>
    <x v="0"/>
    <x v="746"/>
    <x v="1"/>
    <x v="1"/>
  </r>
  <r>
    <x v="55"/>
    <x v="3"/>
    <x v="83"/>
    <x v="10"/>
    <x v="0"/>
    <x v="5"/>
    <x v="4"/>
    <x v="3"/>
  </r>
  <r>
    <x v="55"/>
    <x v="3"/>
    <x v="83"/>
    <x v="161"/>
    <x v="1"/>
    <x v="821"/>
    <x v="3"/>
    <x v="0"/>
  </r>
  <r>
    <x v="55"/>
    <x v="3"/>
    <x v="83"/>
    <x v="156"/>
    <x v="1"/>
    <x v="821"/>
    <x v="8"/>
    <x v="0"/>
  </r>
  <r>
    <x v="55"/>
    <x v="3"/>
    <x v="83"/>
    <x v="155"/>
    <x v="1"/>
    <x v="821"/>
    <x v="0"/>
    <x v="0"/>
  </r>
  <r>
    <x v="55"/>
    <x v="3"/>
    <x v="83"/>
    <x v="159"/>
    <x v="1"/>
    <x v="821"/>
    <x v="7"/>
    <x v="3"/>
  </r>
  <r>
    <x v="55"/>
    <x v="3"/>
    <x v="83"/>
    <x v="165"/>
    <x v="1"/>
    <x v="821"/>
    <x v="3"/>
    <x v="0"/>
  </r>
  <r>
    <x v="55"/>
    <x v="3"/>
    <x v="83"/>
    <x v="162"/>
    <x v="1"/>
    <x v="821"/>
    <x v="0"/>
    <x v="0"/>
  </r>
  <r>
    <x v="55"/>
    <x v="3"/>
    <x v="83"/>
    <x v="27"/>
    <x v="1"/>
    <x v="821"/>
    <x v="5"/>
    <x v="3"/>
  </r>
  <r>
    <x v="55"/>
    <x v="3"/>
    <x v="83"/>
    <x v="26"/>
    <x v="1"/>
    <x v="821"/>
    <x v="7"/>
    <x v="3"/>
  </r>
  <r>
    <x v="55"/>
    <x v="3"/>
    <x v="83"/>
    <x v="160"/>
    <x v="1"/>
    <x v="821"/>
    <x v="2"/>
    <x v="2"/>
  </r>
  <r>
    <x v="55"/>
    <x v="3"/>
    <x v="83"/>
    <x v="164"/>
    <x v="1"/>
    <x v="821"/>
    <x v="0"/>
    <x v="0"/>
  </r>
  <r>
    <x v="55"/>
    <x v="3"/>
    <x v="83"/>
    <x v="163"/>
    <x v="1"/>
    <x v="821"/>
    <x v="0"/>
    <x v="0"/>
  </r>
  <r>
    <x v="55"/>
    <x v="3"/>
    <x v="83"/>
    <x v="154"/>
    <x v="1"/>
    <x v="821"/>
    <x v="3"/>
    <x v="0"/>
  </r>
  <r>
    <x v="55"/>
    <x v="3"/>
    <x v="83"/>
    <x v="157"/>
    <x v="1"/>
    <x v="821"/>
    <x v="3"/>
    <x v="0"/>
  </r>
  <r>
    <x v="55"/>
    <x v="3"/>
    <x v="83"/>
    <x v="158"/>
    <x v="1"/>
    <x v="821"/>
    <x v="1"/>
    <x v="1"/>
  </r>
  <r>
    <x v="55"/>
    <x v="3"/>
    <x v="83"/>
    <x v="10"/>
    <x v="1"/>
    <x v="821"/>
    <x v="4"/>
    <x v="3"/>
  </r>
  <r>
    <x v="55"/>
    <x v="3"/>
    <x v="123"/>
    <x v="161"/>
    <x v="0"/>
    <x v="821"/>
    <x v="3"/>
    <x v="0"/>
  </r>
  <r>
    <x v="55"/>
    <x v="3"/>
    <x v="123"/>
    <x v="156"/>
    <x v="0"/>
    <x v="821"/>
    <x v="8"/>
    <x v="0"/>
  </r>
  <r>
    <x v="55"/>
    <x v="3"/>
    <x v="123"/>
    <x v="155"/>
    <x v="0"/>
    <x v="221"/>
    <x v="0"/>
    <x v="0"/>
  </r>
  <r>
    <x v="55"/>
    <x v="3"/>
    <x v="123"/>
    <x v="159"/>
    <x v="0"/>
    <x v="821"/>
    <x v="7"/>
    <x v="3"/>
  </r>
  <r>
    <x v="55"/>
    <x v="3"/>
    <x v="123"/>
    <x v="165"/>
    <x v="0"/>
    <x v="821"/>
    <x v="3"/>
    <x v="0"/>
  </r>
  <r>
    <x v="55"/>
    <x v="3"/>
    <x v="123"/>
    <x v="162"/>
    <x v="0"/>
    <x v="821"/>
    <x v="0"/>
    <x v="0"/>
  </r>
  <r>
    <x v="55"/>
    <x v="3"/>
    <x v="123"/>
    <x v="27"/>
    <x v="0"/>
    <x v="821"/>
    <x v="5"/>
    <x v="3"/>
  </r>
  <r>
    <x v="55"/>
    <x v="3"/>
    <x v="123"/>
    <x v="26"/>
    <x v="0"/>
    <x v="821"/>
    <x v="7"/>
    <x v="3"/>
  </r>
  <r>
    <x v="55"/>
    <x v="3"/>
    <x v="123"/>
    <x v="160"/>
    <x v="0"/>
    <x v="821"/>
    <x v="2"/>
    <x v="2"/>
  </r>
  <r>
    <x v="55"/>
    <x v="3"/>
    <x v="123"/>
    <x v="164"/>
    <x v="0"/>
    <x v="821"/>
    <x v="0"/>
    <x v="0"/>
  </r>
  <r>
    <x v="55"/>
    <x v="3"/>
    <x v="123"/>
    <x v="163"/>
    <x v="0"/>
    <x v="821"/>
    <x v="0"/>
    <x v="0"/>
  </r>
  <r>
    <x v="55"/>
    <x v="3"/>
    <x v="123"/>
    <x v="154"/>
    <x v="0"/>
    <x v="821"/>
    <x v="3"/>
    <x v="0"/>
  </r>
  <r>
    <x v="55"/>
    <x v="3"/>
    <x v="123"/>
    <x v="157"/>
    <x v="0"/>
    <x v="821"/>
    <x v="3"/>
    <x v="0"/>
  </r>
  <r>
    <x v="55"/>
    <x v="3"/>
    <x v="123"/>
    <x v="158"/>
    <x v="0"/>
    <x v="821"/>
    <x v="1"/>
    <x v="1"/>
  </r>
  <r>
    <x v="55"/>
    <x v="3"/>
    <x v="123"/>
    <x v="10"/>
    <x v="0"/>
    <x v="821"/>
    <x v="4"/>
    <x v="3"/>
  </r>
  <r>
    <x v="55"/>
    <x v="3"/>
    <x v="123"/>
    <x v="161"/>
    <x v="1"/>
    <x v="821"/>
    <x v="3"/>
    <x v="0"/>
  </r>
  <r>
    <x v="55"/>
    <x v="3"/>
    <x v="123"/>
    <x v="156"/>
    <x v="1"/>
    <x v="821"/>
    <x v="8"/>
    <x v="0"/>
  </r>
  <r>
    <x v="55"/>
    <x v="3"/>
    <x v="123"/>
    <x v="155"/>
    <x v="1"/>
    <x v="733"/>
    <x v="0"/>
    <x v="0"/>
  </r>
  <r>
    <x v="55"/>
    <x v="3"/>
    <x v="123"/>
    <x v="159"/>
    <x v="1"/>
    <x v="821"/>
    <x v="7"/>
    <x v="3"/>
  </r>
  <r>
    <x v="55"/>
    <x v="3"/>
    <x v="123"/>
    <x v="165"/>
    <x v="1"/>
    <x v="821"/>
    <x v="3"/>
    <x v="0"/>
  </r>
  <r>
    <x v="55"/>
    <x v="3"/>
    <x v="123"/>
    <x v="162"/>
    <x v="1"/>
    <x v="180"/>
    <x v="0"/>
    <x v="0"/>
  </r>
  <r>
    <x v="55"/>
    <x v="3"/>
    <x v="123"/>
    <x v="27"/>
    <x v="1"/>
    <x v="821"/>
    <x v="5"/>
    <x v="3"/>
  </r>
  <r>
    <x v="55"/>
    <x v="3"/>
    <x v="123"/>
    <x v="26"/>
    <x v="1"/>
    <x v="821"/>
    <x v="7"/>
    <x v="3"/>
  </r>
  <r>
    <x v="55"/>
    <x v="3"/>
    <x v="123"/>
    <x v="160"/>
    <x v="1"/>
    <x v="821"/>
    <x v="2"/>
    <x v="2"/>
  </r>
  <r>
    <x v="55"/>
    <x v="3"/>
    <x v="123"/>
    <x v="164"/>
    <x v="1"/>
    <x v="821"/>
    <x v="0"/>
    <x v="0"/>
  </r>
  <r>
    <x v="55"/>
    <x v="3"/>
    <x v="123"/>
    <x v="163"/>
    <x v="1"/>
    <x v="821"/>
    <x v="0"/>
    <x v="0"/>
  </r>
  <r>
    <x v="55"/>
    <x v="3"/>
    <x v="123"/>
    <x v="154"/>
    <x v="1"/>
    <x v="50"/>
    <x v="3"/>
    <x v="0"/>
  </r>
  <r>
    <x v="55"/>
    <x v="3"/>
    <x v="123"/>
    <x v="157"/>
    <x v="1"/>
    <x v="821"/>
    <x v="3"/>
    <x v="0"/>
  </r>
  <r>
    <x v="55"/>
    <x v="3"/>
    <x v="123"/>
    <x v="158"/>
    <x v="1"/>
    <x v="821"/>
    <x v="1"/>
    <x v="1"/>
  </r>
  <r>
    <x v="55"/>
    <x v="3"/>
    <x v="123"/>
    <x v="10"/>
    <x v="1"/>
    <x v="821"/>
    <x v="4"/>
    <x v="3"/>
  </r>
  <r>
    <x v="55"/>
    <x v="3"/>
    <x v="85"/>
    <x v="161"/>
    <x v="0"/>
    <x v="150"/>
    <x v="3"/>
    <x v="0"/>
  </r>
  <r>
    <x v="55"/>
    <x v="3"/>
    <x v="85"/>
    <x v="156"/>
    <x v="0"/>
    <x v="160"/>
    <x v="8"/>
    <x v="0"/>
  </r>
  <r>
    <x v="55"/>
    <x v="3"/>
    <x v="85"/>
    <x v="155"/>
    <x v="0"/>
    <x v="821"/>
    <x v="0"/>
    <x v="0"/>
  </r>
  <r>
    <x v="55"/>
    <x v="3"/>
    <x v="85"/>
    <x v="159"/>
    <x v="0"/>
    <x v="821"/>
    <x v="7"/>
    <x v="3"/>
  </r>
  <r>
    <x v="55"/>
    <x v="3"/>
    <x v="85"/>
    <x v="165"/>
    <x v="0"/>
    <x v="821"/>
    <x v="3"/>
    <x v="0"/>
  </r>
  <r>
    <x v="55"/>
    <x v="3"/>
    <x v="85"/>
    <x v="162"/>
    <x v="0"/>
    <x v="821"/>
    <x v="0"/>
    <x v="0"/>
  </r>
  <r>
    <x v="55"/>
    <x v="3"/>
    <x v="85"/>
    <x v="27"/>
    <x v="0"/>
    <x v="821"/>
    <x v="5"/>
    <x v="3"/>
  </r>
  <r>
    <x v="55"/>
    <x v="3"/>
    <x v="85"/>
    <x v="26"/>
    <x v="0"/>
    <x v="821"/>
    <x v="7"/>
    <x v="3"/>
  </r>
  <r>
    <x v="55"/>
    <x v="3"/>
    <x v="85"/>
    <x v="160"/>
    <x v="0"/>
    <x v="821"/>
    <x v="2"/>
    <x v="2"/>
  </r>
  <r>
    <x v="55"/>
    <x v="3"/>
    <x v="85"/>
    <x v="164"/>
    <x v="0"/>
    <x v="821"/>
    <x v="0"/>
    <x v="0"/>
  </r>
  <r>
    <x v="55"/>
    <x v="3"/>
    <x v="85"/>
    <x v="163"/>
    <x v="0"/>
    <x v="821"/>
    <x v="0"/>
    <x v="0"/>
  </r>
  <r>
    <x v="55"/>
    <x v="3"/>
    <x v="85"/>
    <x v="154"/>
    <x v="0"/>
    <x v="154"/>
    <x v="3"/>
    <x v="0"/>
  </r>
  <r>
    <x v="55"/>
    <x v="3"/>
    <x v="85"/>
    <x v="157"/>
    <x v="0"/>
    <x v="821"/>
    <x v="3"/>
    <x v="0"/>
  </r>
  <r>
    <x v="55"/>
    <x v="3"/>
    <x v="85"/>
    <x v="158"/>
    <x v="0"/>
    <x v="165"/>
    <x v="1"/>
    <x v="1"/>
  </r>
  <r>
    <x v="55"/>
    <x v="3"/>
    <x v="85"/>
    <x v="10"/>
    <x v="0"/>
    <x v="329"/>
    <x v="4"/>
    <x v="3"/>
  </r>
  <r>
    <x v="55"/>
    <x v="3"/>
    <x v="85"/>
    <x v="161"/>
    <x v="1"/>
    <x v="732"/>
    <x v="3"/>
    <x v="0"/>
  </r>
  <r>
    <x v="55"/>
    <x v="3"/>
    <x v="85"/>
    <x v="156"/>
    <x v="1"/>
    <x v="821"/>
    <x v="8"/>
    <x v="0"/>
  </r>
  <r>
    <x v="55"/>
    <x v="3"/>
    <x v="85"/>
    <x v="155"/>
    <x v="1"/>
    <x v="4"/>
    <x v="0"/>
    <x v="0"/>
  </r>
  <r>
    <x v="55"/>
    <x v="3"/>
    <x v="85"/>
    <x v="159"/>
    <x v="1"/>
    <x v="821"/>
    <x v="7"/>
    <x v="3"/>
  </r>
  <r>
    <x v="55"/>
    <x v="3"/>
    <x v="85"/>
    <x v="165"/>
    <x v="1"/>
    <x v="821"/>
    <x v="3"/>
    <x v="0"/>
  </r>
  <r>
    <x v="55"/>
    <x v="3"/>
    <x v="85"/>
    <x v="162"/>
    <x v="1"/>
    <x v="4"/>
    <x v="0"/>
    <x v="0"/>
  </r>
  <r>
    <x v="55"/>
    <x v="3"/>
    <x v="85"/>
    <x v="27"/>
    <x v="1"/>
    <x v="821"/>
    <x v="5"/>
    <x v="3"/>
  </r>
  <r>
    <x v="55"/>
    <x v="3"/>
    <x v="85"/>
    <x v="26"/>
    <x v="1"/>
    <x v="821"/>
    <x v="7"/>
    <x v="3"/>
  </r>
  <r>
    <x v="55"/>
    <x v="3"/>
    <x v="85"/>
    <x v="160"/>
    <x v="1"/>
    <x v="821"/>
    <x v="2"/>
    <x v="2"/>
  </r>
  <r>
    <x v="55"/>
    <x v="3"/>
    <x v="85"/>
    <x v="164"/>
    <x v="1"/>
    <x v="821"/>
    <x v="0"/>
    <x v="0"/>
  </r>
  <r>
    <x v="55"/>
    <x v="3"/>
    <x v="85"/>
    <x v="163"/>
    <x v="1"/>
    <x v="821"/>
    <x v="0"/>
    <x v="0"/>
  </r>
  <r>
    <x v="55"/>
    <x v="3"/>
    <x v="85"/>
    <x v="154"/>
    <x v="1"/>
    <x v="821"/>
    <x v="3"/>
    <x v="0"/>
  </r>
  <r>
    <x v="55"/>
    <x v="3"/>
    <x v="85"/>
    <x v="157"/>
    <x v="1"/>
    <x v="821"/>
    <x v="3"/>
    <x v="0"/>
  </r>
  <r>
    <x v="55"/>
    <x v="3"/>
    <x v="85"/>
    <x v="158"/>
    <x v="1"/>
    <x v="866"/>
    <x v="1"/>
    <x v="1"/>
  </r>
  <r>
    <x v="55"/>
    <x v="3"/>
    <x v="85"/>
    <x v="10"/>
    <x v="1"/>
    <x v="821"/>
    <x v="4"/>
    <x v="3"/>
  </r>
  <r>
    <x v="55"/>
    <x v="3"/>
    <x v="86"/>
    <x v="161"/>
    <x v="0"/>
    <x v="737"/>
    <x v="3"/>
    <x v="0"/>
  </r>
  <r>
    <x v="55"/>
    <x v="3"/>
    <x v="86"/>
    <x v="156"/>
    <x v="0"/>
    <x v="821"/>
    <x v="8"/>
    <x v="0"/>
  </r>
  <r>
    <x v="55"/>
    <x v="3"/>
    <x v="86"/>
    <x v="155"/>
    <x v="0"/>
    <x v="821"/>
    <x v="0"/>
    <x v="0"/>
  </r>
  <r>
    <x v="55"/>
    <x v="3"/>
    <x v="86"/>
    <x v="159"/>
    <x v="0"/>
    <x v="821"/>
    <x v="7"/>
    <x v="3"/>
  </r>
  <r>
    <x v="55"/>
    <x v="3"/>
    <x v="86"/>
    <x v="165"/>
    <x v="0"/>
    <x v="821"/>
    <x v="3"/>
    <x v="0"/>
  </r>
  <r>
    <x v="55"/>
    <x v="3"/>
    <x v="86"/>
    <x v="162"/>
    <x v="0"/>
    <x v="821"/>
    <x v="0"/>
    <x v="0"/>
  </r>
  <r>
    <x v="55"/>
    <x v="3"/>
    <x v="86"/>
    <x v="27"/>
    <x v="0"/>
    <x v="821"/>
    <x v="5"/>
    <x v="3"/>
  </r>
  <r>
    <x v="55"/>
    <x v="3"/>
    <x v="86"/>
    <x v="26"/>
    <x v="0"/>
    <x v="821"/>
    <x v="7"/>
    <x v="3"/>
  </r>
  <r>
    <x v="55"/>
    <x v="3"/>
    <x v="86"/>
    <x v="160"/>
    <x v="0"/>
    <x v="821"/>
    <x v="2"/>
    <x v="2"/>
  </r>
  <r>
    <x v="55"/>
    <x v="3"/>
    <x v="86"/>
    <x v="164"/>
    <x v="0"/>
    <x v="821"/>
    <x v="0"/>
    <x v="0"/>
  </r>
  <r>
    <x v="55"/>
    <x v="3"/>
    <x v="86"/>
    <x v="163"/>
    <x v="0"/>
    <x v="821"/>
    <x v="0"/>
    <x v="0"/>
  </r>
  <r>
    <x v="55"/>
    <x v="3"/>
    <x v="86"/>
    <x v="154"/>
    <x v="0"/>
    <x v="821"/>
    <x v="3"/>
    <x v="0"/>
  </r>
  <r>
    <x v="55"/>
    <x v="3"/>
    <x v="86"/>
    <x v="157"/>
    <x v="0"/>
    <x v="821"/>
    <x v="3"/>
    <x v="0"/>
  </r>
  <r>
    <x v="55"/>
    <x v="3"/>
    <x v="86"/>
    <x v="158"/>
    <x v="0"/>
    <x v="821"/>
    <x v="1"/>
    <x v="1"/>
  </r>
  <r>
    <x v="55"/>
    <x v="3"/>
    <x v="86"/>
    <x v="10"/>
    <x v="0"/>
    <x v="821"/>
    <x v="4"/>
    <x v="3"/>
  </r>
  <r>
    <x v="55"/>
    <x v="3"/>
    <x v="86"/>
    <x v="161"/>
    <x v="1"/>
    <x v="821"/>
    <x v="3"/>
    <x v="0"/>
  </r>
  <r>
    <x v="55"/>
    <x v="3"/>
    <x v="86"/>
    <x v="156"/>
    <x v="1"/>
    <x v="821"/>
    <x v="8"/>
    <x v="0"/>
  </r>
  <r>
    <x v="55"/>
    <x v="3"/>
    <x v="86"/>
    <x v="155"/>
    <x v="1"/>
    <x v="300"/>
    <x v="0"/>
    <x v="0"/>
  </r>
  <r>
    <x v="55"/>
    <x v="3"/>
    <x v="86"/>
    <x v="159"/>
    <x v="1"/>
    <x v="821"/>
    <x v="7"/>
    <x v="3"/>
  </r>
  <r>
    <x v="55"/>
    <x v="3"/>
    <x v="86"/>
    <x v="165"/>
    <x v="1"/>
    <x v="821"/>
    <x v="3"/>
    <x v="0"/>
  </r>
  <r>
    <x v="55"/>
    <x v="3"/>
    <x v="86"/>
    <x v="162"/>
    <x v="1"/>
    <x v="253"/>
    <x v="0"/>
    <x v="0"/>
  </r>
  <r>
    <x v="55"/>
    <x v="3"/>
    <x v="86"/>
    <x v="27"/>
    <x v="1"/>
    <x v="821"/>
    <x v="5"/>
    <x v="3"/>
  </r>
  <r>
    <x v="55"/>
    <x v="3"/>
    <x v="86"/>
    <x v="26"/>
    <x v="1"/>
    <x v="821"/>
    <x v="7"/>
    <x v="3"/>
  </r>
  <r>
    <x v="55"/>
    <x v="3"/>
    <x v="86"/>
    <x v="160"/>
    <x v="1"/>
    <x v="821"/>
    <x v="2"/>
    <x v="2"/>
  </r>
  <r>
    <x v="55"/>
    <x v="3"/>
    <x v="86"/>
    <x v="164"/>
    <x v="1"/>
    <x v="821"/>
    <x v="0"/>
    <x v="0"/>
  </r>
  <r>
    <x v="55"/>
    <x v="3"/>
    <x v="86"/>
    <x v="163"/>
    <x v="1"/>
    <x v="821"/>
    <x v="0"/>
    <x v="0"/>
  </r>
  <r>
    <x v="55"/>
    <x v="3"/>
    <x v="86"/>
    <x v="154"/>
    <x v="1"/>
    <x v="821"/>
    <x v="3"/>
    <x v="0"/>
  </r>
  <r>
    <x v="55"/>
    <x v="3"/>
    <x v="86"/>
    <x v="157"/>
    <x v="1"/>
    <x v="821"/>
    <x v="3"/>
    <x v="0"/>
  </r>
  <r>
    <x v="55"/>
    <x v="3"/>
    <x v="86"/>
    <x v="158"/>
    <x v="1"/>
    <x v="821"/>
    <x v="1"/>
    <x v="1"/>
  </r>
  <r>
    <x v="55"/>
    <x v="3"/>
    <x v="86"/>
    <x v="10"/>
    <x v="1"/>
    <x v="821"/>
    <x v="4"/>
    <x v="3"/>
  </r>
  <r>
    <x v="55"/>
    <x v="3"/>
    <x v="87"/>
    <x v="161"/>
    <x v="0"/>
    <x v="821"/>
    <x v="3"/>
    <x v="0"/>
  </r>
  <r>
    <x v="55"/>
    <x v="3"/>
    <x v="87"/>
    <x v="156"/>
    <x v="0"/>
    <x v="821"/>
    <x v="8"/>
    <x v="0"/>
  </r>
  <r>
    <x v="55"/>
    <x v="3"/>
    <x v="87"/>
    <x v="155"/>
    <x v="0"/>
    <x v="821"/>
    <x v="0"/>
    <x v="0"/>
  </r>
  <r>
    <x v="55"/>
    <x v="3"/>
    <x v="87"/>
    <x v="159"/>
    <x v="0"/>
    <x v="821"/>
    <x v="7"/>
    <x v="3"/>
  </r>
  <r>
    <x v="55"/>
    <x v="3"/>
    <x v="87"/>
    <x v="165"/>
    <x v="0"/>
    <x v="821"/>
    <x v="3"/>
    <x v="0"/>
  </r>
  <r>
    <x v="55"/>
    <x v="3"/>
    <x v="87"/>
    <x v="162"/>
    <x v="0"/>
    <x v="821"/>
    <x v="0"/>
    <x v="0"/>
  </r>
  <r>
    <x v="55"/>
    <x v="3"/>
    <x v="87"/>
    <x v="27"/>
    <x v="0"/>
    <x v="821"/>
    <x v="5"/>
    <x v="3"/>
  </r>
  <r>
    <x v="55"/>
    <x v="3"/>
    <x v="87"/>
    <x v="26"/>
    <x v="0"/>
    <x v="821"/>
    <x v="7"/>
    <x v="3"/>
  </r>
  <r>
    <x v="55"/>
    <x v="3"/>
    <x v="87"/>
    <x v="160"/>
    <x v="0"/>
    <x v="821"/>
    <x v="2"/>
    <x v="2"/>
  </r>
  <r>
    <x v="55"/>
    <x v="3"/>
    <x v="87"/>
    <x v="164"/>
    <x v="0"/>
    <x v="821"/>
    <x v="0"/>
    <x v="0"/>
  </r>
  <r>
    <x v="55"/>
    <x v="3"/>
    <x v="87"/>
    <x v="163"/>
    <x v="0"/>
    <x v="821"/>
    <x v="0"/>
    <x v="0"/>
  </r>
  <r>
    <x v="55"/>
    <x v="3"/>
    <x v="87"/>
    <x v="154"/>
    <x v="0"/>
    <x v="821"/>
    <x v="3"/>
    <x v="0"/>
  </r>
  <r>
    <x v="55"/>
    <x v="3"/>
    <x v="87"/>
    <x v="157"/>
    <x v="0"/>
    <x v="821"/>
    <x v="3"/>
    <x v="0"/>
  </r>
  <r>
    <x v="55"/>
    <x v="3"/>
    <x v="87"/>
    <x v="158"/>
    <x v="0"/>
    <x v="821"/>
    <x v="1"/>
    <x v="1"/>
  </r>
  <r>
    <x v="55"/>
    <x v="3"/>
    <x v="87"/>
    <x v="10"/>
    <x v="0"/>
    <x v="821"/>
    <x v="4"/>
    <x v="3"/>
  </r>
  <r>
    <x v="55"/>
    <x v="3"/>
    <x v="87"/>
    <x v="161"/>
    <x v="1"/>
    <x v="821"/>
    <x v="3"/>
    <x v="0"/>
  </r>
  <r>
    <x v="55"/>
    <x v="3"/>
    <x v="87"/>
    <x v="156"/>
    <x v="1"/>
    <x v="821"/>
    <x v="8"/>
    <x v="0"/>
  </r>
  <r>
    <x v="55"/>
    <x v="3"/>
    <x v="87"/>
    <x v="155"/>
    <x v="1"/>
    <x v="821"/>
    <x v="0"/>
    <x v="0"/>
  </r>
  <r>
    <x v="55"/>
    <x v="3"/>
    <x v="87"/>
    <x v="159"/>
    <x v="1"/>
    <x v="821"/>
    <x v="7"/>
    <x v="3"/>
  </r>
  <r>
    <x v="55"/>
    <x v="3"/>
    <x v="87"/>
    <x v="165"/>
    <x v="1"/>
    <x v="821"/>
    <x v="3"/>
    <x v="0"/>
  </r>
  <r>
    <x v="55"/>
    <x v="3"/>
    <x v="87"/>
    <x v="162"/>
    <x v="1"/>
    <x v="821"/>
    <x v="0"/>
    <x v="0"/>
  </r>
  <r>
    <x v="55"/>
    <x v="3"/>
    <x v="87"/>
    <x v="27"/>
    <x v="1"/>
    <x v="821"/>
    <x v="5"/>
    <x v="3"/>
  </r>
  <r>
    <x v="55"/>
    <x v="3"/>
    <x v="87"/>
    <x v="26"/>
    <x v="1"/>
    <x v="821"/>
    <x v="7"/>
    <x v="3"/>
  </r>
  <r>
    <x v="55"/>
    <x v="3"/>
    <x v="87"/>
    <x v="160"/>
    <x v="1"/>
    <x v="821"/>
    <x v="2"/>
    <x v="2"/>
  </r>
  <r>
    <x v="55"/>
    <x v="3"/>
    <x v="87"/>
    <x v="164"/>
    <x v="1"/>
    <x v="821"/>
    <x v="0"/>
    <x v="0"/>
  </r>
  <r>
    <x v="55"/>
    <x v="3"/>
    <x v="87"/>
    <x v="163"/>
    <x v="1"/>
    <x v="821"/>
    <x v="0"/>
    <x v="0"/>
  </r>
  <r>
    <x v="55"/>
    <x v="3"/>
    <x v="87"/>
    <x v="154"/>
    <x v="1"/>
    <x v="821"/>
    <x v="3"/>
    <x v="0"/>
  </r>
  <r>
    <x v="55"/>
    <x v="3"/>
    <x v="87"/>
    <x v="157"/>
    <x v="1"/>
    <x v="821"/>
    <x v="3"/>
    <x v="0"/>
  </r>
  <r>
    <x v="55"/>
    <x v="3"/>
    <x v="87"/>
    <x v="158"/>
    <x v="1"/>
    <x v="821"/>
    <x v="1"/>
    <x v="1"/>
  </r>
  <r>
    <x v="55"/>
    <x v="3"/>
    <x v="87"/>
    <x v="10"/>
    <x v="1"/>
    <x v="821"/>
    <x v="4"/>
    <x v="3"/>
  </r>
  <r>
    <x v="55"/>
    <x v="3"/>
    <x v="119"/>
    <x v="161"/>
    <x v="0"/>
    <x v="821"/>
    <x v="3"/>
    <x v="0"/>
  </r>
  <r>
    <x v="55"/>
    <x v="3"/>
    <x v="119"/>
    <x v="156"/>
    <x v="0"/>
    <x v="821"/>
    <x v="8"/>
    <x v="0"/>
  </r>
  <r>
    <x v="55"/>
    <x v="3"/>
    <x v="119"/>
    <x v="155"/>
    <x v="0"/>
    <x v="226"/>
    <x v="0"/>
    <x v="0"/>
  </r>
  <r>
    <x v="55"/>
    <x v="3"/>
    <x v="119"/>
    <x v="159"/>
    <x v="0"/>
    <x v="821"/>
    <x v="7"/>
    <x v="3"/>
  </r>
  <r>
    <x v="55"/>
    <x v="3"/>
    <x v="119"/>
    <x v="165"/>
    <x v="0"/>
    <x v="821"/>
    <x v="3"/>
    <x v="0"/>
  </r>
  <r>
    <x v="55"/>
    <x v="3"/>
    <x v="119"/>
    <x v="162"/>
    <x v="0"/>
    <x v="253"/>
    <x v="0"/>
    <x v="0"/>
  </r>
  <r>
    <x v="55"/>
    <x v="3"/>
    <x v="119"/>
    <x v="27"/>
    <x v="0"/>
    <x v="821"/>
    <x v="5"/>
    <x v="3"/>
  </r>
  <r>
    <x v="55"/>
    <x v="3"/>
    <x v="119"/>
    <x v="26"/>
    <x v="0"/>
    <x v="821"/>
    <x v="7"/>
    <x v="3"/>
  </r>
  <r>
    <x v="55"/>
    <x v="3"/>
    <x v="119"/>
    <x v="160"/>
    <x v="0"/>
    <x v="821"/>
    <x v="2"/>
    <x v="2"/>
  </r>
  <r>
    <x v="55"/>
    <x v="3"/>
    <x v="119"/>
    <x v="164"/>
    <x v="0"/>
    <x v="821"/>
    <x v="0"/>
    <x v="0"/>
  </r>
  <r>
    <x v="55"/>
    <x v="3"/>
    <x v="119"/>
    <x v="163"/>
    <x v="0"/>
    <x v="821"/>
    <x v="0"/>
    <x v="0"/>
  </r>
  <r>
    <x v="55"/>
    <x v="3"/>
    <x v="119"/>
    <x v="154"/>
    <x v="0"/>
    <x v="821"/>
    <x v="3"/>
    <x v="0"/>
  </r>
  <r>
    <x v="55"/>
    <x v="3"/>
    <x v="119"/>
    <x v="157"/>
    <x v="0"/>
    <x v="821"/>
    <x v="3"/>
    <x v="0"/>
  </r>
  <r>
    <x v="55"/>
    <x v="3"/>
    <x v="119"/>
    <x v="158"/>
    <x v="0"/>
    <x v="821"/>
    <x v="1"/>
    <x v="1"/>
  </r>
  <r>
    <x v="55"/>
    <x v="3"/>
    <x v="119"/>
    <x v="10"/>
    <x v="0"/>
    <x v="821"/>
    <x v="4"/>
    <x v="3"/>
  </r>
  <r>
    <x v="55"/>
    <x v="3"/>
    <x v="119"/>
    <x v="161"/>
    <x v="1"/>
    <x v="821"/>
    <x v="3"/>
    <x v="0"/>
  </r>
  <r>
    <x v="55"/>
    <x v="3"/>
    <x v="119"/>
    <x v="156"/>
    <x v="1"/>
    <x v="821"/>
    <x v="8"/>
    <x v="0"/>
  </r>
  <r>
    <x v="55"/>
    <x v="3"/>
    <x v="119"/>
    <x v="155"/>
    <x v="1"/>
    <x v="821"/>
    <x v="0"/>
    <x v="0"/>
  </r>
  <r>
    <x v="55"/>
    <x v="3"/>
    <x v="119"/>
    <x v="159"/>
    <x v="1"/>
    <x v="821"/>
    <x v="7"/>
    <x v="3"/>
  </r>
  <r>
    <x v="55"/>
    <x v="3"/>
    <x v="119"/>
    <x v="165"/>
    <x v="1"/>
    <x v="821"/>
    <x v="3"/>
    <x v="0"/>
  </r>
  <r>
    <x v="55"/>
    <x v="3"/>
    <x v="119"/>
    <x v="162"/>
    <x v="1"/>
    <x v="821"/>
    <x v="0"/>
    <x v="0"/>
  </r>
  <r>
    <x v="55"/>
    <x v="3"/>
    <x v="119"/>
    <x v="27"/>
    <x v="1"/>
    <x v="821"/>
    <x v="5"/>
    <x v="3"/>
  </r>
  <r>
    <x v="55"/>
    <x v="3"/>
    <x v="119"/>
    <x v="26"/>
    <x v="1"/>
    <x v="821"/>
    <x v="7"/>
    <x v="3"/>
  </r>
  <r>
    <x v="55"/>
    <x v="3"/>
    <x v="119"/>
    <x v="160"/>
    <x v="1"/>
    <x v="821"/>
    <x v="2"/>
    <x v="2"/>
  </r>
  <r>
    <x v="55"/>
    <x v="3"/>
    <x v="119"/>
    <x v="164"/>
    <x v="1"/>
    <x v="821"/>
    <x v="0"/>
    <x v="0"/>
  </r>
  <r>
    <x v="55"/>
    <x v="3"/>
    <x v="119"/>
    <x v="163"/>
    <x v="1"/>
    <x v="821"/>
    <x v="0"/>
    <x v="0"/>
  </r>
  <r>
    <x v="55"/>
    <x v="3"/>
    <x v="119"/>
    <x v="154"/>
    <x v="1"/>
    <x v="821"/>
    <x v="3"/>
    <x v="0"/>
  </r>
  <r>
    <x v="55"/>
    <x v="3"/>
    <x v="119"/>
    <x v="157"/>
    <x v="1"/>
    <x v="821"/>
    <x v="3"/>
    <x v="0"/>
  </r>
  <r>
    <x v="55"/>
    <x v="3"/>
    <x v="119"/>
    <x v="158"/>
    <x v="1"/>
    <x v="821"/>
    <x v="1"/>
    <x v="1"/>
  </r>
  <r>
    <x v="55"/>
    <x v="3"/>
    <x v="119"/>
    <x v="10"/>
    <x v="1"/>
    <x v="821"/>
    <x v="4"/>
    <x v="3"/>
  </r>
  <r>
    <x v="55"/>
    <x v="3"/>
    <x v="88"/>
    <x v="161"/>
    <x v="0"/>
    <x v="821"/>
    <x v="3"/>
    <x v="0"/>
  </r>
  <r>
    <x v="55"/>
    <x v="3"/>
    <x v="88"/>
    <x v="156"/>
    <x v="0"/>
    <x v="821"/>
    <x v="8"/>
    <x v="0"/>
  </r>
  <r>
    <x v="55"/>
    <x v="3"/>
    <x v="88"/>
    <x v="155"/>
    <x v="0"/>
    <x v="821"/>
    <x v="0"/>
    <x v="0"/>
  </r>
  <r>
    <x v="55"/>
    <x v="3"/>
    <x v="88"/>
    <x v="159"/>
    <x v="0"/>
    <x v="821"/>
    <x v="7"/>
    <x v="3"/>
  </r>
  <r>
    <x v="55"/>
    <x v="3"/>
    <x v="88"/>
    <x v="165"/>
    <x v="0"/>
    <x v="821"/>
    <x v="3"/>
    <x v="0"/>
  </r>
  <r>
    <x v="55"/>
    <x v="3"/>
    <x v="88"/>
    <x v="162"/>
    <x v="0"/>
    <x v="821"/>
    <x v="0"/>
    <x v="0"/>
  </r>
  <r>
    <x v="55"/>
    <x v="3"/>
    <x v="88"/>
    <x v="27"/>
    <x v="0"/>
    <x v="821"/>
    <x v="5"/>
    <x v="3"/>
  </r>
  <r>
    <x v="55"/>
    <x v="3"/>
    <x v="88"/>
    <x v="26"/>
    <x v="0"/>
    <x v="821"/>
    <x v="7"/>
    <x v="3"/>
  </r>
  <r>
    <x v="55"/>
    <x v="3"/>
    <x v="88"/>
    <x v="160"/>
    <x v="0"/>
    <x v="821"/>
    <x v="2"/>
    <x v="2"/>
  </r>
  <r>
    <x v="55"/>
    <x v="3"/>
    <x v="88"/>
    <x v="164"/>
    <x v="0"/>
    <x v="821"/>
    <x v="0"/>
    <x v="0"/>
  </r>
  <r>
    <x v="55"/>
    <x v="3"/>
    <x v="88"/>
    <x v="163"/>
    <x v="0"/>
    <x v="821"/>
    <x v="0"/>
    <x v="0"/>
  </r>
  <r>
    <x v="55"/>
    <x v="3"/>
    <x v="88"/>
    <x v="154"/>
    <x v="0"/>
    <x v="821"/>
    <x v="3"/>
    <x v="0"/>
  </r>
  <r>
    <x v="55"/>
    <x v="3"/>
    <x v="88"/>
    <x v="157"/>
    <x v="0"/>
    <x v="821"/>
    <x v="3"/>
    <x v="0"/>
  </r>
  <r>
    <x v="55"/>
    <x v="3"/>
    <x v="88"/>
    <x v="158"/>
    <x v="0"/>
    <x v="821"/>
    <x v="1"/>
    <x v="1"/>
  </r>
  <r>
    <x v="55"/>
    <x v="3"/>
    <x v="88"/>
    <x v="10"/>
    <x v="0"/>
    <x v="821"/>
    <x v="4"/>
    <x v="3"/>
  </r>
  <r>
    <x v="55"/>
    <x v="3"/>
    <x v="88"/>
    <x v="161"/>
    <x v="1"/>
    <x v="821"/>
    <x v="3"/>
    <x v="0"/>
  </r>
  <r>
    <x v="55"/>
    <x v="3"/>
    <x v="88"/>
    <x v="156"/>
    <x v="1"/>
    <x v="821"/>
    <x v="8"/>
    <x v="0"/>
  </r>
  <r>
    <x v="55"/>
    <x v="3"/>
    <x v="88"/>
    <x v="155"/>
    <x v="1"/>
    <x v="821"/>
    <x v="0"/>
    <x v="0"/>
  </r>
  <r>
    <x v="55"/>
    <x v="3"/>
    <x v="88"/>
    <x v="159"/>
    <x v="1"/>
    <x v="821"/>
    <x v="7"/>
    <x v="3"/>
  </r>
  <r>
    <x v="55"/>
    <x v="3"/>
    <x v="88"/>
    <x v="165"/>
    <x v="1"/>
    <x v="821"/>
    <x v="3"/>
    <x v="0"/>
  </r>
  <r>
    <x v="55"/>
    <x v="3"/>
    <x v="88"/>
    <x v="162"/>
    <x v="1"/>
    <x v="821"/>
    <x v="0"/>
    <x v="0"/>
  </r>
  <r>
    <x v="55"/>
    <x v="3"/>
    <x v="88"/>
    <x v="27"/>
    <x v="1"/>
    <x v="821"/>
    <x v="5"/>
    <x v="3"/>
  </r>
  <r>
    <x v="55"/>
    <x v="3"/>
    <x v="88"/>
    <x v="26"/>
    <x v="1"/>
    <x v="821"/>
    <x v="7"/>
    <x v="3"/>
  </r>
  <r>
    <x v="55"/>
    <x v="3"/>
    <x v="88"/>
    <x v="160"/>
    <x v="1"/>
    <x v="821"/>
    <x v="2"/>
    <x v="2"/>
  </r>
  <r>
    <x v="55"/>
    <x v="3"/>
    <x v="88"/>
    <x v="164"/>
    <x v="1"/>
    <x v="821"/>
    <x v="0"/>
    <x v="0"/>
  </r>
  <r>
    <x v="55"/>
    <x v="3"/>
    <x v="88"/>
    <x v="163"/>
    <x v="1"/>
    <x v="821"/>
    <x v="0"/>
    <x v="0"/>
  </r>
  <r>
    <x v="55"/>
    <x v="3"/>
    <x v="88"/>
    <x v="154"/>
    <x v="1"/>
    <x v="821"/>
    <x v="3"/>
    <x v="0"/>
  </r>
  <r>
    <x v="55"/>
    <x v="3"/>
    <x v="88"/>
    <x v="157"/>
    <x v="1"/>
    <x v="821"/>
    <x v="3"/>
    <x v="0"/>
  </r>
  <r>
    <x v="55"/>
    <x v="3"/>
    <x v="88"/>
    <x v="158"/>
    <x v="1"/>
    <x v="821"/>
    <x v="1"/>
    <x v="1"/>
  </r>
  <r>
    <x v="55"/>
    <x v="3"/>
    <x v="88"/>
    <x v="10"/>
    <x v="1"/>
    <x v="821"/>
    <x v="4"/>
    <x v="3"/>
  </r>
  <r>
    <x v="55"/>
    <x v="3"/>
    <x v="89"/>
    <x v="161"/>
    <x v="0"/>
    <x v="821"/>
    <x v="3"/>
    <x v="0"/>
  </r>
  <r>
    <x v="55"/>
    <x v="3"/>
    <x v="89"/>
    <x v="156"/>
    <x v="0"/>
    <x v="821"/>
    <x v="8"/>
    <x v="0"/>
  </r>
  <r>
    <x v="55"/>
    <x v="3"/>
    <x v="89"/>
    <x v="155"/>
    <x v="0"/>
    <x v="421"/>
    <x v="0"/>
    <x v="0"/>
  </r>
  <r>
    <x v="55"/>
    <x v="3"/>
    <x v="89"/>
    <x v="159"/>
    <x v="0"/>
    <x v="821"/>
    <x v="7"/>
    <x v="3"/>
  </r>
  <r>
    <x v="55"/>
    <x v="3"/>
    <x v="89"/>
    <x v="165"/>
    <x v="0"/>
    <x v="821"/>
    <x v="3"/>
    <x v="0"/>
  </r>
  <r>
    <x v="55"/>
    <x v="3"/>
    <x v="89"/>
    <x v="162"/>
    <x v="0"/>
    <x v="821"/>
    <x v="0"/>
    <x v="0"/>
  </r>
  <r>
    <x v="55"/>
    <x v="3"/>
    <x v="89"/>
    <x v="27"/>
    <x v="0"/>
    <x v="821"/>
    <x v="5"/>
    <x v="3"/>
  </r>
  <r>
    <x v="55"/>
    <x v="3"/>
    <x v="89"/>
    <x v="26"/>
    <x v="0"/>
    <x v="821"/>
    <x v="7"/>
    <x v="3"/>
  </r>
  <r>
    <x v="55"/>
    <x v="3"/>
    <x v="89"/>
    <x v="160"/>
    <x v="0"/>
    <x v="821"/>
    <x v="2"/>
    <x v="2"/>
  </r>
  <r>
    <x v="55"/>
    <x v="3"/>
    <x v="89"/>
    <x v="164"/>
    <x v="0"/>
    <x v="821"/>
    <x v="0"/>
    <x v="0"/>
  </r>
  <r>
    <x v="55"/>
    <x v="3"/>
    <x v="89"/>
    <x v="163"/>
    <x v="0"/>
    <x v="821"/>
    <x v="0"/>
    <x v="0"/>
  </r>
  <r>
    <x v="55"/>
    <x v="3"/>
    <x v="89"/>
    <x v="154"/>
    <x v="0"/>
    <x v="821"/>
    <x v="3"/>
    <x v="0"/>
  </r>
  <r>
    <x v="55"/>
    <x v="3"/>
    <x v="89"/>
    <x v="157"/>
    <x v="0"/>
    <x v="821"/>
    <x v="3"/>
    <x v="0"/>
  </r>
  <r>
    <x v="55"/>
    <x v="3"/>
    <x v="89"/>
    <x v="158"/>
    <x v="0"/>
    <x v="821"/>
    <x v="1"/>
    <x v="1"/>
  </r>
  <r>
    <x v="55"/>
    <x v="3"/>
    <x v="89"/>
    <x v="10"/>
    <x v="0"/>
    <x v="821"/>
    <x v="4"/>
    <x v="3"/>
  </r>
  <r>
    <x v="55"/>
    <x v="3"/>
    <x v="89"/>
    <x v="161"/>
    <x v="1"/>
    <x v="821"/>
    <x v="3"/>
    <x v="0"/>
  </r>
  <r>
    <x v="55"/>
    <x v="3"/>
    <x v="89"/>
    <x v="156"/>
    <x v="1"/>
    <x v="821"/>
    <x v="8"/>
    <x v="0"/>
  </r>
  <r>
    <x v="55"/>
    <x v="3"/>
    <x v="89"/>
    <x v="155"/>
    <x v="1"/>
    <x v="821"/>
    <x v="0"/>
    <x v="0"/>
  </r>
  <r>
    <x v="55"/>
    <x v="3"/>
    <x v="89"/>
    <x v="159"/>
    <x v="1"/>
    <x v="821"/>
    <x v="7"/>
    <x v="3"/>
  </r>
  <r>
    <x v="55"/>
    <x v="3"/>
    <x v="89"/>
    <x v="165"/>
    <x v="1"/>
    <x v="821"/>
    <x v="3"/>
    <x v="0"/>
  </r>
  <r>
    <x v="55"/>
    <x v="3"/>
    <x v="89"/>
    <x v="162"/>
    <x v="1"/>
    <x v="821"/>
    <x v="0"/>
    <x v="0"/>
  </r>
  <r>
    <x v="55"/>
    <x v="3"/>
    <x v="89"/>
    <x v="27"/>
    <x v="1"/>
    <x v="821"/>
    <x v="5"/>
    <x v="3"/>
  </r>
  <r>
    <x v="55"/>
    <x v="3"/>
    <x v="89"/>
    <x v="26"/>
    <x v="1"/>
    <x v="821"/>
    <x v="7"/>
    <x v="3"/>
  </r>
  <r>
    <x v="55"/>
    <x v="3"/>
    <x v="89"/>
    <x v="160"/>
    <x v="1"/>
    <x v="821"/>
    <x v="2"/>
    <x v="2"/>
  </r>
  <r>
    <x v="55"/>
    <x v="3"/>
    <x v="89"/>
    <x v="164"/>
    <x v="1"/>
    <x v="821"/>
    <x v="0"/>
    <x v="0"/>
  </r>
  <r>
    <x v="55"/>
    <x v="3"/>
    <x v="89"/>
    <x v="163"/>
    <x v="1"/>
    <x v="821"/>
    <x v="0"/>
    <x v="0"/>
  </r>
  <r>
    <x v="55"/>
    <x v="3"/>
    <x v="89"/>
    <x v="154"/>
    <x v="1"/>
    <x v="821"/>
    <x v="3"/>
    <x v="0"/>
  </r>
  <r>
    <x v="55"/>
    <x v="3"/>
    <x v="89"/>
    <x v="157"/>
    <x v="1"/>
    <x v="821"/>
    <x v="3"/>
    <x v="0"/>
  </r>
  <r>
    <x v="55"/>
    <x v="3"/>
    <x v="89"/>
    <x v="158"/>
    <x v="1"/>
    <x v="821"/>
    <x v="1"/>
    <x v="1"/>
  </r>
  <r>
    <x v="55"/>
    <x v="3"/>
    <x v="89"/>
    <x v="10"/>
    <x v="1"/>
    <x v="821"/>
    <x v="4"/>
    <x v="3"/>
  </r>
  <r>
    <x v="55"/>
    <x v="3"/>
    <x v="90"/>
    <x v="161"/>
    <x v="0"/>
    <x v="821"/>
    <x v="3"/>
    <x v="0"/>
  </r>
  <r>
    <x v="55"/>
    <x v="3"/>
    <x v="90"/>
    <x v="156"/>
    <x v="0"/>
    <x v="821"/>
    <x v="8"/>
    <x v="0"/>
  </r>
  <r>
    <x v="55"/>
    <x v="3"/>
    <x v="90"/>
    <x v="155"/>
    <x v="0"/>
    <x v="821"/>
    <x v="0"/>
    <x v="0"/>
  </r>
  <r>
    <x v="55"/>
    <x v="3"/>
    <x v="90"/>
    <x v="159"/>
    <x v="0"/>
    <x v="821"/>
    <x v="7"/>
    <x v="3"/>
  </r>
  <r>
    <x v="55"/>
    <x v="3"/>
    <x v="90"/>
    <x v="165"/>
    <x v="0"/>
    <x v="821"/>
    <x v="3"/>
    <x v="0"/>
  </r>
  <r>
    <x v="55"/>
    <x v="3"/>
    <x v="90"/>
    <x v="162"/>
    <x v="0"/>
    <x v="821"/>
    <x v="0"/>
    <x v="0"/>
  </r>
  <r>
    <x v="55"/>
    <x v="3"/>
    <x v="90"/>
    <x v="27"/>
    <x v="0"/>
    <x v="821"/>
    <x v="5"/>
    <x v="3"/>
  </r>
  <r>
    <x v="55"/>
    <x v="3"/>
    <x v="90"/>
    <x v="26"/>
    <x v="0"/>
    <x v="821"/>
    <x v="7"/>
    <x v="3"/>
  </r>
  <r>
    <x v="55"/>
    <x v="3"/>
    <x v="90"/>
    <x v="160"/>
    <x v="0"/>
    <x v="821"/>
    <x v="2"/>
    <x v="2"/>
  </r>
  <r>
    <x v="55"/>
    <x v="3"/>
    <x v="90"/>
    <x v="164"/>
    <x v="0"/>
    <x v="821"/>
    <x v="0"/>
    <x v="0"/>
  </r>
  <r>
    <x v="55"/>
    <x v="3"/>
    <x v="90"/>
    <x v="163"/>
    <x v="0"/>
    <x v="821"/>
    <x v="0"/>
    <x v="0"/>
  </r>
  <r>
    <x v="55"/>
    <x v="3"/>
    <x v="90"/>
    <x v="154"/>
    <x v="0"/>
    <x v="821"/>
    <x v="3"/>
    <x v="0"/>
  </r>
  <r>
    <x v="55"/>
    <x v="3"/>
    <x v="90"/>
    <x v="157"/>
    <x v="0"/>
    <x v="821"/>
    <x v="3"/>
    <x v="0"/>
  </r>
  <r>
    <x v="55"/>
    <x v="3"/>
    <x v="90"/>
    <x v="158"/>
    <x v="0"/>
    <x v="821"/>
    <x v="1"/>
    <x v="1"/>
  </r>
  <r>
    <x v="55"/>
    <x v="3"/>
    <x v="90"/>
    <x v="10"/>
    <x v="0"/>
    <x v="821"/>
    <x v="4"/>
    <x v="3"/>
  </r>
  <r>
    <x v="55"/>
    <x v="3"/>
    <x v="90"/>
    <x v="161"/>
    <x v="1"/>
    <x v="821"/>
    <x v="3"/>
    <x v="0"/>
  </r>
  <r>
    <x v="55"/>
    <x v="3"/>
    <x v="90"/>
    <x v="156"/>
    <x v="1"/>
    <x v="821"/>
    <x v="8"/>
    <x v="0"/>
  </r>
  <r>
    <x v="55"/>
    <x v="3"/>
    <x v="90"/>
    <x v="155"/>
    <x v="1"/>
    <x v="318"/>
    <x v="0"/>
    <x v="0"/>
  </r>
  <r>
    <x v="55"/>
    <x v="3"/>
    <x v="90"/>
    <x v="159"/>
    <x v="1"/>
    <x v="821"/>
    <x v="7"/>
    <x v="3"/>
  </r>
  <r>
    <x v="55"/>
    <x v="3"/>
    <x v="90"/>
    <x v="165"/>
    <x v="1"/>
    <x v="821"/>
    <x v="3"/>
    <x v="0"/>
  </r>
  <r>
    <x v="55"/>
    <x v="3"/>
    <x v="90"/>
    <x v="162"/>
    <x v="1"/>
    <x v="821"/>
    <x v="0"/>
    <x v="0"/>
  </r>
  <r>
    <x v="55"/>
    <x v="3"/>
    <x v="90"/>
    <x v="27"/>
    <x v="1"/>
    <x v="821"/>
    <x v="5"/>
    <x v="3"/>
  </r>
  <r>
    <x v="55"/>
    <x v="3"/>
    <x v="90"/>
    <x v="26"/>
    <x v="1"/>
    <x v="821"/>
    <x v="7"/>
    <x v="3"/>
  </r>
  <r>
    <x v="55"/>
    <x v="3"/>
    <x v="90"/>
    <x v="160"/>
    <x v="1"/>
    <x v="821"/>
    <x v="2"/>
    <x v="2"/>
  </r>
  <r>
    <x v="55"/>
    <x v="3"/>
    <x v="90"/>
    <x v="164"/>
    <x v="1"/>
    <x v="821"/>
    <x v="0"/>
    <x v="0"/>
  </r>
  <r>
    <x v="55"/>
    <x v="3"/>
    <x v="90"/>
    <x v="163"/>
    <x v="1"/>
    <x v="821"/>
    <x v="0"/>
    <x v="0"/>
  </r>
  <r>
    <x v="55"/>
    <x v="3"/>
    <x v="90"/>
    <x v="154"/>
    <x v="1"/>
    <x v="821"/>
    <x v="3"/>
    <x v="0"/>
  </r>
  <r>
    <x v="55"/>
    <x v="3"/>
    <x v="90"/>
    <x v="157"/>
    <x v="1"/>
    <x v="821"/>
    <x v="3"/>
    <x v="0"/>
  </r>
  <r>
    <x v="55"/>
    <x v="3"/>
    <x v="90"/>
    <x v="158"/>
    <x v="1"/>
    <x v="821"/>
    <x v="1"/>
    <x v="1"/>
  </r>
  <r>
    <x v="55"/>
    <x v="3"/>
    <x v="90"/>
    <x v="10"/>
    <x v="1"/>
    <x v="821"/>
    <x v="4"/>
    <x v="3"/>
  </r>
  <r>
    <x v="55"/>
    <x v="3"/>
    <x v="91"/>
    <x v="161"/>
    <x v="0"/>
    <x v="821"/>
    <x v="3"/>
    <x v="0"/>
  </r>
  <r>
    <x v="55"/>
    <x v="3"/>
    <x v="91"/>
    <x v="156"/>
    <x v="0"/>
    <x v="821"/>
    <x v="8"/>
    <x v="0"/>
  </r>
  <r>
    <x v="55"/>
    <x v="3"/>
    <x v="91"/>
    <x v="155"/>
    <x v="0"/>
    <x v="779"/>
    <x v="0"/>
    <x v="0"/>
  </r>
  <r>
    <x v="55"/>
    <x v="3"/>
    <x v="91"/>
    <x v="159"/>
    <x v="0"/>
    <x v="821"/>
    <x v="7"/>
    <x v="3"/>
  </r>
  <r>
    <x v="55"/>
    <x v="3"/>
    <x v="91"/>
    <x v="165"/>
    <x v="0"/>
    <x v="821"/>
    <x v="3"/>
    <x v="0"/>
  </r>
  <r>
    <x v="55"/>
    <x v="3"/>
    <x v="91"/>
    <x v="162"/>
    <x v="0"/>
    <x v="150"/>
    <x v="0"/>
    <x v="0"/>
  </r>
  <r>
    <x v="55"/>
    <x v="3"/>
    <x v="91"/>
    <x v="27"/>
    <x v="0"/>
    <x v="821"/>
    <x v="5"/>
    <x v="3"/>
  </r>
  <r>
    <x v="55"/>
    <x v="3"/>
    <x v="91"/>
    <x v="26"/>
    <x v="0"/>
    <x v="821"/>
    <x v="7"/>
    <x v="3"/>
  </r>
  <r>
    <x v="55"/>
    <x v="3"/>
    <x v="91"/>
    <x v="160"/>
    <x v="0"/>
    <x v="821"/>
    <x v="2"/>
    <x v="2"/>
  </r>
  <r>
    <x v="55"/>
    <x v="3"/>
    <x v="91"/>
    <x v="164"/>
    <x v="0"/>
    <x v="821"/>
    <x v="0"/>
    <x v="0"/>
  </r>
  <r>
    <x v="55"/>
    <x v="3"/>
    <x v="91"/>
    <x v="163"/>
    <x v="0"/>
    <x v="821"/>
    <x v="0"/>
    <x v="0"/>
  </r>
  <r>
    <x v="55"/>
    <x v="3"/>
    <x v="91"/>
    <x v="154"/>
    <x v="0"/>
    <x v="821"/>
    <x v="3"/>
    <x v="0"/>
  </r>
  <r>
    <x v="55"/>
    <x v="3"/>
    <x v="91"/>
    <x v="157"/>
    <x v="0"/>
    <x v="821"/>
    <x v="3"/>
    <x v="0"/>
  </r>
  <r>
    <x v="55"/>
    <x v="3"/>
    <x v="91"/>
    <x v="158"/>
    <x v="0"/>
    <x v="303"/>
    <x v="1"/>
    <x v="1"/>
  </r>
  <r>
    <x v="55"/>
    <x v="3"/>
    <x v="91"/>
    <x v="10"/>
    <x v="0"/>
    <x v="821"/>
    <x v="4"/>
    <x v="3"/>
  </r>
  <r>
    <x v="55"/>
    <x v="3"/>
    <x v="91"/>
    <x v="161"/>
    <x v="1"/>
    <x v="746"/>
    <x v="3"/>
    <x v="0"/>
  </r>
  <r>
    <x v="55"/>
    <x v="3"/>
    <x v="91"/>
    <x v="156"/>
    <x v="1"/>
    <x v="821"/>
    <x v="8"/>
    <x v="0"/>
  </r>
  <r>
    <x v="55"/>
    <x v="3"/>
    <x v="91"/>
    <x v="155"/>
    <x v="1"/>
    <x v="233"/>
    <x v="0"/>
    <x v="0"/>
  </r>
  <r>
    <x v="55"/>
    <x v="3"/>
    <x v="91"/>
    <x v="159"/>
    <x v="1"/>
    <x v="821"/>
    <x v="7"/>
    <x v="3"/>
  </r>
  <r>
    <x v="55"/>
    <x v="3"/>
    <x v="91"/>
    <x v="165"/>
    <x v="1"/>
    <x v="821"/>
    <x v="3"/>
    <x v="0"/>
  </r>
  <r>
    <x v="55"/>
    <x v="3"/>
    <x v="91"/>
    <x v="162"/>
    <x v="1"/>
    <x v="821"/>
    <x v="0"/>
    <x v="0"/>
  </r>
  <r>
    <x v="55"/>
    <x v="3"/>
    <x v="91"/>
    <x v="27"/>
    <x v="1"/>
    <x v="821"/>
    <x v="5"/>
    <x v="3"/>
  </r>
  <r>
    <x v="55"/>
    <x v="3"/>
    <x v="91"/>
    <x v="26"/>
    <x v="1"/>
    <x v="76"/>
    <x v="7"/>
    <x v="3"/>
  </r>
  <r>
    <x v="55"/>
    <x v="3"/>
    <x v="91"/>
    <x v="160"/>
    <x v="1"/>
    <x v="821"/>
    <x v="2"/>
    <x v="2"/>
  </r>
  <r>
    <x v="55"/>
    <x v="3"/>
    <x v="91"/>
    <x v="164"/>
    <x v="1"/>
    <x v="821"/>
    <x v="0"/>
    <x v="0"/>
  </r>
  <r>
    <x v="55"/>
    <x v="3"/>
    <x v="91"/>
    <x v="163"/>
    <x v="1"/>
    <x v="821"/>
    <x v="0"/>
    <x v="0"/>
  </r>
  <r>
    <x v="55"/>
    <x v="3"/>
    <x v="91"/>
    <x v="154"/>
    <x v="1"/>
    <x v="62"/>
    <x v="3"/>
    <x v="0"/>
  </r>
  <r>
    <x v="55"/>
    <x v="3"/>
    <x v="91"/>
    <x v="157"/>
    <x v="1"/>
    <x v="821"/>
    <x v="3"/>
    <x v="0"/>
  </r>
  <r>
    <x v="55"/>
    <x v="3"/>
    <x v="91"/>
    <x v="158"/>
    <x v="1"/>
    <x v="152"/>
    <x v="1"/>
    <x v="1"/>
  </r>
  <r>
    <x v="55"/>
    <x v="3"/>
    <x v="91"/>
    <x v="10"/>
    <x v="1"/>
    <x v="821"/>
    <x v="4"/>
    <x v="3"/>
  </r>
  <r>
    <x v="55"/>
    <x v="3"/>
    <x v="115"/>
    <x v="161"/>
    <x v="0"/>
    <x v="821"/>
    <x v="3"/>
    <x v="0"/>
  </r>
  <r>
    <x v="55"/>
    <x v="3"/>
    <x v="115"/>
    <x v="156"/>
    <x v="0"/>
    <x v="821"/>
    <x v="8"/>
    <x v="0"/>
  </r>
  <r>
    <x v="55"/>
    <x v="3"/>
    <x v="115"/>
    <x v="155"/>
    <x v="0"/>
    <x v="150"/>
    <x v="0"/>
    <x v="0"/>
  </r>
  <r>
    <x v="55"/>
    <x v="3"/>
    <x v="115"/>
    <x v="159"/>
    <x v="0"/>
    <x v="821"/>
    <x v="7"/>
    <x v="3"/>
  </r>
  <r>
    <x v="55"/>
    <x v="3"/>
    <x v="115"/>
    <x v="165"/>
    <x v="0"/>
    <x v="821"/>
    <x v="3"/>
    <x v="0"/>
  </r>
  <r>
    <x v="55"/>
    <x v="3"/>
    <x v="115"/>
    <x v="162"/>
    <x v="0"/>
    <x v="821"/>
    <x v="0"/>
    <x v="0"/>
  </r>
  <r>
    <x v="55"/>
    <x v="3"/>
    <x v="115"/>
    <x v="27"/>
    <x v="0"/>
    <x v="821"/>
    <x v="5"/>
    <x v="3"/>
  </r>
  <r>
    <x v="55"/>
    <x v="3"/>
    <x v="115"/>
    <x v="26"/>
    <x v="0"/>
    <x v="821"/>
    <x v="7"/>
    <x v="3"/>
  </r>
  <r>
    <x v="55"/>
    <x v="3"/>
    <x v="115"/>
    <x v="160"/>
    <x v="0"/>
    <x v="821"/>
    <x v="2"/>
    <x v="2"/>
  </r>
  <r>
    <x v="55"/>
    <x v="3"/>
    <x v="115"/>
    <x v="164"/>
    <x v="0"/>
    <x v="821"/>
    <x v="0"/>
    <x v="0"/>
  </r>
  <r>
    <x v="55"/>
    <x v="3"/>
    <x v="115"/>
    <x v="163"/>
    <x v="0"/>
    <x v="821"/>
    <x v="0"/>
    <x v="0"/>
  </r>
  <r>
    <x v="55"/>
    <x v="3"/>
    <x v="115"/>
    <x v="154"/>
    <x v="0"/>
    <x v="821"/>
    <x v="3"/>
    <x v="0"/>
  </r>
  <r>
    <x v="55"/>
    <x v="3"/>
    <x v="115"/>
    <x v="157"/>
    <x v="0"/>
    <x v="821"/>
    <x v="3"/>
    <x v="0"/>
  </r>
  <r>
    <x v="55"/>
    <x v="3"/>
    <x v="115"/>
    <x v="158"/>
    <x v="0"/>
    <x v="821"/>
    <x v="1"/>
    <x v="1"/>
  </r>
  <r>
    <x v="55"/>
    <x v="3"/>
    <x v="115"/>
    <x v="10"/>
    <x v="0"/>
    <x v="821"/>
    <x v="4"/>
    <x v="3"/>
  </r>
  <r>
    <x v="55"/>
    <x v="3"/>
    <x v="115"/>
    <x v="161"/>
    <x v="1"/>
    <x v="821"/>
    <x v="3"/>
    <x v="0"/>
  </r>
  <r>
    <x v="55"/>
    <x v="3"/>
    <x v="115"/>
    <x v="156"/>
    <x v="1"/>
    <x v="821"/>
    <x v="8"/>
    <x v="0"/>
  </r>
  <r>
    <x v="55"/>
    <x v="3"/>
    <x v="115"/>
    <x v="155"/>
    <x v="1"/>
    <x v="733"/>
    <x v="0"/>
    <x v="0"/>
  </r>
  <r>
    <x v="55"/>
    <x v="3"/>
    <x v="115"/>
    <x v="159"/>
    <x v="1"/>
    <x v="821"/>
    <x v="7"/>
    <x v="3"/>
  </r>
  <r>
    <x v="55"/>
    <x v="3"/>
    <x v="115"/>
    <x v="165"/>
    <x v="1"/>
    <x v="821"/>
    <x v="3"/>
    <x v="0"/>
  </r>
  <r>
    <x v="55"/>
    <x v="3"/>
    <x v="115"/>
    <x v="162"/>
    <x v="1"/>
    <x v="821"/>
    <x v="0"/>
    <x v="0"/>
  </r>
  <r>
    <x v="55"/>
    <x v="3"/>
    <x v="115"/>
    <x v="27"/>
    <x v="1"/>
    <x v="821"/>
    <x v="5"/>
    <x v="3"/>
  </r>
  <r>
    <x v="55"/>
    <x v="3"/>
    <x v="115"/>
    <x v="26"/>
    <x v="1"/>
    <x v="821"/>
    <x v="7"/>
    <x v="3"/>
  </r>
  <r>
    <x v="55"/>
    <x v="3"/>
    <x v="115"/>
    <x v="160"/>
    <x v="1"/>
    <x v="821"/>
    <x v="2"/>
    <x v="2"/>
  </r>
  <r>
    <x v="55"/>
    <x v="3"/>
    <x v="115"/>
    <x v="164"/>
    <x v="1"/>
    <x v="821"/>
    <x v="0"/>
    <x v="0"/>
  </r>
  <r>
    <x v="55"/>
    <x v="3"/>
    <x v="115"/>
    <x v="163"/>
    <x v="1"/>
    <x v="821"/>
    <x v="0"/>
    <x v="0"/>
  </r>
  <r>
    <x v="55"/>
    <x v="3"/>
    <x v="115"/>
    <x v="154"/>
    <x v="1"/>
    <x v="821"/>
    <x v="3"/>
    <x v="0"/>
  </r>
  <r>
    <x v="55"/>
    <x v="3"/>
    <x v="115"/>
    <x v="157"/>
    <x v="1"/>
    <x v="821"/>
    <x v="3"/>
    <x v="0"/>
  </r>
  <r>
    <x v="55"/>
    <x v="3"/>
    <x v="115"/>
    <x v="158"/>
    <x v="1"/>
    <x v="821"/>
    <x v="1"/>
    <x v="1"/>
  </r>
  <r>
    <x v="55"/>
    <x v="3"/>
    <x v="115"/>
    <x v="10"/>
    <x v="1"/>
    <x v="821"/>
    <x v="4"/>
    <x v="3"/>
  </r>
  <r>
    <x v="55"/>
    <x v="3"/>
    <x v="121"/>
    <x v="161"/>
    <x v="0"/>
    <x v="821"/>
    <x v="3"/>
    <x v="0"/>
  </r>
  <r>
    <x v="55"/>
    <x v="3"/>
    <x v="121"/>
    <x v="156"/>
    <x v="0"/>
    <x v="821"/>
    <x v="8"/>
    <x v="0"/>
  </r>
  <r>
    <x v="55"/>
    <x v="3"/>
    <x v="121"/>
    <x v="155"/>
    <x v="0"/>
    <x v="821"/>
    <x v="0"/>
    <x v="0"/>
  </r>
  <r>
    <x v="55"/>
    <x v="3"/>
    <x v="121"/>
    <x v="159"/>
    <x v="0"/>
    <x v="821"/>
    <x v="7"/>
    <x v="3"/>
  </r>
  <r>
    <x v="55"/>
    <x v="3"/>
    <x v="121"/>
    <x v="165"/>
    <x v="0"/>
    <x v="821"/>
    <x v="3"/>
    <x v="0"/>
  </r>
  <r>
    <x v="55"/>
    <x v="3"/>
    <x v="121"/>
    <x v="162"/>
    <x v="0"/>
    <x v="821"/>
    <x v="0"/>
    <x v="0"/>
  </r>
  <r>
    <x v="55"/>
    <x v="3"/>
    <x v="121"/>
    <x v="27"/>
    <x v="0"/>
    <x v="821"/>
    <x v="5"/>
    <x v="3"/>
  </r>
  <r>
    <x v="55"/>
    <x v="3"/>
    <x v="121"/>
    <x v="26"/>
    <x v="0"/>
    <x v="821"/>
    <x v="7"/>
    <x v="3"/>
  </r>
  <r>
    <x v="55"/>
    <x v="3"/>
    <x v="121"/>
    <x v="160"/>
    <x v="0"/>
    <x v="821"/>
    <x v="2"/>
    <x v="2"/>
  </r>
  <r>
    <x v="55"/>
    <x v="3"/>
    <x v="121"/>
    <x v="164"/>
    <x v="0"/>
    <x v="821"/>
    <x v="0"/>
    <x v="0"/>
  </r>
  <r>
    <x v="55"/>
    <x v="3"/>
    <x v="121"/>
    <x v="163"/>
    <x v="0"/>
    <x v="821"/>
    <x v="0"/>
    <x v="0"/>
  </r>
  <r>
    <x v="55"/>
    <x v="3"/>
    <x v="121"/>
    <x v="154"/>
    <x v="0"/>
    <x v="821"/>
    <x v="3"/>
    <x v="0"/>
  </r>
  <r>
    <x v="55"/>
    <x v="3"/>
    <x v="121"/>
    <x v="157"/>
    <x v="0"/>
    <x v="821"/>
    <x v="3"/>
    <x v="0"/>
  </r>
  <r>
    <x v="55"/>
    <x v="3"/>
    <x v="121"/>
    <x v="158"/>
    <x v="0"/>
    <x v="821"/>
    <x v="1"/>
    <x v="1"/>
  </r>
  <r>
    <x v="55"/>
    <x v="3"/>
    <x v="121"/>
    <x v="10"/>
    <x v="0"/>
    <x v="821"/>
    <x v="4"/>
    <x v="3"/>
  </r>
  <r>
    <x v="55"/>
    <x v="3"/>
    <x v="121"/>
    <x v="161"/>
    <x v="1"/>
    <x v="821"/>
    <x v="3"/>
    <x v="0"/>
  </r>
  <r>
    <x v="55"/>
    <x v="3"/>
    <x v="121"/>
    <x v="156"/>
    <x v="1"/>
    <x v="821"/>
    <x v="8"/>
    <x v="0"/>
  </r>
  <r>
    <x v="55"/>
    <x v="3"/>
    <x v="121"/>
    <x v="155"/>
    <x v="1"/>
    <x v="821"/>
    <x v="0"/>
    <x v="0"/>
  </r>
  <r>
    <x v="55"/>
    <x v="3"/>
    <x v="121"/>
    <x v="159"/>
    <x v="1"/>
    <x v="821"/>
    <x v="7"/>
    <x v="3"/>
  </r>
  <r>
    <x v="55"/>
    <x v="3"/>
    <x v="121"/>
    <x v="165"/>
    <x v="1"/>
    <x v="821"/>
    <x v="3"/>
    <x v="0"/>
  </r>
  <r>
    <x v="55"/>
    <x v="3"/>
    <x v="121"/>
    <x v="162"/>
    <x v="1"/>
    <x v="821"/>
    <x v="0"/>
    <x v="0"/>
  </r>
  <r>
    <x v="55"/>
    <x v="3"/>
    <x v="121"/>
    <x v="27"/>
    <x v="1"/>
    <x v="821"/>
    <x v="5"/>
    <x v="3"/>
  </r>
  <r>
    <x v="55"/>
    <x v="3"/>
    <x v="121"/>
    <x v="26"/>
    <x v="1"/>
    <x v="821"/>
    <x v="7"/>
    <x v="3"/>
  </r>
  <r>
    <x v="55"/>
    <x v="3"/>
    <x v="121"/>
    <x v="160"/>
    <x v="1"/>
    <x v="821"/>
    <x v="2"/>
    <x v="2"/>
  </r>
  <r>
    <x v="55"/>
    <x v="3"/>
    <x v="121"/>
    <x v="164"/>
    <x v="1"/>
    <x v="821"/>
    <x v="0"/>
    <x v="0"/>
  </r>
  <r>
    <x v="55"/>
    <x v="3"/>
    <x v="121"/>
    <x v="163"/>
    <x v="1"/>
    <x v="821"/>
    <x v="0"/>
    <x v="0"/>
  </r>
  <r>
    <x v="55"/>
    <x v="3"/>
    <x v="121"/>
    <x v="154"/>
    <x v="1"/>
    <x v="821"/>
    <x v="3"/>
    <x v="0"/>
  </r>
  <r>
    <x v="55"/>
    <x v="3"/>
    <x v="121"/>
    <x v="157"/>
    <x v="1"/>
    <x v="821"/>
    <x v="3"/>
    <x v="0"/>
  </r>
  <r>
    <x v="55"/>
    <x v="3"/>
    <x v="121"/>
    <x v="158"/>
    <x v="1"/>
    <x v="821"/>
    <x v="1"/>
    <x v="1"/>
  </r>
  <r>
    <x v="55"/>
    <x v="3"/>
    <x v="121"/>
    <x v="10"/>
    <x v="1"/>
    <x v="821"/>
    <x v="4"/>
    <x v="3"/>
  </r>
  <r>
    <x v="55"/>
    <x v="3"/>
    <x v="124"/>
    <x v="161"/>
    <x v="0"/>
    <x v="821"/>
    <x v="3"/>
    <x v="0"/>
  </r>
  <r>
    <x v="55"/>
    <x v="3"/>
    <x v="124"/>
    <x v="156"/>
    <x v="0"/>
    <x v="152"/>
    <x v="8"/>
    <x v="0"/>
  </r>
  <r>
    <x v="55"/>
    <x v="3"/>
    <x v="124"/>
    <x v="155"/>
    <x v="0"/>
    <x v="746"/>
    <x v="0"/>
    <x v="0"/>
  </r>
  <r>
    <x v="55"/>
    <x v="3"/>
    <x v="124"/>
    <x v="159"/>
    <x v="0"/>
    <x v="821"/>
    <x v="7"/>
    <x v="3"/>
  </r>
  <r>
    <x v="55"/>
    <x v="3"/>
    <x v="124"/>
    <x v="165"/>
    <x v="0"/>
    <x v="821"/>
    <x v="3"/>
    <x v="0"/>
  </r>
  <r>
    <x v="55"/>
    <x v="3"/>
    <x v="124"/>
    <x v="162"/>
    <x v="0"/>
    <x v="821"/>
    <x v="0"/>
    <x v="0"/>
  </r>
  <r>
    <x v="55"/>
    <x v="3"/>
    <x v="124"/>
    <x v="27"/>
    <x v="0"/>
    <x v="821"/>
    <x v="5"/>
    <x v="3"/>
  </r>
  <r>
    <x v="55"/>
    <x v="3"/>
    <x v="124"/>
    <x v="26"/>
    <x v="0"/>
    <x v="821"/>
    <x v="7"/>
    <x v="3"/>
  </r>
  <r>
    <x v="55"/>
    <x v="3"/>
    <x v="124"/>
    <x v="160"/>
    <x v="0"/>
    <x v="821"/>
    <x v="2"/>
    <x v="2"/>
  </r>
  <r>
    <x v="55"/>
    <x v="3"/>
    <x v="124"/>
    <x v="164"/>
    <x v="0"/>
    <x v="821"/>
    <x v="0"/>
    <x v="0"/>
  </r>
  <r>
    <x v="55"/>
    <x v="3"/>
    <x v="124"/>
    <x v="163"/>
    <x v="0"/>
    <x v="821"/>
    <x v="0"/>
    <x v="0"/>
  </r>
  <r>
    <x v="55"/>
    <x v="3"/>
    <x v="124"/>
    <x v="154"/>
    <x v="0"/>
    <x v="821"/>
    <x v="3"/>
    <x v="0"/>
  </r>
  <r>
    <x v="55"/>
    <x v="3"/>
    <x v="124"/>
    <x v="157"/>
    <x v="0"/>
    <x v="821"/>
    <x v="3"/>
    <x v="0"/>
  </r>
  <r>
    <x v="55"/>
    <x v="3"/>
    <x v="124"/>
    <x v="158"/>
    <x v="0"/>
    <x v="821"/>
    <x v="1"/>
    <x v="1"/>
  </r>
  <r>
    <x v="55"/>
    <x v="3"/>
    <x v="124"/>
    <x v="10"/>
    <x v="0"/>
    <x v="821"/>
    <x v="4"/>
    <x v="3"/>
  </r>
  <r>
    <x v="55"/>
    <x v="3"/>
    <x v="124"/>
    <x v="161"/>
    <x v="1"/>
    <x v="821"/>
    <x v="3"/>
    <x v="0"/>
  </r>
  <r>
    <x v="55"/>
    <x v="3"/>
    <x v="124"/>
    <x v="156"/>
    <x v="1"/>
    <x v="150"/>
    <x v="8"/>
    <x v="0"/>
  </r>
  <r>
    <x v="55"/>
    <x v="3"/>
    <x v="124"/>
    <x v="155"/>
    <x v="1"/>
    <x v="189"/>
    <x v="0"/>
    <x v="0"/>
  </r>
  <r>
    <x v="55"/>
    <x v="3"/>
    <x v="124"/>
    <x v="159"/>
    <x v="1"/>
    <x v="821"/>
    <x v="7"/>
    <x v="3"/>
  </r>
  <r>
    <x v="55"/>
    <x v="3"/>
    <x v="124"/>
    <x v="165"/>
    <x v="1"/>
    <x v="821"/>
    <x v="3"/>
    <x v="0"/>
  </r>
  <r>
    <x v="55"/>
    <x v="3"/>
    <x v="124"/>
    <x v="162"/>
    <x v="1"/>
    <x v="227"/>
    <x v="0"/>
    <x v="0"/>
  </r>
  <r>
    <x v="55"/>
    <x v="3"/>
    <x v="124"/>
    <x v="27"/>
    <x v="1"/>
    <x v="821"/>
    <x v="5"/>
    <x v="3"/>
  </r>
  <r>
    <x v="55"/>
    <x v="3"/>
    <x v="124"/>
    <x v="26"/>
    <x v="1"/>
    <x v="821"/>
    <x v="7"/>
    <x v="3"/>
  </r>
  <r>
    <x v="55"/>
    <x v="3"/>
    <x v="124"/>
    <x v="160"/>
    <x v="1"/>
    <x v="821"/>
    <x v="2"/>
    <x v="2"/>
  </r>
  <r>
    <x v="55"/>
    <x v="3"/>
    <x v="124"/>
    <x v="164"/>
    <x v="1"/>
    <x v="821"/>
    <x v="0"/>
    <x v="0"/>
  </r>
  <r>
    <x v="55"/>
    <x v="3"/>
    <x v="124"/>
    <x v="163"/>
    <x v="1"/>
    <x v="821"/>
    <x v="0"/>
    <x v="0"/>
  </r>
  <r>
    <x v="55"/>
    <x v="3"/>
    <x v="124"/>
    <x v="154"/>
    <x v="1"/>
    <x v="821"/>
    <x v="3"/>
    <x v="0"/>
  </r>
  <r>
    <x v="55"/>
    <x v="3"/>
    <x v="124"/>
    <x v="157"/>
    <x v="1"/>
    <x v="821"/>
    <x v="3"/>
    <x v="0"/>
  </r>
  <r>
    <x v="55"/>
    <x v="3"/>
    <x v="124"/>
    <x v="158"/>
    <x v="1"/>
    <x v="821"/>
    <x v="1"/>
    <x v="1"/>
  </r>
  <r>
    <x v="55"/>
    <x v="3"/>
    <x v="124"/>
    <x v="10"/>
    <x v="1"/>
    <x v="821"/>
    <x v="4"/>
    <x v="3"/>
  </r>
  <r>
    <x v="55"/>
    <x v="3"/>
    <x v="116"/>
    <x v="161"/>
    <x v="0"/>
    <x v="821"/>
    <x v="3"/>
    <x v="0"/>
  </r>
  <r>
    <x v="55"/>
    <x v="3"/>
    <x v="116"/>
    <x v="156"/>
    <x v="0"/>
    <x v="168"/>
    <x v="8"/>
    <x v="0"/>
  </r>
  <r>
    <x v="55"/>
    <x v="3"/>
    <x v="116"/>
    <x v="155"/>
    <x v="0"/>
    <x v="821"/>
    <x v="0"/>
    <x v="0"/>
  </r>
  <r>
    <x v="55"/>
    <x v="3"/>
    <x v="116"/>
    <x v="159"/>
    <x v="0"/>
    <x v="821"/>
    <x v="7"/>
    <x v="3"/>
  </r>
  <r>
    <x v="55"/>
    <x v="3"/>
    <x v="116"/>
    <x v="165"/>
    <x v="0"/>
    <x v="821"/>
    <x v="3"/>
    <x v="0"/>
  </r>
  <r>
    <x v="55"/>
    <x v="3"/>
    <x v="116"/>
    <x v="162"/>
    <x v="0"/>
    <x v="821"/>
    <x v="0"/>
    <x v="0"/>
  </r>
  <r>
    <x v="55"/>
    <x v="3"/>
    <x v="116"/>
    <x v="27"/>
    <x v="0"/>
    <x v="821"/>
    <x v="5"/>
    <x v="3"/>
  </r>
  <r>
    <x v="55"/>
    <x v="3"/>
    <x v="116"/>
    <x v="26"/>
    <x v="0"/>
    <x v="821"/>
    <x v="7"/>
    <x v="3"/>
  </r>
  <r>
    <x v="55"/>
    <x v="3"/>
    <x v="116"/>
    <x v="160"/>
    <x v="0"/>
    <x v="821"/>
    <x v="2"/>
    <x v="2"/>
  </r>
  <r>
    <x v="55"/>
    <x v="3"/>
    <x v="116"/>
    <x v="164"/>
    <x v="0"/>
    <x v="821"/>
    <x v="0"/>
    <x v="0"/>
  </r>
  <r>
    <x v="55"/>
    <x v="3"/>
    <x v="116"/>
    <x v="163"/>
    <x v="0"/>
    <x v="821"/>
    <x v="0"/>
    <x v="0"/>
  </r>
  <r>
    <x v="55"/>
    <x v="3"/>
    <x v="116"/>
    <x v="154"/>
    <x v="0"/>
    <x v="821"/>
    <x v="3"/>
    <x v="0"/>
  </r>
  <r>
    <x v="55"/>
    <x v="3"/>
    <x v="116"/>
    <x v="157"/>
    <x v="0"/>
    <x v="821"/>
    <x v="3"/>
    <x v="0"/>
  </r>
  <r>
    <x v="55"/>
    <x v="3"/>
    <x v="116"/>
    <x v="158"/>
    <x v="0"/>
    <x v="821"/>
    <x v="1"/>
    <x v="1"/>
  </r>
  <r>
    <x v="55"/>
    <x v="3"/>
    <x v="116"/>
    <x v="10"/>
    <x v="0"/>
    <x v="821"/>
    <x v="4"/>
    <x v="3"/>
  </r>
  <r>
    <x v="55"/>
    <x v="3"/>
    <x v="116"/>
    <x v="161"/>
    <x v="1"/>
    <x v="821"/>
    <x v="3"/>
    <x v="0"/>
  </r>
  <r>
    <x v="55"/>
    <x v="3"/>
    <x v="116"/>
    <x v="156"/>
    <x v="1"/>
    <x v="821"/>
    <x v="8"/>
    <x v="0"/>
  </r>
  <r>
    <x v="55"/>
    <x v="3"/>
    <x v="116"/>
    <x v="155"/>
    <x v="1"/>
    <x v="821"/>
    <x v="0"/>
    <x v="0"/>
  </r>
  <r>
    <x v="55"/>
    <x v="3"/>
    <x v="116"/>
    <x v="159"/>
    <x v="1"/>
    <x v="821"/>
    <x v="7"/>
    <x v="3"/>
  </r>
  <r>
    <x v="55"/>
    <x v="3"/>
    <x v="116"/>
    <x v="165"/>
    <x v="1"/>
    <x v="821"/>
    <x v="3"/>
    <x v="0"/>
  </r>
  <r>
    <x v="55"/>
    <x v="3"/>
    <x v="116"/>
    <x v="162"/>
    <x v="1"/>
    <x v="821"/>
    <x v="0"/>
    <x v="0"/>
  </r>
  <r>
    <x v="55"/>
    <x v="3"/>
    <x v="116"/>
    <x v="27"/>
    <x v="1"/>
    <x v="821"/>
    <x v="5"/>
    <x v="3"/>
  </r>
  <r>
    <x v="55"/>
    <x v="3"/>
    <x v="116"/>
    <x v="26"/>
    <x v="1"/>
    <x v="821"/>
    <x v="7"/>
    <x v="3"/>
  </r>
  <r>
    <x v="55"/>
    <x v="3"/>
    <x v="116"/>
    <x v="160"/>
    <x v="1"/>
    <x v="821"/>
    <x v="2"/>
    <x v="2"/>
  </r>
  <r>
    <x v="55"/>
    <x v="3"/>
    <x v="116"/>
    <x v="164"/>
    <x v="1"/>
    <x v="821"/>
    <x v="0"/>
    <x v="0"/>
  </r>
  <r>
    <x v="55"/>
    <x v="3"/>
    <x v="116"/>
    <x v="163"/>
    <x v="1"/>
    <x v="821"/>
    <x v="0"/>
    <x v="0"/>
  </r>
  <r>
    <x v="55"/>
    <x v="3"/>
    <x v="116"/>
    <x v="154"/>
    <x v="1"/>
    <x v="821"/>
    <x v="3"/>
    <x v="0"/>
  </r>
  <r>
    <x v="55"/>
    <x v="3"/>
    <x v="116"/>
    <x v="157"/>
    <x v="1"/>
    <x v="821"/>
    <x v="3"/>
    <x v="0"/>
  </r>
  <r>
    <x v="55"/>
    <x v="3"/>
    <x v="116"/>
    <x v="158"/>
    <x v="1"/>
    <x v="821"/>
    <x v="1"/>
    <x v="1"/>
  </r>
  <r>
    <x v="55"/>
    <x v="3"/>
    <x v="116"/>
    <x v="10"/>
    <x v="1"/>
    <x v="821"/>
    <x v="4"/>
    <x v="3"/>
  </r>
  <r>
    <x v="55"/>
    <x v="3"/>
    <x v="118"/>
    <x v="161"/>
    <x v="0"/>
    <x v="821"/>
    <x v="3"/>
    <x v="0"/>
  </r>
  <r>
    <x v="55"/>
    <x v="3"/>
    <x v="118"/>
    <x v="156"/>
    <x v="0"/>
    <x v="152"/>
    <x v="8"/>
    <x v="0"/>
  </r>
  <r>
    <x v="55"/>
    <x v="3"/>
    <x v="118"/>
    <x v="155"/>
    <x v="0"/>
    <x v="11"/>
    <x v="0"/>
    <x v="0"/>
  </r>
  <r>
    <x v="55"/>
    <x v="3"/>
    <x v="118"/>
    <x v="159"/>
    <x v="0"/>
    <x v="821"/>
    <x v="7"/>
    <x v="3"/>
  </r>
  <r>
    <x v="55"/>
    <x v="3"/>
    <x v="118"/>
    <x v="165"/>
    <x v="0"/>
    <x v="821"/>
    <x v="3"/>
    <x v="0"/>
  </r>
  <r>
    <x v="55"/>
    <x v="3"/>
    <x v="118"/>
    <x v="162"/>
    <x v="0"/>
    <x v="821"/>
    <x v="0"/>
    <x v="0"/>
  </r>
  <r>
    <x v="55"/>
    <x v="3"/>
    <x v="118"/>
    <x v="27"/>
    <x v="0"/>
    <x v="821"/>
    <x v="5"/>
    <x v="3"/>
  </r>
  <r>
    <x v="55"/>
    <x v="3"/>
    <x v="118"/>
    <x v="26"/>
    <x v="0"/>
    <x v="821"/>
    <x v="7"/>
    <x v="3"/>
  </r>
  <r>
    <x v="55"/>
    <x v="3"/>
    <x v="118"/>
    <x v="160"/>
    <x v="0"/>
    <x v="821"/>
    <x v="2"/>
    <x v="2"/>
  </r>
  <r>
    <x v="55"/>
    <x v="3"/>
    <x v="118"/>
    <x v="164"/>
    <x v="0"/>
    <x v="821"/>
    <x v="0"/>
    <x v="0"/>
  </r>
  <r>
    <x v="55"/>
    <x v="3"/>
    <x v="118"/>
    <x v="163"/>
    <x v="0"/>
    <x v="821"/>
    <x v="0"/>
    <x v="0"/>
  </r>
  <r>
    <x v="55"/>
    <x v="3"/>
    <x v="118"/>
    <x v="154"/>
    <x v="0"/>
    <x v="821"/>
    <x v="3"/>
    <x v="0"/>
  </r>
  <r>
    <x v="55"/>
    <x v="3"/>
    <x v="118"/>
    <x v="157"/>
    <x v="0"/>
    <x v="821"/>
    <x v="3"/>
    <x v="0"/>
  </r>
  <r>
    <x v="55"/>
    <x v="3"/>
    <x v="118"/>
    <x v="158"/>
    <x v="0"/>
    <x v="821"/>
    <x v="1"/>
    <x v="1"/>
  </r>
  <r>
    <x v="55"/>
    <x v="3"/>
    <x v="118"/>
    <x v="10"/>
    <x v="0"/>
    <x v="821"/>
    <x v="4"/>
    <x v="3"/>
  </r>
  <r>
    <x v="55"/>
    <x v="3"/>
    <x v="118"/>
    <x v="161"/>
    <x v="1"/>
    <x v="821"/>
    <x v="3"/>
    <x v="0"/>
  </r>
  <r>
    <x v="55"/>
    <x v="3"/>
    <x v="118"/>
    <x v="156"/>
    <x v="1"/>
    <x v="150"/>
    <x v="8"/>
    <x v="0"/>
  </r>
  <r>
    <x v="55"/>
    <x v="3"/>
    <x v="118"/>
    <x v="155"/>
    <x v="1"/>
    <x v="180"/>
    <x v="0"/>
    <x v="0"/>
  </r>
  <r>
    <x v="55"/>
    <x v="3"/>
    <x v="118"/>
    <x v="159"/>
    <x v="1"/>
    <x v="821"/>
    <x v="7"/>
    <x v="3"/>
  </r>
  <r>
    <x v="55"/>
    <x v="3"/>
    <x v="118"/>
    <x v="165"/>
    <x v="1"/>
    <x v="821"/>
    <x v="3"/>
    <x v="0"/>
  </r>
  <r>
    <x v="55"/>
    <x v="3"/>
    <x v="118"/>
    <x v="162"/>
    <x v="1"/>
    <x v="821"/>
    <x v="0"/>
    <x v="0"/>
  </r>
  <r>
    <x v="55"/>
    <x v="3"/>
    <x v="118"/>
    <x v="27"/>
    <x v="1"/>
    <x v="821"/>
    <x v="5"/>
    <x v="3"/>
  </r>
  <r>
    <x v="55"/>
    <x v="3"/>
    <x v="118"/>
    <x v="26"/>
    <x v="1"/>
    <x v="821"/>
    <x v="7"/>
    <x v="3"/>
  </r>
  <r>
    <x v="55"/>
    <x v="3"/>
    <x v="118"/>
    <x v="160"/>
    <x v="1"/>
    <x v="821"/>
    <x v="2"/>
    <x v="2"/>
  </r>
  <r>
    <x v="55"/>
    <x v="3"/>
    <x v="118"/>
    <x v="164"/>
    <x v="1"/>
    <x v="821"/>
    <x v="0"/>
    <x v="0"/>
  </r>
  <r>
    <x v="55"/>
    <x v="3"/>
    <x v="118"/>
    <x v="163"/>
    <x v="1"/>
    <x v="821"/>
    <x v="0"/>
    <x v="0"/>
  </r>
  <r>
    <x v="55"/>
    <x v="3"/>
    <x v="118"/>
    <x v="154"/>
    <x v="1"/>
    <x v="821"/>
    <x v="3"/>
    <x v="0"/>
  </r>
  <r>
    <x v="55"/>
    <x v="3"/>
    <x v="118"/>
    <x v="157"/>
    <x v="1"/>
    <x v="821"/>
    <x v="3"/>
    <x v="0"/>
  </r>
  <r>
    <x v="55"/>
    <x v="3"/>
    <x v="118"/>
    <x v="158"/>
    <x v="1"/>
    <x v="821"/>
    <x v="1"/>
    <x v="1"/>
  </r>
  <r>
    <x v="55"/>
    <x v="3"/>
    <x v="118"/>
    <x v="10"/>
    <x v="1"/>
    <x v="821"/>
    <x v="4"/>
    <x v="3"/>
  </r>
  <r>
    <x v="55"/>
    <x v="3"/>
    <x v="95"/>
    <x v="161"/>
    <x v="0"/>
    <x v="821"/>
    <x v="3"/>
    <x v="0"/>
  </r>
  <r>
    <x v="55"/>
    <x v="3"/>
    <x v="95"/>
    <x v="156"/>
    <x v="0"/>
    <x v="821"/>
    <x v="8"/>
    <x v="0"/>
  </r>
  <r>
    <x v="55"/>
    <x v="3"/>
    <x v="95"/>
    <x v="155"/>
    <x v="0"/>
    <x v="11"/>
    <x v="0"/>
    <x v="0"/>
  </r>
  <r>
    <x v="55"/>
    <x v="3"/>
    <x v="95"/>
    <x v="159"/>
    <x v="0"/>
    <x v="821"/>
    <x v="7"/>
    <x v="3"/>
  </r>
  <r>
    <x v="55"/>
    <x v="3"/>
    <x v="95"/>
    <x v="165"/>
    <x v="0"/>
    <x v="821"/>
    <x v="3"/>
    <x v="0"/>
  </r>
  <r>
    <x v="55"/>
    <x v="3"/>
    <x v="95"/>
    <x v="162"/>
    <x v="0"/>
    <x v="821"/>
    <x v="0"/>
    <x v="0"/>
  </r>
  <r>
    <x v="55"/>
    <x v="3"/>
    <x v="95"/>
    <x v="27"/>
    <x v="0"/>
    <x v="821"/>
    <x v="5"/>
    <x v="3"/>
  </r>
  <r>
    <x v="55"/>
    <x v="3"/>
    <x v="95"/>
    <x v="26"/>
    <x v="0"/>
    <x v="821"/>
    <x v="7"/>
    <x v="3"/>
  </r>
  <r>
    <x v="55"/>
    <x v="3"/>
    <x v="95"/>
    <x v="160"/>
    <x v="0"/>
    <x v="821"/>
    <x v="2"/>
    <x v="2"/>
  </r>
  <r>
    <x v="55"/>
    <x v="3"/>
    <x v="95"/>
    <x v="164"/>
    <x v="0"/>
    <x v="821"/>
    <x v="0"/>
    <x v="0"/>
  </r>
  <r>
    <x v="55"/>
    <x v="3"/>
    <x v="95"/>
    <x v="163"/>
    <x v="0"/>
    <x v="821"/>
    <x v="0"/>
    <x v="0"/>
  </r>
  <r>
    <x v="55"/>
    <x v="3"/>
    <x v="95"/>
    <x v="154"/>
    <x v="0"/>
    <x v="47"/>
    <x v="3"/>
    <x v="0"/>
  </r>
  <r>
    <x v="55"/>
    <x v="3"/>
    <x v="95"/>
    <x v="157"/>
    <x v="0"/>
    <x v="821"/>
    <x v="3"/>
    <x v="0"/>
  </r>
  <r>
    <x v="55"/>
    <x v="3"/>
    <x v="95"/>
    <x v="158"/>
    <x v="0"/>
    <x v="821"/>
    <x v="1"/>
    <x v="1"/>
  </r>
  <r>
    <x v="55"/>
    <x v="3"/>
    <x v="95"/>
    <x v="10"/>
    <x v="0"/>
    <x v="821"/>
    <x v="4"/>
    <x v="3"/>
  </r>
  <r>
    <x v="55"/>
    <x v="3"/>
    <x v="95"/>
    <x v="161"/>
    <x v="1"/>
    <x v="821"/>
    <x v="3"/>
    <x v="0"/>
  </r>
  <r>
    <x v="55"/>
    <x v="3"/>
    <x v="95"/>
    <x v="156"/>
    <x v="1"/>
    <x v="821"/>
    <x v="8"/>
    <x v="0"/>
  </r>
  <r>
    <x v="55"/>
    <x v="3"/>
    <x v="95"/>
    <x v="155"/>
    <x v="1"/>
    <x v="47"/>
    <x v="0"/>
    <x v="0"/>
  </r>
  <r>
    <x v="55"/>
    <x v="3"/>
    <x v="95"/>
    <x v="159"/>
    <x v="1"/>
    <x v="821"/>
    <x v="7"/>
    <x v="3"/>
  </r>
  <r>
    <x v="55"/>
    <x v="3"/>
    <x v="95"/>
    <x v="165"/>
    <x v="1"/>
    <x v="821"/>
    <x v="3"/>
    <x v="0"/>
  </r>
  <r>
    <x v="55"/>
    <x v="3"/>
    <x v="95"/>
    <x v="162"/>
    <x v="1"/>
    <x v="821"/>
    <x v="0"/>
    <x v="0"/>
  </r>
  <r>
    <x v="55"/>
    <x v="3"/>
    <x v="95"/>
    <x v="27"/>
    <x v="1"/>
    <x v="821"/>
    <x v="5"/>
    <x v="3"/>
  </r>
  <r>
    <x v="55"/>
    <x v="3"/>
    <x v="95"/>
    <x v="26"/>
    <x v="1"/>
    <x v="821"/>
    <x v="7"/>
    <x v="3"/>
  </r>
  <r>
    <x v="55"/>
    <x v="3"/>
    <x v="95"/>
    <x v="160"/>
    <x v="1"/>
    <x v="821"/>
    <x v="2"/>
    <x v="2"/>
  </r>
  <r>
    <x v="55"/>
    <x v="3"/>
    <x v="95"/>
    <x v="164"/>
    <x v="1"/>
    <x v="821"/>
    <x v="0"/>
    <x v="0"/>
  </r>
  <r>
    <x v="55"/>
    <x v="3"/>
    <x v="95"/>
    <x v="163"/>
    <x v="1"/>
    <x v="821"/>
    <x v="0"/>
    <x v="0"/>
  </r>
  <r>
    <x v="55"/>
    <x v="3"/>
    <x v="95"/>
    <x v="154"/>
    <x v="1"/>
    <x v="821"/>
    <x v="3"/>
    <x v="0"/>
  </r>
  <r>
    <x v="55"/>
    <x v="3"/>
    <x v="95"/>
    <x v="157"/>
    <x v="1"/>
    <x v="821"/>
    <x v="3"/>
    <x v="0"/>
  </r>
  <r>
    <x v="55"/>
    <x v="3"/>
    <x v="95"/>
    <x v="158"/>
    <x v="1"/>
    <x v="821"/>
    <x v="1"/>
    <x v="1"/>
  </r>
  <r>
    <x v="55"/>
    <x v="3"/>
    <x v="95"/>
    <x v="10"/>
    <x v="1"/>
    <x v="821"/>
    <x v="4"/>
    <x v="3"/>
  </r>
  <r>
    <x v="55"/>
    <x v="3"/>
    <x v="96"/>
    <x v="161"/>
    <x v="0"/>
    <x v="821"/>
    <x v="3"/>
    <x v="0"/>
  </r>
  <r>
    <x v="55"/>
    <x v="3"/>
    <x v="96"/>
    <x v="156"/>
    <x v="0"/>
    <x v="821"/>
    <x v="8"/>
    <x v="0"/>
  </r>
  <r>
    <x v="55"/>
    <x v="3"/>
    <x v="96"/>
    <x v="155"/>
    <x v="0"/>
    <x v="821"/>
    <x v="0"/>
    <x v="0"/>
  </r>
  <r>
    <x v="55"/>
    <x v="3"/>
    <x v="96"/>
    <x v="159"/>
    <x v="0"/>
    <x v="821"/>
    <x v="7"/>
    <x v="3"/>
  </r>
  <r>
    <x v="55"/>
    <x v="3"/>
    <x v="96"/>
    <x v="165"/>
    <x v="0"/>
    <x v="821"/>
    <x v="3"/>
    <x v="0"/>
  </r>
  <r>
    <x v="55"/>
    <x v="3"/>
    <x v="96"/>
    <x v="162"/>
    <x v="0"/>
    <x v="821"/>
    <x v="0"/>
    <x v="0"/>
  </r>
  <r>
    <x v="55"/>
    <x v="3"/>
    <x v="96"/>
    <x v="27"/>
    <x v="0"/>
    <x v="821"/>
    <x v="5"/>
    <x v="3"/>
  </r>
  <r>
    <x v="55"/>
    <x v="3"/>
    <x v="96"/>
    <x v="26"/>
    <x v="0"/>
    <x v="821"/>
    <x v="7"/>
    <x v="3"/>
  </r>
  <r>
    <x v="55"/>
    <x v="3"/>
    <x v="96"/>
    <x v="160"/>
    <x v="0"/>
    <x v="821"/>
    <x v="2"/>
    <x v="2"/>
  </r>
  <r>
    <x v="55"/>
    <x v="3"/>
    <x v="96"/>
    <x v="164"/>
    <x v="0"/>
    <x v="821"/>
    <x v="0"/>
    <x v="0"/>
  </r>
  <r>
    <x v="55"/>
    <x v="3"/>
    <x v="96"/>
    <x v="163"/>
    <x v="0"/>
    <x v="821"/>
    <x v="0"/>
    <x v="0"/>
  </r>
  <r>
    <x v="55"/>
    <x v="3"/>
    <x v="96"/>
    <x v="154"/>
    <x v="0"/>
    <x v="11"/>
    <x v="3"/>
    <x v="0"/>
  </r>
  <r>
    <x v="55"/>
    <x v="3"/>
    <x v="96"/>
    <x v="157"/>
    <x v="0"/>
    <x v="821"/>
    <x v="3"/>
    <x v="0"/>
  </r>
  <r>
    <x v="55"/>
    <x v="3"/>
    <x v="96"/>
    <x v="158"/>
    <x v="0"/>
    <x v="821"/>
    <x v="1"/>
    <x v="1"/>
  </r>
  <r>
    <x v="55"/>
    <x v="3"/>
    <x v="96"/>
    <x v="10"/>
    <x v="0"/>
    <x v="821"/>
    <x v="4"/>
    <x v="3"/>
  </r>
  <r>
    <x v="55"/>
    <x v="3"/>
    <x v="96"/>
    <x v="161"/>
    <x v="1"/>
    <x v="821"/>
    <x v="3"/>
    <x v="0"/>
  </r>
  <r>
    <x v="55"/>
    <x v="3"/>
    <x v="96"/>
    <x v="156"/>
    <x v="1"/>
    <x v="821"/>
    <x v="8"/>
    <x v="0"/>
  </r>
  <r>
    <x v="55"/>
    <x v="3"/>
    <x v="96"/>
    <x v="155"/>
    <x v="1"/>
    <x v="821"/>
    <x v="0"/>
    <x v="0"/>
  </r>
  <r>
    <x v="55"/>
    <x v="3"/>
    <x v="96"/>
    <x v="159"/>
    <x v="1"/>
    <x v="821"/>
    <x v="7"/>
    <x v="3"/>
  </r>
  <r>
    <x v="55"/>
    <x v="3"/>
    <x v="96"/>
    <x v="165"/>
    <x v="1"/>
    <x v="821"/>
    <x v="3"/>
    <x v="0"/>
  </r>
  <r>
    <x v="55"/>
    <x v="3"/>
    <x v="96"/>
    <x v="162"/>
    <x v="1"/>
    <x v="821"/>
    <x v="0"/>
    <x v="0"/>
  </r>
  <r>
    <x v="55"/>
    <x v="3"/>
    <x v="96"/>
    <x v="27"/>
    <x v="1"/>
    <x v="821"/>
    <x v="5"/>
    <x v="3"/>
  </r>
  <r>
    <x v="55"/>
    <x v="3"/>
    <x v="96"/>
    <x v="26"/>
    <x v="1"/>
    <x v="821"/>
    <x v="7"/>
    <x v="3"/>
  </r>
  <r>
    <x v="55"/>
    <x v="3"/>
    <x v="96"/>
    <x v="160"/>
    <x v="1"/>
    <x v="821"/>
    <x v="2"/>
    <x v="2"/>
  </r>
  <r>
    <x v="55"/>
    <x v="3"/>
    <x v="96"/>
    <x v="164"/>
    <x v="1"/>
    <x v="821"/>
    <x v="0"/>
    <x v="0"/>
  </r>
  <r>
    <x v="55"/>
    <x v="3"/>
    <x v="96"/>
    <x v="163"/>
    <x v="1"/>
    <x v="821"/>
    <x v="0"/>
    <x v="0"/>
  </r>
  <r>
    <x v="55"/>
    <x v="3"/>
    <x v="96"/>
    <x v="154"/>
    <x v="1"/>
    <x v="821"/>
    <x v="3"/>
    <x v="0"/>
  </r>
  <r>
    <x v="55"/>
    <x v="3"/>
    <x v="96"/>
    <x v="157"/>
    <x v="1"/>
    <x v="821"/>
    <x v="3"/>
    <x v="0"/>
  </r>
  <r>
    <x v="55"/>
    <x v="3"/>
    <x v="96"/>
    <x v="158"/>
    <x v="1"/>
    <x v="821"/>
    <x v="1"/>
    <x v="1"/>
  </r>
  <r>
    <x v="55"/>
    <x v="3"/>
    <x v="96"/>
    <x v="10"/>
    <x v="1"/>
    <x v="821"/>
    <x v="4"/>
    <x v="3"/>
  </r>
  <r>
    <x v="55"/>
    <x v="3"/>
    <x v="97"/>
    <x v="161"/>
    <x v="0"/>
    <x v="821"/>
    <x v="3"/>
    <x v="0"/>
  </r>
  <r>
    <x v="55"/>
    <x v="3"/>
    <x v="97"/>
    <x v="156"/>
    <x v="0"/>
    <x v="821"/>
    <x v="8"/>
    <x v="0"/>
  </r>
  <r>
    <x v="55"/>
    <x v="3"/>
    <x v="97"/>
    <x v="155"/>
    <x v="0"/>
    <x v="821"/>
    <x v="0"/>
    <x v="0"/>
  </r>
  <r>
    <x v="55"/>
    <x v="3"/>
    <x v="97"/>
    <x v="159"/>
    <x v="0"/>
    <x v="821"/>
    <x v="7"/>
    <x v="3"/>
  </r>
  <r>
    <x v="55"/>
    <x v="3"/>
    <x v="97"/>
    <x v="165"/>
    <x v="0"/>
    <x v="821"/>
    <x v="3"/>
    <x v="0"/>
  </r>
  <r>
    <x v="55"/>
    <x v="3"/>
    <x v="97"/>
    <x v="162"/>
    <x v="0"/>
    <x v="821"/>
    <x v="0"/>
    <x v="0"/>
  </r>
  <r>
    <x v="55"/>
    <x v="3"/>
    <x v="97"/>
    <x v="27"/>
    <x v="0"/>
    <x v="821"/>
    <x v="5"/>
    <x v="3"/>
  </r>
  <r>
    <x v="55"/>
    <x v="3"/>
    <x v="97"/>
    <x v="26"/>
    <x v="0"/>
    <x v="821"/>
    <x v="7"/>
    <x v="3"/>
  </r>
  <r>
    <x v="55"/>
    <x v="3"/>
    <x v="97"/>
    <x v="160"/>
    <x v="0"/>
    <x v="821"/>
    <x v="2"/>
    <x v="2"/>
  </r>
  <r>
    <x v="55"/>
    <x v="3"/>
    <x v="97"/>
    <x v="164"/>
    <x v="0"/>
    <x v="821"/>
    <x v="0"/>
    <x v="0"/>
  </r>
  <r>
    <x v="55"/>
    <x v="3"/>
    <x v="97"/>
    <x v="163"/>
    <x v="0"/>
    <x v="821"/>
    <x v="0"/>
    <x v="0"/>
  </r>
  <r>
    <x v="55"/>
    <x v="3"/>
    <x v="97"/>
    <x v="154"/>
    <x v="0"/>
    <x v="821"/>
    <x v="3"/>
    <x v="0"/>
  </r>
  <r>
    <x v="55"/>
    <x v="3"/>
    <x v="97"/>
    <x v="157"/>
    <x v="0"/>
    <x v="821"/>
    <x v="3"/>
    <x v="0"/>
  </r>
  <r>
    <x v="55"/>
    <x v="3"/>
    <x v="97"/>
    <x v="158"/>
    <x v="0"/>
    <x v="821"/>
    <x v="1"/>
    <x v="1"/>
  </r>
  <r>
    <x v="55"/>
    <x v="3"/>
    <x v="97"/>
    <x v="10"/>
    <x v="0"/>
    <x v="821"/>
    <x v="4"/>
    <x v="3"/>
  </r>
  <r>
    <x v="55"/>
    <x v="3"/>
    <x v="97"/>
    <x v="161"/>
    <x v="1"/>
    <x v="821"/>
    <x v="3"/>
    <x v="0"/>
  </r>
  <r>
    <x v="55"/>
    <x v="3"/>
    <x v="97"/>
    <x v="156"/>
    <x v="1"/>
    <x v="821"/>
    <x v="8"/>
    <x v="0"/>
  </r>
  <r>
    <x v="55"/>
    <x v="3"/>
    <x v="97"/>
    <x v="155"/>
    <x v="1"/>
    <x v="821"/>
    <x v="0"/>
    <x v="0"/>
  </r>
  <r>
    <x v="55"/>
    <x v="3"/>
    <x v="97"/>
    <x v="159"/>
    <x v="1"/>
    <x v="821"/>
    <x v="7"/>
    <x v="3"/>
  </r>
  <r>
    <x v="55"/>
    <x v="3"/>
    <x v="97"/>
    <x v="165"/>
    <x v="1"/>
    <x v="821"/>
    <x v="3"/>
    <x v="0"/>
  </r>
  <r>
    <x v="55"/>
    <x v="3"/>
    <x v="97"/>
    <x v="162"/>
    <x v="1"/>
    <x v="821"/>
    <x v="0"/>
    <x v="0"/>
  </r>
  <r>
    <x v="55"/>
    <x v="3"/>
    <x v="97"/>
    <x v="27"/>
    <x v="1"/>
    <x v="821"/>
    <x v="5"/>
    <x v="3"/>
  </r>
  <r>
    <x v="55"/>
    <x v="3"/>
    <x v="97"/>
    <x v="26"/>
    <x v="1"/>
    <x v="821"/>
    <x v="7"/>
    <x v="3"/>
  </r>
  <r>
    <x v="55"/>
    <x v="3"/>
    <x v="97"/>
    <x v="160"/>
    <x v="1"/>
    <x v="821"/>
    <x v="2"/>
    <x v="2"/>
  </r>
  <r>
    <x v="55"/>
    <x v="3"/>
    <x v="97"/>
    <x v="164"/>
    <x v="1"/>
    <x v="821"/>
    <x v="0"/>
    <x v="0"/>
  </r>
  <r>
    <x v="55"/>
    <x v="3"/>
    <x v="97"/>
    <x v="163"/>
    <x v="1"/>
    <x v="821"/>
    <x v="0"/>
    <x v="0"/>
  </r>
  <r>
    <x v="55"/>
    <x v="3"/>
    <x v="97"/>
    <x v="154"/>
    <x v="1"/>
    <x v="821"/>
    <x v="3"/>
    <x v="0"/>
  </r>
  <r>
    <x v="55"/>
    <x v="3"/>
    <x v="97"/>
    <x v="157"/>
    <x v="1"/>
    <x v="821"/>
    <x v="3"/>
    <x v="0"/>
  </r>
  <r>
    <x v="55"/>
    <x v="3"/>
    <x v="97"/>
    <x v="158"/>
    <x v="1"/>
    <x v="821"/>
    <x v="1"/>
    <x v="1"/>
  </r>
  <r>
    <x v="55"/>
    <x v="3"/>
    <x v="97"/>
    <x v="10"/>
    <x v="1"/>
    <x v="821"/>
    <x v="4"/>
    <x v="3"/>
  </r>
  <r>
    <x v="55"/>
    <x v="3"/>
    <x v="98"/>
    <x v="161"/>
    <x v="0"/>
    <x v="821"/>
    <x v="3"/>
    <x v="0"/>
  </r>
  <r>
    <x v="55"/>
    <x v="3"/>
    <x v="98"/>
    <x v="156"/>
    <x v="0"/>
    <x v="821"/>
    <x v="8"/>
    <x v="0"/>
  </r>
  <r>
    <x v="55"/>
    <x v="3"/>
    <x v="98"/>
    <x v="155"/>
    <x v="0"/>
    <x v="11"/>
    <x v="0"/>
    <x v="0"/>
  </r>
  <r>
    <x v="55"/>
    <x v="3"/>
    <x v="98"/>
    <x v="159"/>
    <x v="0"/>
    <x v="821"/>
    <x v="7"/>
    <x v="3"/>
  </r>
  <r>
    <x v="55"/>
    <x v="3"/>
    <x v="98"/>
    <x v="165"/>
    <x v="0"/>
    <x v="821"/>
    <x v="3"/>
    <x v="0"/>
  </r>
  <r>
    <x v="55"/>
    <x v="3"/>
    <x v="98"/>
    <x v="162"/>
    <x v="0"/>
    <x v="821"/>
    <x v="0"/>
    <x v="0"/>
  </r>
  <r>
    <x v="55"/>
    <x v="3"/>
    <x v="98"/>
    <x v="27"/>
    <x v="0"/>
    <x v="821"/>
    <x v="5"/>
    <x v="3"/>
  </r>
  <r>
    <x v="55"/>
    <x v="3"/>
    <x v="98"/>
    <x v="26"/>
    <x v="0"/>
    <x v="821"/>
    <x v="7"/>
    <x v="3"/>
  </r>
  <r>
    <x v="55"/>
    <x v="3"/>
    <x v="98"/>
    <x v="160"/>
    <x v="0"/>
    <x v="821"/>
    <x v="2"/>
    <x v="2"/>
  </r>
  <r>
    <x v="55"/>
    <x v="3"/>
    <x v="98"/>
    <x v="164"/>
    <x v="0"/>
    <x v="821"/>
    <x v="0"/>
    <x v="0"/>
  </r>
  <r>
    <x v="55"/>
    <x v="3"/>
    <x v="98"/>
    <x v="163"/>
    <x v="0"/>
    <x v="821"/>
    <x v="0"/>
    <x v="0"/>
  </r>
  <r>
    <x v="55"/>
    <x v="3"/>
    <x v="98"/>
    <x v="154"/>
    <x v="0"/>
    <x v="821"/>
    <x v="3"/>
    <x v="0"/>
  </r>
  <r>
    <x v="55"/>
    <x v="3"/>
    <x v="98"/>
    <x v="157"/>
    <x v="0"/>
    <x v="821"/>
    <x v="3"/>
    <x v="0"/>
  </r>
  <r>
    <x v="55"/>
    <x v="3"/>
    <x v="98"/>
    <x v="158"/>
    <x v="0"/>
    <x v="821"/>
    <x v="1"/>
    <x v="1"/>
  </r>
  <r>
    <x v="55"/>
    <x v="3"/>
    <x v="98"/>
    <x v="10"/>
    <x v="0"/>
    <x v="821"/>
    <x v="4"/>
    <x v="3"/>
  </r>
  <r>
    <x v="55"/>
    <x v="3"/>
    <x v="98"/>
    <x v="161"/>
    <x v="1"/>
    <x v="821"/>
    <x v="3"/>
    <x v="0"/>
  </r>
  <r>
    <x v="55"/>
    <x v="3"/>
    <x v="98"/>
    <x v="156"/>
    <x v="1"/>
    <x v="821"/>
    <x v="8"/>
    <x v="0"/>
  </r>
  <r>
    <x v="55"/>
    <x v="3"/>
    <x v="98"/>
    <x v="155"/>
    <x v="1"/>
    <x v="821"/>
    <x v="0"/>
    <x v="0"/>
  </r>
  <r>
    <x v="55"/>
    <x v="3"/>
    <x v="98"/>
    <x v="159"/>
    <x v="1"/>
    <x v="821"/>
    <x v="7"/>
    <x v="3"/>
  </r>
  <r>
    <x v="55"/>
    <x v="3"/>
    <x v="98"/>
    <x v="165"/>
    <x v="1"/>
    <x v="821"/>
    <x v="3"/>
    <x v="0"/>
  </r>
  <r>
    <x v="55"/>
    <x v="3"/>
    <x v="98"/>
    <x v="162"/>
    <x v="1"/>
    <x v="821"/>
    <x v="0"/>
    <x v="0"/>
  </r>
  <r>
    <x v="55"/>
    <x v="3"/>
    <x v="98"/>
    <x v="27"/>
    <x v="1"/>
    <x v="821"/>
    <x v="5"/>
    <x v="3"/>
  </r>
  <r>
    <x v="55"/>
    <x v="3"/>
    <x v="98"/>
    <x v="26"/>
    <x v="1"/>
    <x v="821"/>
    <x v="7"/>
    <x v="3"/>
  </r>
  <r>
    <x v="55"/>
    <x v="3"/>
    <x v="98"/>
    <x v="160"/>
    <x v="1"/>
    <x v="821"/>
    <x v="2"/>
    <x v="2"/>
  </r>
  <r>
    <x v="55"/>
    <x v="3"/>
    <x v="98"/>
    <x v="164"/>
    <x v="1"/>
    <x v="821"/>
    <x v="0"/>
    <x v="0"/>
  </r>
  <r>
    <x v="55"/>
    <x v="3"/>
    <x v="98"/>
    <x v="163"/>
    <x v="1"/>
    <x v="821"/>
    <x v="0"/>
    <x v="0"/>
  </r>
  <r>
    <x v="55"/>
    <x v="3"/>
    <x v="98"/>
    <x v="154"/>
    <x v="1"/>
    <x v="821"/>
    <x v="3"/>
    <x v="0"/>
  </r>
  <r>
    <x v="55"/>
    <x v="3"/>
    <x v="98"/>
    <x v="157"/>
    <x v="1"/>
    <x v="821"/>
    <x v="3"/>
    <x v="0"/>
  </r>
  <r>
    <x v="55"/>
    <x v="3"/>
    <x v="98"/>
    <x v="158"/>
    <x v="1"/>
    <x v="821"/>
    <x v="1"/>
    <x v="1"/>
  </r>
  <r>
    <x v="55"/>
    <x v="3"/>
    <x v="98"/>
    <x v="10"/>
    <x v="1"/>
    <x v="821"/>
    <x v="4"/>
    <x v="3"/>
  </r>
  <r>
    <x v="55"/>
    <x v="3"/>
    <x v="99"/>
    <x v="161"/>
    <x v="0"/>
    <x v="821"/>
    <x v="3"/>
    <x v="0"/>
  </r>
  <r>
    <x v="55"/>
    <x v="3"/>
    <x v="99"/>
    <x v="156"/>
    <x v="0"/>
    <x v="821"/>
    <x v="8"/>
    <x v="0"/>
  </r>
  <r>
    <x v="55"/>
    <x v="3"/>
    <x v="99"/>
    <x v="155"/>
    <x v="0"/>
    <x v="178"/>
    <x v="0"/>
    <x v="0"/>
  </r>
  <r>
    <x v="55"/>
    <x v="3"/>
    <x v="99"/>
    <x v="159"/>
    <x v="0"/>
    <x v="821"/>
    <x v="7"/>
    <x v="3"/>
  </r>
  <r>
    <x v="55"/>
    <x v="3"/>
    <x v="99"/>
    <x v="165"/>
    <x v="0"/>
    <x v="821"/>
    <x v="3"/>
    <x v="0"/>
  </r>
  <r>
    <x v="55"/>
    <x v="3"/>
    <x v="99"/>
    <x v="162"/>
    <x v="0"/>
    <x v="821"/>
    <x v="0"/>
    <x v="0"/>
  </r>
  <r>
    <x v="55"/>
    <x v="3"/>
    <x v="99"/>
    <x v="27"/>
    <x v="0"/>
    <x v="821"/>
    <x v="5"/>
    <x v="3"/>
  </r>
  <r>
    <x v="55"/>
    <x v="3"/>
    <x v="99"/>
    <x v="26"/>
    <x v="0"/>
    <x v="821"/>
    <x v="7"/>
    <x v="3"/>
  </r>
  <r>
    <x v="55"/>
    <x v="3"/>
    <x v="99"/>
    <x v="160"/>
    <x v="0"/>
    <x v="821"/>
    <x v="2"/>
    <x v="2"/>
  </r>
  <r>
    <x v="55"/>
    <x v="3"/>
    <x v="99"/>
    <x v="164"/>
    <x v="0"/>
    <x v="821"/>
    <x v="0"/>
    <x v="0"/>
  </r>
  <r>
    <x v="55"/>
    <x v="3"/>
    <x v="99"/>
    <x v="163"/>
    <x v="0"/>
    <x v="821"/>
    <x v="0"/>
    <x v="0"/>
  </r>
  <r>
    <x v="55"/>
    <x v="3"/>
    <x v="99"/>
    <x v="154"/>
    <x v="0"/>
    <x v="821"/>
    <x v="3"/>
    <x v="0"/>
  </r>
  <r>
    <x v="55"/>
    <x v="3"/>
    <x v="99"/>
    <x v="157"/>
    <x v="0"/>
    <x v="821"/>
    <x v="3"/>
    <x v="0"/>
  </r>
  <r>
    <x v="55"/>
    <x v="3"/>
    <x v="99"/>
    <x v="158"/>
    <x v="0"/>
    <x v="821"/>
    <x v="1"/>
    <x v="1"/>
  </r>
  <r>
    <x v="55"/>
    <x v="3"/>
    <x v="99"/>
    <x v="10"/>
    <x v="0"/>
    <x v="821"/>
    <x v="4"/>
    <x v="3"/>
  </r>
  <r>
    <x v="55"/>
    <x v="3"/>
    <x v="99"/>
    <x v="161"/>
    <x v="1"/>
    <x v="821"/>
    <x v="3"/>
    <x v="0"/>
  </r>
  <r>
    <x v="55"/>
    <x v="3"/>
    <x v="99"/>
    <x v="156"/>
    <x v="1"/>
    <x v="821"/>
    <x v="8"/>
    <x v="0"/>
  </r>
  <r>
    <x v="55"/>
    <x v="3"/>
    <x v="99"/>
    <x v="155"/>
    <x v="1"/>
    <x v="821"/>
    <x v="0"/>
    <x v="0"/>
  </r>
  <r>
    <x v="55"/>
    <x v="3"/>
    <x v="99"/>
    <x v="159"/>
    <x v="1"/>
    <x v="821"/>
    <x v="7"/>
    <x v="3"/>
  </r>
  <r>
    <x v="55"/>
    <x v="3"/>
    <x v="99"/>
    <x v="165"/>
    <x v="1"/>
    <x v="821"/>
    <x v="3"/>
    <x v="0"/>
  </r>
  <r>
    <x v="55"/>
    <x v="3"/>
    <x v="99"/>
    <x v="162"/>
    <x v="1"/>
    <x v="821"/>
    <x v="0"/>
    <x v="0"/>
  </r>
  <r>
    <x v="55"/>
    <x v="3"/>
    <x v="99"/>
    <x v="27"/>
    <x v="1"/>
    <x v="821"/>
    <x v="5"/>
    <x v="3"/>
  </r>
  <r>
    <x v="55"/>
    <x v="3"/>
    <x v="99"/>
    <x v="26"/>
    <x v="1"/>
    <x v="821"/>
    <x v="7"/>
    <x v="3"/>
  </r>
  <r>
    <x v="55"/>
    <x v="3"/>
    <x v="99"/>
    <x v="160"/>
    <x v="1"/>
    <x v="821"/>
    <x v="2"/>
    <x v="2"/>
  </r>
  <r>
    <x v="55"/>
    <x v="3"/>
    <x v="99"/>
    <x v="164"/>
    <x v="1"/>
    <x v="821"/>
    <x v="0"/>
    <x v="0"/>
  </r>
  <r>
    <x v="55"/>
    <x v="3"/>
    <x v="99"/>
    <x v="163"/>
    <x v="1"/>
    <x v="821"/>
    <x v="0"/>
    <x v="0"/>
  </r>
  <r>
    <x v="55"/>
    <x v="3"/>
    <x v="99"/>
    <x v="154"/>
    <x v="1"/>
    <x v="821"/>
    <x v="3"/>
    <x v="0"/>
  </r>
  <r>
    <x v="55"/>
    <x v="3"/>
    <x v="99"/>
    <x v="157"/>
    <x v="1"/>
    <x v="821"/>
    <x v="3"/>
    <x v="0"/>
  </r>
  <r>
    <x v="55"/>
    <x v="3"/>
    <x v="99"/>
    <x v="158"/>
    <x v="1"/>
    <x v="821"/>
    <x v="1"/>
    <x v="1"/>
  </r>
  <r>
    <x v="55"/>
    <x v="3"/>
    <x v="99"/>
    <x v="10"/>
    <x v="1"/>
    <x v="821"/>
    <x v="4"/>
    <x v="3"/>
  </r>
  <r>
    <x v="55"/>
    <x v="3"/>
    <x v="100"/>
    <x v="161"/>
    <x v="0"/>
    <x v="821"/>
    <x v="3"/>
    <x v="0"/>
  </r>
  <r>
    <x v="55"/>
    <x v="3"/>
    <x v="100"/>
    <x v="156"/>
    <x v="0"/>
    <x v="821"/>
    <x v="8"/>
    <x v="0"/>
  </r>
  <r>
    <x v="55"/>
    <x v="3"/>
    <x v="100"/>
    <x v="155"/>
    <x v="0"/>
    <x v="821"/>
    <x v="0"/>
    <x v="0"/>
  </r>
  <r>
    <x v="55"/>
    <x v="3"/>
    <x v="100"/>
    <x v="159"/>
    <x v="0"/>
    <x v="821"/>
    <x v="7"/>
    <x v="3"/>
  </r>
  <r>
    <x v="55"/>
    <x v="3"/>
    <x v="100"/>
    <x v="165"/>
    <x v="0"/>
    <x v="821"/>
    <x v="3"/>
    <x v="0"/>
  </r>
  <r>
    <x v="55"/>
    <x v="3"/>
    <x v="100"/>
    <x v="162"/>
    <x v="0"/>
    <x v="821"/>
    <x v="0"/>
    <x v="0"/>
  </r>
  <r>
    <x v="55"/>
    <x v="3"/>
    <x v="100"/>
    <x v="27"/>
    <x v="0"/>
    <x v="821"/>
    <x v="5"/>
    <x v="3"/>
  </r>
  <r>
    <x v="55"/>
    <x v="3"/>
    <x v="100"/>
    <x v="26"/>
    <x v="0"/>
    <x v="821"/>
    <x v="7"/>
    <x v="3"/>
  </r>
  <r>
    <x v="55"/>
    <x v="3"/>
    <x v="100"/>
    <x v="160"/>
    <x v="0"/>
    <x v="821"/>
    <x v="2"/>
    <x v="2"/>
  </r>
  <r>
    <x v="55"/>
    <x v="3"/>
    <x v="100"/>
    <x v="164"/>
    <x v="0"/>
    <x v="821"/>
    <x v="0"/>
    <x v="0"/>
  </r>
  <r>
    <x v="55"/>
    <x v="3"/>
    <x v="100"/>
    <x v="163"/>
    <x v="0"/>
    <x v="821"/>
    <x v="0"/>
    <x v="0"/>
  </r>
  <r>
    <x v="55"/>
    <x v="3"/>
    <x v="100"/>
    <x v="154"/>
    <x v="0"/>
    <x v="821"/>
    <x v="3"/>
    <x v="0"/>
  </r>
  <r>
    <x v="55"/>
    <x v="3"/>
    <x v="100"/>
    <x v="157"/>
    <x v="0"/>
    <x v="821"/>
    <x v="3"/>
    <x v="0"/>
  </r>
  <r>
    <x v="55"/>
    <x v="3"/>
    <x v="100"/>
    <x v="158"/>
    <x v="0"/>
    <x v="821"/>
    <x v="1"/>
    <x v="1"/>
  </r>
  <r>
    <x v="55"/>
    <x v="3"/>
    <x v="100"/>
    <x v="10"/>
    <x v="0"/>
    <x v="821"/>
    <x v="4"/>
    <x v="3"/>
  </r>
  <r>
    <x v="55"/>
    <x v="3"/>
    <x v="100"/>
    <x v="161"/>
    <x v="1"/>
    <x v="821"/>
    <x v="3"/>
    <x v="0"/>
  </r>
  <r>
    <x v="55"/>
    <x v="3"/>
    <x v="100"/>
    <x v="156"/>
    <x v="1"/>
    <x v="821"/>
    <x v="8"/>
    <x v="0"/>
  </r>
  <r>
    <x v="55"/>
    <x v="3"/>
    <x v="100"/>
    <x v="155"/>
    <x v="1"/>
    <x v="821"/>
    <x v="0"/>
    <x v="0"/>
  </r>
  <r>
    <x v="55"/>
    <x v="3"/>
    <x v="100"/>
    <x v="159"/>
    <x v="1"/>
    <x v="821"/>
    <x v="7"/>
    <x v="3"/>
  </r>
  <r>
    <x v="55"/>
    <x v="3"/>
    <x v="100"/>
    <x v="165"/>
    <x v="1"/>
    <x v="821"/>
    <x v="3"/>
    <x v="0"/>
  </r>
  <r>
    <x v="55"/>
    <x v="3"/>
    <x v="100"/>
    <x v="162"/>
    <x v="1"/>
    <x v="821"/>
    <x v="0"/>
    <x v="0"/>
  </r>
  <r>
    <x v="55"/>
    <x v="3"/>
    <x v="100"/>
    <x v="27"/>
    <x v="1"/>
    <x v="821"/>
    <x v="5"/>
    <x v="3"/>
  </r>
  <r>
    <x v="55"/>
    <x v="3"/>
    <x v="100"/>
    <x v="26"/>
    <x v="1"/>
    <x v="821"/>
    <x v="7"/>
    <x v="3"/>
  </r>
  <r>
    <x v="55"/>
    <x v="3"/>
    <x v="100"/>
    <x v="160"/>
    <x v="1"/>
    <x v="821"/>
    <x v="2"/>
    <x v="2"/>
  </r>
  <r>
    <x v="55"/>
    <x v="3"/>
    <x v="100"/>
    <x v="164"/>
    <x v="1"/>
    <x v="821"/>
    <x v="0"/>
    <x v="0"/>
  </r>
  <r>
    <x v="55"/>
    <x v="3"/>
    <x v="100"/>
    <x v="163"/>
    <x v="1"/>
    <x v="821"/>
    <x v="0"/>
    <x v="0"/>
  </r>
  <r>
    <x v="55"/>
    <x v="3"/>
    <x v="100"/>
    <x v="154"/>
    <x v="1"/>
    <x v="821"/>
    <x v="3"/>
    <x v="0"/>
  </r>
  <r>
    <x v="55"/>
    <x v="3"/>
    <x v="100"/>
    <x v="157"/>
    <x v="1"/>
    <x v="821"/>
    <x v="3"/>
    <x v="0"/>
  </r>
  <r>
    <x v="55"/>
    <x v="3"/>
    <x v="100"/>
    <x v="158"/>
    <x v="1"/>
    <x v="821"/>
    <x v="1"/>
    <x v="1"/>
  </r>
  <r>
    <x v="55"/>
    <x v="3"/>
    <x v="100"/>
    <x v="10"/>
    <x v="1"/>
    <x v="821"/>
    <x v="4"/>
    <x v="3"/>
  </r>
  <r>
    <x v="55"/>
    <x v="3"/>
    <x v="101"/>
    <x v="161"/>
    <x v="0"/>
    <x v="821"/>
    <x v="3"/>
    <x v="0"/>
  </r>
  <r>
    <x v="55"/>
    <x v="3"/>
    <x v="101"/>
    <x v="156"/>
    <x v="0"/>
    <x v="821"/>
    <x v="8"/>
    <x v="0"/>
  </r>
  <r>
    <x v="55"/>
    <x v="3"/>
    <x v="101"/>
    <x v="155"/>
    <x v="0"/>
    <x v="821"/>
    <x v="0"/>
    <x v="0"/>
  </r>
  <r>
    <x v="55"/>
    <x v="3"/>
    <x v="101"/>
    <x v="159"/>
    <x v="0"/>
    <x v="821"/>
    <x v="7"/>
    <x v="3"/>
  </r>
  <r>
    <x v="55"/>
    <x v="3"/>
    <x v="101"/>
    <x v="165"/>
    <x v="0"/>
    <x v="821"/>
    <x v="3"/>
    <x v="0"/>
  </r>
  <r>
    <x v="55"/>
    <x v="3"/>
    <x v="101"/>
    <x v="162"/>
    <x v="0"/>
    <x v="821"/>
    <x v="0"/>
    <x v="0"/>
  </r>
  <r>
    <x v="55"/>
    <x v="3"/>
    <x v="101"/>
    <x v="27"/>
    <x v="0"/>
    <x v="821"/>
    <x v="5"/>
    <x v="3"/>
  </r>
  <r>
    <x v="55"/>
    <x v="3"/>
    <x v="101"/>
    <x v="26"/>
    <x v="0"/>
    <x v="821"/>
    <x v="7"/>
    <x v="3"/>
  </r>
  <r>
    <x v="55"/>
    <x v="3"/>
    <x v="101"/>
    <x v="160"/>
    <x v="0"/>
    <x v="821"/>
    <x v="2"/>
    <x v="2"/>
  </r>
  <r>
    <x v="55"/>
    <x v="3"/>
    <x v="101"/>
    <x v="164"/>
    <x v="0"/>
    <x v="821"/>
    <x v="0"/>
    <x v="0"/>
  </r>
  <r>
    <x v="55"/>
    <x v="3"/>
    <x v="101"/>
    <x v="163"/>
    <x v="0"/>
    <x v="821"/>
    <x v="0"/>
    <x v="0"/>
  </r>
  <r>
    <x v="55"/>
    <x v="3"/>
    <x v="101"/>
    <x v="154"/>
    <x v="0"/>
    <x v="821"/>
    <x v="3"/>
    <x v="0"/>
  </r>
  <r>
    <x v="55"/>
    <x v="3"/>
    <x v="101"/>
    <x v="157"/>
    <x v="0"/>
    <x v="821"/>
    <x v="3"/>
    <x v="0"/>
  </r>
  <r>
    <x v="55"/>
    <x v="3"/>
    <x v="101"/>
    <x v="158"/>
    <x v="0"/>
    <x v="821"/>
    <x v="1"/>
    <x v="1"/>
  </r>
  <r>
    <x v="55"/>
    <x v="3"/>
    <x v="101"/>
    <x v="10"/>
    <x v="0"/>
    <x v="821"/>
    <x v="4"/>
    <x v="3"/>
  </r>
  <r>
    <x v="55"/>
    <x v="3"/>
    <x v="101"/>
    <x v="161"/>
    <x v="1"/>
    <x v="821"/>
    <x v="3"/>
    <x v="0"/>
  </r>
  <r>
    <x v="55"/>
    <x v="3"/>
    <x v="101"/>
    <x v="156"/>
    <x v="1"/>
    <x v="821"/>
    <x v="8"/>
    <x v="0"/>
  </r>
  <r>
    <x v="55"/>
    <x v="3"/>
    <x v="101"/>
    <x v="155"/>
    <x v="1"/>
    <x v="821"/>
    <x v="0"/>
    <x v="0"/>
  </r>
  <r>
    <x v="55"/>
    <x v="3"/>
    <x v="101"/>
    <x v="159"/>
    <x v="1"/>
    <x v="821"/>
    <x v="7"/>
    <x v="3"/>
  </r>
  <r>
    <x v="55"/>
    <x v="3"/>
    <x v="101"/>
    <x v="165"/>
    <x v="1"/>
    <x v="821"/>
    <x v="3"/>
    <x v="0"/>
  </r>
  <r>
    <x v="55"/>
    <x v="3"/>
    <x v="101"/>
    <x v="162"/>
    <x v="1"/>
    <x v="821"/>
    <x v="0"/>
    <x v="0"/>
  </r>
  <r>
    <x v="55"/>
    <x v="3"/>
    <x v="101"/>
    <x v="27"/>
    <x v="1"/>
    <x v="821"/>
    <x v="5"/>
    <x v="3"/>
  </r>
  <r>
    <x v="55"/>
    <x v="3"/>
    <x v="101"/>
    <x v="26"/>
    <x v="1"/>
    <x v="821"/>
    <x v="7"/>
    <x v="3"/>
  </r>
  <r>
    <x v="55"/>
    <x v="3"/>
    <x v="101"/>
    <x v="160"/>
    <x v="1"/>
    <x v="821"/>
    <x v="2"/>
    <x v="2"/>
  </r>
  <r>
    <x v="55"/>
    <x v="3"/>
    <x v="101"/>
    <x v="164"/>
    <x v="1"/>
    <x v="821"/>
    <x v="0"/>
    <x v="0"/>
  </r>
  <r>
    <x v="55"/>
    <x v="3"/>
    <x v="101"/>
    <x v="163"/>
    <x v="1"/>
    <x v="821"/>
    <x v="0"/>
    <x v="0"/>
  </r>
  <r>
    <x v="55"/>
    <x v="3"/>
    <x v="101"/>
    <x v="154"/>
    <x v="1"/>
    <x v="821"/>
    <x v="3"/>
    <x v="0"/>
  </r>
  <r>
    <x v="55"/>
    <x v="3"/>
    <x v="101"/>
    <x v="157"/>
    <x v="1"/>
    <x v="821"/>
    <x v="3"/>
    <x v="0"/>
  </r>
  <r>
    <x v="55"/>
    <x v="3"/>
    <x v="101"/>
    <x v="158"/>
    <x v="1"/>
    <x v="821"/>
    <x v="1"/>
    <x v="1"/>
  </r>
  <r>
    <x v="55"/>
    <x v="3"/>
    <x v="101"/>
    <x v="10"/>
    <x v="1"/>
    <x v="821"/>
    <x v="4"/>
    <x v="3"/>
  </r>
  <r>
    <x v="55"/>
    <x v="3"/>
    <x v="102"/>
    <x v="161"/>
    <x v="0"/>
    <x v="821"/>
    <x v="3"/>
    <x v="0"/>
  </r>
  <r>
    <x v="55"/>
    <x v="3"/>
    <x v="102"/>
    <x v="156"/>
    <x v="0"/>
    <x v="821"/>
    <x v="8"/>
    <x v="0"/>
  </r>
  <r>
    <x v="55"/>
    <x v="3"/>
    <x v="102"/>
    <x v="155"/>
    <x v="0"/>
    <x v="821"/>
    <x v="0"/>
    <x v="0"/>
  </r>
  <r>
    <x v="55"/>
    <x v="3"/>
    <x v="102"/>
    <x v="159"/>
    <x v="0"/>
    <x v="821"/>
    <x v="7"/>
    <x v="3"/>
  </r>
  <r>
    <x v="55"/>
    <x v="3"/>
    <x v="102"/>
    <x v="165"/>
    <x v="0"/>
    <x v="821"/>
    <x v="3"/>
    <x v="0"/>
  </r>
  <r>
    <x v="55"/>
    <x v="3"/>
    <x v="102"/>
    <x v="162"/>
    <x v="0"/>
    <x v="198"/>
    <x v="0"/>
    <x v="0"/>
  </r>
  <r>
    <x v="55"/>
    <x v="3"/>
    <x v="102"/>
    <x v="27"/>
    <x v="0"/>
    <x v="821"/>
    <x v="5"/>
    <x v="3"/>
  </r>
  <r>
    <x v="55"/>
    <x v="3"/>
    <x v="102"/>
    <x v="26"/>
    <x v="0"/>
    <x v="199"/>
    <x v="7"/>
    <x v="3"/>
  </r>
  <r>
    <x v="55"/>
    <x v="3"/>
    <x v="102"/>
    <x v="160"/>
    <x v="0"/>
    <x v="821"/>
    <x v="2"/>
    <x v="2"/>
  </r>
  <r>
    <x v="55"/>
    <x v="3"/>
    <x v="102"/>
    <x v="164"/>
    <x v="0"/>
    <x v="821"/>
    <x v="0"/>
    <x v="0"/>
  </r>
  <r>
    <x v="55"/>
    <x v="3"/>
    <x v="102"/>
    <x v="163"/>
    <x v="0"/>
    <x v="821"/>
    <x v="0"/>
    <x v="0"/>
  </r>
  <r>
    <x v="55"/>
    <x v="3"/>
    <x v="102"/>
    <x v="154"/>
    <x v="0"/>
    <x v="821"/>
    <x v="3"/>
    <x v="0"/>
  </r>
  <r>
    <x v="55"/>
    <x v="3"/>
    <x v="102"/>
    <x v="157"/>
    <x v="0"/>
    <x v="821"/>
    <x v="3"/>
    <x v="0"/>
  </r>
  <r>
    <x v="55"/>
    <x v="3"/>
    <x v="102"/>
    <x v="158"/>
    <x v="0"/>
    <x v="11"/>
    <x v="1"/>
    <x v="1"/>
  </r>
  <r>
    <x v="55"/>
    <x v="3"/>
    <x v="102"/>
    <x v="10"/>
    <x v="0"/>
    <x v="821"/>
    <x v="4"/>
    <x v="3"/>
  </r>
  <r>
    <x v="55"/>
    <x v="3"/>
    <x v="102"/>
    <x v="161"/>
    <x v="1"/>
    <x v="506"/>
    <x v="3"/>
    <x v="0"/>
  </r>
  <r>
    <x v="55"/>
    <x v="3"/>
    <x v="102"/>
    <x v="156"/>
    <x v="1"/>
    <x v="821"/>
    <x v="8"/>
    <x v="0"/>
  </r>
  <r>
    <x v="55"/>
    <x v="3"/>
    <x v="102"/>
    <x v="155"/>
    <x v="1"/>
    <x v="180"/>
    <x v="0"/>
    <x v="0"/>
  </r>
  <r>
    <x v="55"/>
    <x v="3"/>
    <x v="102"/>
    <x v="159"/>
    <x v="1"/>
    <x v="821"/>
    <x v="7"/>
    <x v="3"/>
  </r>
  <r>
    <x v="55"/>
    <x v="3"/>
    <x v="102"/>
    <x v="165"/>
    <x v="1"/>
    <x v="821"/>
    <x v="3"/>
    <x v="0"/>
  </r>
  <r>
    <x v="55"/>
    <x v="3"/>
    <x v="102"/>
    <x v="162"/>
    <x v="1"/>
    <x v="5"/>
    <x v="0"/>
    <x v="0"/>
  </r>
  <r>
    <x v="55"/>
    <x v="3"/>
    <x v="102"/>
    <x v="27"/>
    <x v="1"/>
    <x v="821"/>
    <x v="5"/>
    <x v="3"/>
  </r>
  <r>
    <x v="55"/>
    <x v="3"/>
    <x v="102"/>
    <x v="26"/>
    <x v="1"/>
    <x v="178"/>
    <x v="7"/>
    <x v="3"/>
  </r>
  <r>
    <x v="55"/>
    <x v="3"/>
    <x v="102"/>
    <x v="160"/>
    <x v="1"/>
    <x v="821"/>
    <x v="2"/>
    <x v="2"/>
  </r>
  <r>
    <x v="55"/>
    <x v="3"/>
    <x v="102"/>
    <x v="164"/>
    <x v="1"/>
    <x v="821"/>
    <x v="0"/>
    <x v="0"/>
  </r>
  <r>
    <x v="55"/>
    <x v="3"/>
    <x v="102"/>
    <x v="163"/>
    <x v="1"/>
    <x v="72"/>
    <x v="0"/>
    <x v="0"/>
  </r>
  <r>
    <x v="55"/>
    <x v="3"/>
    <x v="102"/>
    <x v="154"/>
    <x v="1"/>
    <x v="821"/>
    <x v="3"/>
    <x v="0"/>
  </r>
  <r>
    <x v="55"/>
    <x v="3"/>
    <x v="102"/>
    <x v="157"/>
    <x v="1"/>
    <x v="821"/>
    <x v="3"/>
    <x v="0"/>
  </r>
  <r>
    <x v="55"/>
    <x v="3"/>
    <x v="102"/>
    <x v="158"/>
    <x v="1"/>
    <x v="34"/>
    <x v="1"/>
    <x v="1"/>
  </r>
  <r>
    <x v="55"/>
    <x v="3"/>
    <x v="102"/>
    <x v="10"/>
    <x v="1"/>
    <x v="821"/>
    <x v="4"/>
    <x v="3"/>
  </r>
  <r>
    <x v="55"/>
    <x v="3"/>
    <x v="103"/>
    <x v="161"/>
    <x v="0"/>
    <x v="746"/>
    <x v="3"/>
    <x v="0"/>
  </r>
  <r>
    <x v="55"/>
    <x v="3"/>
    <x v="103"/>
    <x v="156"/>
    <x v="0"/>
    <x v="821"/>
    <x v="8"/>
    <x v="0"/>
  </r>
  <r>
    <x v="55"/>
    <x v="3"/>
    <x v="103"/>
    <x v="155"/>
    <x v="0"/>
    <x v="342"/>
    <x v="0"/>
    <x v="0"/>
  </r>
  <r>
    <x v="55"/>
    <x v="3"/>
    <x v="103"/>
    <x v="159"/>
    <x v="0"/>
    <x v="821"/>
    <x v="7"/>
    <x v="3"/>
  </r>
  <r>
    <x v="55"/>
    <x v="3"/>
    <x v="103"/>
    <x v="165"/>
    <x v="0"/>
    <x v="821"/>
    <x v="3"/>
    <x v="0"/>
  </r>
  <r>
    <x v="55"/>
    <x v="3"/>
    <x v="103"/>
    <x v="162"/>
    <x v="0"/>
    <x v="154"/>
    <x v="0"/>
    <x v="0"/>
  </r>
  <r>
    <x v="55"/>
    <x v="3"/>
    <x v="103"/>
    <x v="27"/>
    <x v="0"/>
    <x v="821"/>
    <x v="5"/>
    <x v="3"/>
  </r>
  <r>
    <x v="55"/>
    <x v="3"/>
    <x v="103"/>
    <x v="26"/>
    <x v="0"/>
    <x v="221"/>
    <x v="7"/>
    <x v="3"/>
  </r>
  <r>
    <x v="55"/>
    <x v="3"/>
    <x v="103"/>
    <x v="160"/>
    <x v="0"/>
    <x v="821"/>
    <x v="2"/>
    <x v="2"/>
  </r>
  <r>
    <x v="55"/>
    <x v="3"/>
    <x v="103"/>
    <x v="164"/>
    <x v="0"/>
    <x v="821"/>
    <x v="0"/>
    <x v="0"/>
  </r>
  <r>
    <x v="55"/>
    <x v="3"/>
    <x v="103"/>
    <x v="163"/>
    <x v="0"/>
    <x v="821"/>
    <x v="0"/>
    <x v="0"/>
  </r>
  <r>
    <x v="55"/>
    <x v="3"/>
    <x v="103"/>
    <x v="154"/>
    <x v="0"/>
    <x v="746"/>
    <x v="3"/>
    <x v="0"/>
  </r>
  <r>
    <x v="55"/>
    <x v="3"/>
    <x v="103"/>
    <x v="157"/>
    <x v="0"/>
    <x v="821"/>
    <x v="3"/>
    <x v="0"/>
  </r>
  <r>
    <x v="55"/>
    <x v="3"/>
    <x v="103"/>
    <x v="158"/>
    <x v="0"/>
    <x v="793"/>
    <x v="1"/>
    <x v="1"/>
  </r>
  <r>
    <x v="55"/>
    <x v="3"/>
    <x v="103"/>
    <x v="10"/>
    <x v="0"/>
    <x v="821"/>
    <x v="4"/>
    <x v="3"/>
  </r>
  <r>
    <x v="55"/>
    <x v="3"/>
    <x v="103"/>
    <x v="161"/>
    <x v="1"/>
    <x v="821"/>
    <x v="3"/>
    <x v="0"/>
  </r>
  <r>
    <x v="55"/>
    <x v="3"/>
    <x v="103"/>
    <x v="156"/>
    <x v="1"/>
    <x v="821"/>
    <x v="8"/>
    <x v="0"/>
  </r>
  <r>
    <x v="55"/>
    <x v="3"/>
    <x v="103"/>
    <x v="155"/>
    <x v="1"/>
    <x v="746"/>
    <x v="0"/>
    <x v="0"/>
  </r>
  <r>
    <x v="55"/>
    <x v="3"/>
    <x v="103"/>
    <x v="159"/>
    <x v="1"/>
    <x v="821"/>
    <x v="7"/>
    <x v="3"/>
  </r>
  <r>
    <x v="55"/>
    <x v="3"/>
    <x v="103"/>
    <x v="165"/>
    <x v="1"/>
    <x v="821"/>
    <x v="3"/>
    <x v="0"/>
  </r>
  <r>
    <x v="55"/>
    <x v="3"/>
    <x v="103"/>
    <x v="162"/>
    <x v="1"/>
    <x v="460"/>
    <x v="0"/>
    <x v="0"/>
  </r>
  <r>
    <x v="55"/>
    <x v="3"/>
    <x v="103"/>
    <x v="27"/>
    <x v="1"/>
    <x v="821"/>
    <x v="5"/>
    <x v="3"/>
  </r>
  <r>
    <x v="55"/>
    <x v="3"/>
    <x v="103"/>
    <x v="26"/>
    <x v="1"/>
    <x v="47"/>
    <x v="7"/>
    <x v="3"/>
  </r>
  <r>
    <x v="55"/>
    <x v="3"/>
    <x v="103"/>
    <x v="160"/>
    <x v="1"/>
    <x v="821"/>
    <x v="2"/>
    <x v="2"/>
  </r>
  <r>
    <x v="55"/>
    <x v="3"/>
    <x v="103"/>
    <x v="164"/>
    <x v="1"/>
    <x v="821"/>
    <x v="0"/>
    <x v="0"/>
  </r>
  <r>
    <x v="55"/>
    <x v="3"/>
    <x v="103"/>
    <x v="163"/>
    <x v="1"/>
    <x v="821"/>
    <x v="0"/>
    <x v="0"/>
  </r>
  <r>
    <x v="55"/>
    <x v="3"/>
    <x v="103"/>
    <x v="154"/>
    <x v="1"/>
    <x v="68"/>
    <x v="3"/>
    <x v="0"/>
  </r>
  <r>
    <x v="55"/>
    <x v="3"/>
    <x v="103"/>
    <x v="157"/>
    <x v="1"/>
    <x v="821"/>
    <x v="3"/>
    <x v="0"/>
  </r>
  <r>
    <x v="55"/>
    <x v="3"/>
    <x v="103"/>
    <x v="158"/>
    <x v="1"/>
    <x v="749"/>
    <x v="1"/>
    <x v="1"/>
  </r>
  <r>
    <x v="55"/>
    <x v="3"/>
    <x v="103"/>
    <x v="10"/>
    <x v="1"/>
    <x v="821"/>
    <x v="4"/>
    <x v="3"/>
  </r>
  <r>
    <x v="55"/>
    <x v="3"/>
    <x v="104"/>
    <x v="161"/>
    <x v="0"/>
    <x v="838"/>
    <x v="3"/>
    <x v="0"/>
  </r>
  <r>
    <x v="55"/>
    <x v="3"/>
    <x v="104"/>
    <x v="156"/>
    <x v="0"/>
    <x v="838"/>
    <x v="8"/>
    <x v="0"/>
  </r>
  <r>
    <x v="55"/>
    <x v="3"/>
    <x v="104"/>
    <x v="155"/>
    <x v="0"/>
    <x v="838"/>
    <x v="0"/>
    <x v="0"/>
  </r>
  <r>
    <x v="55"/>
    <x v="3"/>
    <x v="104"/>
    <x v="159"/>
    <x v="0"/>
    <x v="838"/>
    <x v="7"/>
    <x v="3"/>
  </r>
  <r>
    <x v="55"/>
    <x v="3"/>
    <x v="104"/>
    <x v="165"/>
    <x v="0"/>
    <x v="838"/>
    <x v="3"/>
    <x v="0"/>
  </r>
  <r>
    <x v="55"/>
    <x v="3"/>
    <x v="104"/>
    <x v="162"/>
    <x v="0"/>
    <x v="838"/>
    <x v="0"/>
    <x v="0"/>
  </r>
  <r>
    <x v="55"/>
    <x v="3"/>
    <x v="104"/>
    <x v="27"/>
    <x v="0"/>
    <x v="838"/>
    <x v="5"/>
    <x v="3"/>
  </r>
  <r>
    <x v="55"/>
    <x v="3"/>
    <x v="104"/>
    <x v="26"/>
    <x v="0"/>
    <x v="838"/>
    <x v="7"/>
    <x v="3"/>
  </r>
  <r>
    <x v="55"/>
    <x v="3"/>
    <x v="104"/>
    <x v="160"/>
    <x v="0"/>
    <x v="838"/>
    <x v="2"/>
    <x v="2"/>
  </r>
  <r>
    <x v="55"/>
    <x v="3"/>
    <x v="104"/>
    <x v="164"/>
    <x v="0"/>
    <x v="838"/>
    <x v="0"/>
    <x v="0"/>
  </r>
  <r>
    <x v="55"/>
    <x v="3"/>
    <x v="104"/>
    <x v="163"/>
    <x v="0"/>
    <x v="838"/>
    <x v="0"/>
    <x v="0"/>
  </r>
  <r>
    <x v="55"/>
    <x v="3"/>
    <x v="104"/>
    <x v="154"/>
    <x v="0"/>
    <x v="838"/>
    <x v="3"/>
    <x v="0"/>
  </r>
  <r>
    <x v="55"/>
    <x v="3"/>
    <x v="104"/>
    <x v="157"/>
    <x v="0"/>
    <x v="838"/>
    <x v="3"/>
    <x v="0"/>
  </r>
  <r>
    <x v="55"/>
    <x v="3"/>
    <x v="104"/>
    <x v="158"/>
    <x v="0"/>
    <x v="838"/>
    <x v="1"/>
    <x v="1"/>
  </r>
  <r>
    <x v="55"/>
    <x v="3"/>
    <x v="104"/>
    <x v="10"/>
    <x v="0"/>
    <x v="838"/>
    <x v="4"/>
    <x v="3"/>
  </r>
  <r>
    <x v="55"/>
    <x v="3"/>
    <x v="104"/>
    <x v="161"/>
    <x v="1"/>
    <x v="838"/>
    <x v="3"/>
    <x v="0"/>
  </r>
  <r>
    <x v="55"/>
    <x v="3"/>
    <x v="104"/>
    <x v="156"/>
    <x v="1"/>
    <x v="838"/>
    <x v="8"/>
    <x v="0"/>
  </r>
  <r>
    <x v="55"/>
    <x v="3"/>
    <x v="104"/>
    <x v="155"/>
    <x v="1"/>
    <x v="838"/>
    <x v="0"/>
    <x v="0"/>
  </r>
  <r>
    <x v="55"/>
    <x v="3"/>
    <x v="104"/>
    <x v="159"/>
    <x v="1"/>
    <x v="838"/>
    <x v="7"/>
    <x v="3"/>
  </r>
  <r>
    <x v="55"/>
    <x v="3"/>
    <x v="104"/>
    <x v="165"/>
    <x v="1"/>
    <x v="838"/>
    <x v="3"/>
    <x v="0"/>
  </r>
  <r>
    <x v="55"/>
    <x v="3"/>
    <x v="104"/>
    <x v="162"/>
    <x v="1"/>
    <x v="838"/>
    <x v="0"/>
    <x v="0"/>
  </r>
  <r>
    <x v="55"/>
    <x v="3"/>
    <x v="104"/>
    <x v="27"/>
    <x v="1"/>
    <x v="838"/>
    <x v="5"/>
    <x v="3"/>
  </r>
  <r>
    <x v="55"/>
    <x v="3"/>
    <x v="104"/>
    <x v="26"/>
    <x v="1"/>
    <x v="838"/>
    <x v="7"/>
    <x v="3"/>
  </r>
  <r>
    <x v="55"/>
    <x v="3"/>
    <x v="104"/>
    <x v="160"/>
    <x v="1"/>
    <x v="838"/>
    <x v="2"/>
    <x v="2"/>
  </r>
  <r>
    <x v="55"/>
    <x v="3"/>
    <x v="104"/>
    <x v="164"/>
    <x v="1"/>
    <x v="838"/>
    <x v="0"/>
    <x v="0"/>
  </r>
  <r>
    <x v="55"/>
    <x v="3"/>
    <x v="104"/>
    <x v="163"/>
    <x v="1"/>
    <x v="838"/>
    <x v="0"/>
    <x v="0"/>
  </r>
  <r>
    <x v="55"/>
    <x v="3"/>
    <x v="104"/>
    <x v="154"/>
    <x v="1"/>
    <x v="838"/>
    <x v="3"/>
    <x v="0"/>
  </r>
  <r>
    <x v="55"/>
    <x v="3"/>
    <x v="104"/>
    <x v="157"/>
    <x v="1"/>
    <x v="838"/>
    <x v="3"/>
    <x v="0"/>
  </r>
  <r>
    <x v="55"/>
    <x v="3"/>
    <x v="104"/>
    <x v="158"/>
    <x v="1"/>
    <x v="838"/>
    <x v="1"/>
    <x v="1"/>
  </r>
  <r>
    <x v="55"/>
    <x v="3"/>
    <x v="104"/>
    <x v="10"/>
    <x v="1"/>
    <x v="838"/>
    <x v="4"/>
    <x v="3"/>
  </r>
  <r>
    <x v="55"/>
    <x v="3"/>
    <x v="105"/>
    <x v="161"/>
    <x v="0"/>
    <x v="821"/>
    <x v="3"/>
    <x v="0"/>
  </r>
  <r>
    <x v="55"/>
    <x v="3"/>
    <x v="105"/>
    <x v="156"/>
    <x v="0"/>
    <x v="821"/>
    <x v="8"/>
    <x v="0"/>
  </r>
  <r>
    <x v="55"/>
    <x v="3"/>
    <x v="105"/>
    <x v="155"/>
    <x v="0"/>
    <x v="821"/>
    <x v="0"/>
    <x v="0"/>
  </r>
  <r>
    <x v="55"/>
    <x v="3"/>
    <x v="105"/>
    <x v="159"/>
    <x v="0"/>
    <x v="821"/>
    <x v="7"/>
    <x v="3"/>
  </r>
  <r>
    <x v="55"/>
    <x v="3"/>
    <x v="105"/>
    <x v="165"/>
    <x v="0"/>
    <x v="821"/>
    <x v="3"/>
    <x v="0"/>
  </r>
  <r>
    <x v="55"/>
    <x v="3"/>
    <x v="105"/>
    <x v="162"/>
    <x v="0"/>
    <x v="821"/>
    <x v="0"/>
    <x v="0"/>
  </r>
  <r>
    <x v="55"/>
    <x v="3"/>
    <x v="105"/>
    <x v="27"/>
    <x v="0"/>
    <x v="821"/>
    <x v="5"/>
    <x v="3"/>
  </r>
  <r>
    <x v="55"/>
    <x v="3"/>
    <x v="105"/>
    <x v="26"/>
    <x v="0"/>
    <x v="821"/>
    <x v="7"/>
    <x v="3"/>
  </r>
  <r>
    <x v="55"/>
    <x v="3"/>
    <x v="105"/>
    <x v="160"/>
    <x v="0"/>
    <x v="821"/>
    <x v="2"/>
    <x v="2"/>
  </r>
  <r>
    <x v="55"/>
    <x v="3"/>
    <x v="105"/>
    <x v="164"/>
    <x v="0"/>
    <x v="821"/>
    <x v="0"/>
    <x v="0"/>
  </r>
  <r>
    <x v="55"/>
    <x v="3"/>
    <x v="105"/>
    <x v="163"/>
    <x v="0"/>
    <x v="821"/>
    <x v="0"/>
    <x v="0"/>
  </r>
  <r>
    <x v="55"/>
    <x v="3"/>
    <x v="105"/>
    <x v="154"/>
    <x v="0"/>
    <x v="821"/>
    <x v="3"/>
    <x v="0"/>
  </r>
  <r>
    <x v="55"/>
    <x v="3"/>
    <x v="105"/>
    <x v="157"/>
    <x v="0"/>
    <x v="821"/>
    <x v="3"/>
    <x v="0"/>
  </r>
  <r>
    <x v="55"/>
    <x v="3"/>
    <x v="105"/>
    <x v="158"/>
    <x v="0"/>
    <x v="732"/>
    <x v="1"/>
    <x v="1"/>
  </r>
  <r>
    <x v="55"/>
    <x v="3"/>
    <x v="105"/>
    <x v="10"/>
    <x v="0"/>
    <x v="821"/>
    <x v="4"/>
    <x v="3"/>
  </r>
  <r>
    <x v="55"/>
    <x v="3"/>
    <x v="105"/>
    <x v="161"/>
    <x v="1"/>
    <x v="821"/>
    <x v="3"/>
    <x v="0"/>
  </r>
  <r>
    <x v="55"/>
    <x v="3"/>
    <x v="105"/>
    <x v="156"/>
    <x v="1"/>
    <x v="821"/>
    <x v="8"/>
    <x v="0"/>
  </r>
  <r>
    <x v="55"/>
    <x v="3"/>
    <x v="105"/>
    <x v="155"/>
    <x v="1"/>
    <x v="821"/>
    <x v="0"/>
    <x v="0"/>
  </r>
  <r>
    <x v="55"/>
    <x v="3"/>
    <x v="105"/>
    <x v="159"/>
    <x v="1"/>
    <x v="821"/>
    <x v="7"/>
    <x v="3"/>
  </r>
  <r>
    <x v="55"/>
    <x v="3"/>
    <x v="105"/>
    <x v="165"/>
    <x v="1"/>
    <x v="821"/>
    <x v="3"/>
    <x v="0"/>
  </r>
  <r>
    <x v="55"/>
    <x v="3"/>
    <x v="105"/>
    <x v="162"/>
    <x v="1"/>
    <x v="821"/>
    <x v="0"/>
    <x v="0"/>
  </r>
  <r>
    <x v="55"/>
    <x v="3"/>
    <x v="105"/>
    <x v="27"/>
    <x v="1"/>
    <x v="821"/>
    <x v="5"/>
    <x v="3"/>
  </r>
  <r>
    <x v="55"/>
    <x v="3"/>
    <x v="105"/>
    <x v="26"/>
    <x v="1"/>
    <x v="821"/>
    <x v="7"/>
    <x v="3"/>
  </r>
  <r>
    <x v="55"/>
    <x v="3"/>
    <x v="105"/>
    <x v="160"/>
    <x v="1"/>
    <x v="821"/>
    <x v="2"/>
    <x v="2"/>
  </r>
  <r>
    <x v="55"/>
    <x v="3"/>
    <x v="105"/>
    <x v="164"/>
    <x v="1"/>
    <x v="821"/>
    <x v="0"/>
    <x v="0"/>
  </r>
  <r>
    <x v="55"/>
    <x v="3"/>
    <x v="105"/>
    <x v="163"/>
    <x v="1"/>
    <x v="821"/>
    <x v="0"/>
    <x v="0"/>
  </r>
  <r>
    <x v="55"/>
    <x v="3"/>
    <x v="105"/>
    <x v="154"/>
    <x v="1"/>
    <x v="821"/>
    <x v="3"/>
    <x v="0"/>
  </r>
  <r>
    <x v="55"/>
    <x v="3"/>
    <x v="105"/>
    <x v="157"/>
    <x v="1"/>
    <x v="821"/>
    <x v="3"/>
    <x v="0"/>
  </r>
  <r>
    <x v="55"/>
    <x v="3"/>
    <x v="105"/>
    <x v="158"/>
    <x v="1"/>
    <x v="821"/>
    <x v="1"/>
    <x v="1"/>
  </r>
  <r>
    <x v="55"/>
    <x v="3"/>
    <x v="105"/>
    <x v="10"/>
    <x v="1"/>
    <x v="821"/>
    <x v="4"/>
    <x v="3"/>
  </r>
  <r>
    <x v="55"/>
    <x v="3"/>
    <x v="108"/>
    <x v="161"/>
    <x v="0"/>
    <x v="821"/>
    <x v="3"/>
    <x v="0"/>
  </r>
  <r>
    <x v="55"/>
    <x v="3"/>
    <x v="108"/>
    <x v="156"/>
    <x v="0"/>
    <x v="821"/>
    <x v="8"/>
    <x v="0"/>
  </r>
  <r>
    <x v="55"/>
    <x v="3"/>
    <x v="108"/>
    <x v="155"/>
    <x v="0"/>
    <x v="821"/>
    <x v="0"/>
    <x v="0"/>
  </r>
  <r>
    <x v="55"/>
    <x v="3"/>
    <x v="108"/>
    <x v="159"/>
    <x v="0"/>
    <x v="821"/>
    <x v="7"/>
    <x v="3"/>
  </r>
  <r>
    <x v="55"/>
    <x v="3"/>
    <x v="108"/>
    <x v="165"/>
    <x v="0"/>
    <x v="821"/>
    <x v="3"/>
    <x v="0"/>
  </r>
  <r>
    <x v="55"/>
    <x v="3"/>
    <x v="108"/>
    <x v="162"/>
    <x v="0"/>
    <x v="821"/>
    <x v="0"/>
    <x v="0"/>
  </r>
  <r>
    <x v="55"/>
    <x v="3"/>
    <x v="108"/>
    <x v="27"/>
    <x v="0"/>
    <x v="821"/>
    <x v="5"/>
    <x v="3"/>
  </r>
  <r>
    <x v="55"/>
    <x v="3"/>
    <x v="108"/>
    <x v="26"/>
    <x v="0"/>
    <x v="821"/>
    <x v="7"/>
    <x v="3"/>
  </r>
  <r>
    <x v="55"/>
    <x v="3"/>
    <x v="108"/>
    <x v="160"/>
    <x v="0"/>
    <x v="821"/>
    <x v="2"/>
    <x v="2"/>
  </r>
  <r>
    <x v="55"/>
    <x v="3"/>
    <x v="108"/>
    <x v="164"/>
    <x v="0"/>
    <x v="821"/>
    <x v="0"/>
    <x v="0"/>
  </r>
  <r>
    <x v="55"/>
    <x v="3"/>
    <x v="108"/>
    <x v="163"/>
    <x v="0"/>
    <x v="506"/>
    <x v="0"/>
    <x v="0"/>
  </r>
  <r>
    <x v="55"/>
    <x v="3"/>
    <x v="108"/>
    <x v="154"/>
    <x v="0"/>
    <x v="821"/>
    <x v="3"/>
    <x v="0"/>
  </r>
  <r>
    <x v="55"/>
    <x v="3"/>
    <x v="108"/>
    <x v="157"/>
    <x v="0"/>
    <x v="821"/>
    <x v="3"/>
    <x v="0"/>
  </r>
  <r>
    <x v="55"/>
    <x v="3"/>
    <x v="108"/>
    <x v="158"/>
    <x v="0"/>
    <x v="180"/>
    <x v="1"/>
    <x v="1"/>
  </r>
  <r>
    <x v="55"/>
    <x v="3"/>
    <x v="108"/>
    <x v="10"/>
    <x v="0"/>
    <x v="821"/>
    <x v="4"/>
    <x v="3"/>
  </r>
  <r>
    <x v="55"/>
    <x v="3"/>
    <x v="108"/>
    <x v="161"/>
    <x v="1"/>
    <x v="867"/>
    <x v="3"/>
    <x v="0"/>
  </r>
  <r>
    <x v="55"/>
    <x v="3"/>
    <x v="108"/>
    <x v="156"/>
    <x v="1"/>
    <x v="821"/>
    <x v="8"/>
    <x v="0"/>
  </r>
  <r>
    <x v="55"/>
    <x v="3"/>
    <x v="108"/>
    <x v="155"/>
    <x v="1"/>
    <x v="821"/>
    <x v="0"/>
    <x v="0"/>
  </r>
  <r>
    <x v="55"/>
    <x v="3"/>
    <x v="108"/>
    <x v="159"/>
    <x v="1"/>
    <x v="746"/>
    <x v="7"/>
    <x v="3"/>
  </r>
  <r>
    <x v="55"/>
    <x v="3"/>
    <x v="108"/>
    <x v="165"/>
    <x v="1"/>
    <x v="821"/>
    <x v="3"/>
    <x v="0"/>
  </r>
  <r>
    <x v="55"/>
    <x v="3"/>
    <x v="108"/>
    <x v="162"/>
    <x v="1"/>
    <x v="821"/>
    <x v="0"/>
    <x v="0"/>
  </r>
  <r>
    <x v="55"/>
    <x v="3"/>
    <x v="108"/>
    <x v="27"/>
    <x v="1"/>
    <x v="821"/>
    <x v="5"/>
    <x v="3"/>
  </r>
  <r>
    <x v="55"/>
    <x v="3"/>
    <x v="108"/>
    <x v="26"/>
    <x v="1"/>
    <x v="150"/>
    <x v="7"/>
    <x v="3"/>
  </r>
  <r>
    <x v="55"/>
    <x v="3"/>
    <x v="108"/>
    <x v="160"/>
    <x v="1"/>
    <x v="821"/>
    <x v="2"/>
    <x v="2"/>
  </r>
  <r>
    <x v="55"/>
    <x v="3"/>
    <x v="108"/>
    <x v="164"/>
    <x v="1"/>
    <x v="821"/>
    <x v="0"/>
    <x v="0"/>
  </r>
  <r>
    <x v="55"/>
    <x v="3"/>
    <x v="108"/>
    <x v="163"/>
    <x v="1"/>
    <x v="749"/>
    <x v="0"/>
    <x v="0"/>
  </r>
  <r>
    <x v="55"/>
    <x v="3"/>
    <x v="108"/>
    <x v="154"/>
    <x v="1"/>
    <x v="821"/>
    <x v="3"/>
    <x v="0"/>
  </r>
  <r>
    <x v="55"/>
    <x v="3"/>
    <x v="108"/>
    <x v="157"/>
    <x v="1"/>
    <x v="821"/>
    <x v="3"/>
    <x v="0"/>
  </r>
  <r>
    <x v="55"/>
    <x v="3"/>
    <x v="108"/>
    <x v="158"/>
    <x v="1"/>
    <x v="868"/>
    <x v="1"/>
    <x v="1"/>
  </r>
  <r>
    <x v="55"/>
    <x v="3"/>
    <x v="108"/>
    <x v="10"/>
    <x v="1"/>
    <x v="821"/>
    <x v="4"/>
    <x v="3"/>
  </r>
  <r>
    <x v="55"/>
    <x v="3"/>
    <x v="109"/>
    <x v="161"/>
    <x v="0"/>
    <x v="821"/>
    <x v="3"/>
    <x v="0"/>
  </r>
  <r>
    <x v="55"/>
    <x v="3"/>
    <x v="109"/>
    <x v="156"/>
    <x v="0"/>
    <x v="821"/>
    <x v="8"/>
    <x v="0"/>
  </r>
  <r>
    <x v="55"/>
    <x v="3"/>
    <x v="109"/>
    <x v="155"/>
    <x v="0"/>
    <x v="821"/>
    <x v="0"/>
    <x v="0"/>
  </r>
  <r>
    <x v="55"/>
    <x v="3"/>
    <x v="109"/>
    <x v="159"/>
    <x v="0"/>
    <x v="821"/>
    <x v="7"/>
    <x v="3"/>
  </r>
  <r>
    <x v="55"/>
    <x v="3"/>
    <x v="109"/>
    <x v="165"/>
    <x v="0"/>
    <x v="821"/>
    <x v="3"/>
    <x v="0"/>
  </r>
  <r>
    <x v="55"/>
    <x v="3"/>
    <x v="109"/>
    <x v="162"/>
    <x v="0"/>
    <x v="821"/>
    <x v="0"/>
    <x v="0"/>
  </r>
  <r>
    <x v="55"/>
    <x v="3"/>
    <x v="109"/>
    <x v="27"/>
    <x v="0"/>
    <x v="821"/>
    <x v="5"/>
    <x v="3"/>
  </r>
  <r>
    <x v="55"/>
    <x v="3"/>
    <x v="109"/>
    <x v="26"/>
    <x v="0"/>
    <x v="821"/>
    <x v="7"/>
    <x v="3"/>
  </r>
  <r>
    <x v="55"/>
    <x v="3"/>
    <x v="109"/>
    <x v="160"/>
    <x v="0"/>
    <x v="821"/>
    <x v="2"/>
    <x v="2"/>
  </r>
  <r>
    <x v="55"/>
    <x v="3"/>
    <x v="109"/>
    <x v="164"/>
    <x v="0"/>
    <x v="821"/>
    <x v="0"/>
    <x v="0"/>
  </r>
  <r>
    <x v="55"/>
    <x v="3"/>
    <x v="109"/>
    <x v="163"/>
    <x v="0"/>
    <x v="821"/>
    <x v="0"/>
    <x v="0"/>
  </r>
  <r>
    <x v="55"/>
    <x v="3"/>
    <x v="109"/>
    <x v="154"/>
    <x v="0"/>
    <x v="821"/>
    <x v="3"/>
    <x v="0"/>
  </r>
  <r>
    <x v="55"/>
    <x v="3"/>
    <x v="109"/>
    <x v="157"/>
    <x v="0"/>
    <x v="821"/>
    <x v="3"/>
    <x v="0"/>
  </r>
  <r>
    <x v="55"/>
    <x v="3"/>
    <x v="109"/>
    <x v="158"/>
    <x v="0"/>
    <x v="821"/>
    <x v="1"/>
    <x v="1"/>
  </r>
  <r>
    <x v="55"/>
    <x v="3"/>
    <x v="109"/>
    <x v="10"/>
    <x v="0"/>
    <x v="821"/>
    <x v="4"/>
    <x v="3"/>
  </r>
  <r>
    <x v="55"/>
    <x v="3"/>
    <x v="109"/>
    <x v="161"/>
    <x v="1"/>
    <x v="821"/>
    <x v="3"/>
    <x v="0"/>
  </r>
  <r>
    <x v="55"/>
    <x v="3"/>
    <x v="109"/>
    <x v="156"/>
    <x v="1"/>
    <x v="821"/>
    <x v="8"/>
    <x v="0"/>
  </r>
  <r>
    <x v="55"/>
    <x v="3"/>
    <x v="109"/>
    <x v="155"/>
    <x v="1"/>
    <x v="821"/>
    <x v="0"/>
    <x v="0"/>
  </r>
  <r>
    <x v="55"/>
    <x v="3"/>
    <x v="109"/>
    <x v="159"/>
    <x v="1"/>
    <x v="821"/>
    <x v="7"/>
    <x v="3"/>
  </r>
  <r>
    <x v="55"/>
    <x v="3"/>
    <x v="109"/>
    <x v="165"/>
    <x v="1"/>
    <x v="821"/>
    <x v="3"/>
    <x v="0"/>
  </r>
  <r>
    <x v="55"/>
    <x v="3"/>
    <x v="109"/>
    <x v="162"/>
    <x v="1"/>
    <x v="821"/>
    <x v="0"/>
    <x v="0"/>
  </r>
  <r>
    <x v="55"/>
    <x v="3"/>
    <x v="109"/>
    <x v="27"/>
    <x v="1"/>
    <x v="821"/>
    <x v="5"/>
    <x v="3"/>
  </r>
  <r>
    <x v="55"/>
    <x v="3"/>
    <x v="109"/>
    <x v="26"/>
    <x v="1"/>
    <x v="821"/>
    <x v="7"/>
    <x v="3"/>
  </r>
  <r>
    <x v="55"/>
    <x v="3"/>
    <x v="109"/>
    <x v="160"/>
    <x v="1"/>
    <x v="821"/>
    <x v="2"/>
    <x v="2"/>
  </r>
  <r>
    <x v="55"/>
    <x v="3"/>
    <x v="109"/>
    <x v="164"/>
    <x v="1"/>
    <x v="821"/>
    <x v="0"/>
    <x v="0"/>
  </r>
  <r>
    <x v="55"/>
    <x v="3"/>
    <x v="109"/>
    <x v="163"/>
    <x v="1"/>
    <x v="821"/>
    <x v="0"/>
    <x v="0"/>
  </r>
  <r>
    <x v="55"/>
    <x v="3"/>
    <x v="109"/>
    <x v="154"/>
    <x v="1"/>
    <x v="821"/>
    <x v="3"/>
    <x v="0"/>
  </r>
  <r>
    <x v="55"/>
    <x v="3"/>
    <x v="109"/>
    <x v="157"/>
    <x v="1"/>
    <x v="821"/>
    <x v="3"/>
    <x v="0"/>
  </r>
  <r>
    <x v="55"/>
    <x v="3"/>
    <x v="109"/>
    <x v="158"/>
    <x v="1"/>
    <x v="821"/>
    <x v="1"/>
    <x v="1"/>
  </r>
  <r>
    <x v="55"/>
    <x v="3"/>
    <x v="109"/>
    <x v="10"/>
    <x v="1"/>
    <x v="821"/>
    <x v="4"/>
    <x v="3"/>
  </r>
  <r>
    <x v="55"/>
    <x v="3"/>
    <x v="110"/>
    <x v="161"/>
    <x v="0"/>
    <x v="821"/>
    <x v="3"/>
    <x v="0"/>
  </r>
  <r>
    <x v="55"/>
    <x v="3"/>
    <x v="110"/>
    <x v="156"/>
    <x v="0"/>
    <x v="821"/>
    <x v="8"/>
    <x v="0"/>
  </r>
  <r>
    <x v="55"/>
    <x v="3"/>
    <x v="110"/>
    <x v="155"/>
    <x v="0"/>
    <x v="821"/>
    <x v="0"/>
    <x v="0"/>
  </r>
  <r>
    <x v="55"/>
    <x v="3"/>
    <x v="110"/>
    <x v="159"/>
    <x v="0"/>
    <x v="821"/>
    <x v="7"/>
    <x v="3"/>
  </r>
  <r>
    <x v="55"/>
    <x v="3"/>
    <x v="110"/>
    <x v="165"/>
    <x v="0"/>
    <x v="821"/>
    <x v="3"/>
    <x v="0"/>
  </r>
  <r>
    <x v="55"/>
    <x v="3"/>
    <x v="110"/>
    <x v="162"/>
    <x v="0"/>
    <x v="821"/>
    <x v="0"/>
    <x v="0"/>
  </r>
  <r>
    <x v="55"/>
    <x v="3"/>
    <x v="110"/>
    <x v="27"/>
    <x v="0"/>
    <x v="821"/>
    <x v="5"/>
    <x v="3"/>
  </r>
  <r>
    <x v="55"/>
    <x v="3"/>
    <x v="110"/>
    <x v="26"/>
    <x v="0"/>
    <x v="821"/>
    <x v="7"/>
    <x v="3"/>
  </r>
  <r>
    <x v="55"/>
    <x v="3"/>
    <x v="110"/>
    <x v="160"/>
    <x v="0"/>
    <x v="821"/>
    <x v="2"/>
    <x v="2"/>
  </r>
  <r>
    <x v="55"/>
    <x v="3"/>
    <x v="110"/>
    <x v="164"/>
    <x v="0"/>
    <x v="821"/>
    <x v="0"/>
    <x v="0"/>
  </r>
  <r>
    <x v="55"/>
    <x v="3"/>
    <x v="110"/>
    <x v="163"/>
    <x v="0"/>
    <x v="821"/>
    <x v="0"/>
    <x v="0"/>
  </r>
  <r>
    <x v="55"/>
    <x v="3"/>
    <x v="110"/>
    <x v="154"/>
    <x v="0"/>
    <x v="821"/>
    <x v="3"/>
    <x v="0"/>
  </r>
  <r>
    <x v="55"/>
    <x v="3"/>
    <x v="110"/>
    <x v="157"/>
    <x v="0"/>
    <x v="821"/>
    <x v="3"/>
    <x v="0"/>
  </r>
  <r>
    <x v="55"/>
    <x v="3"/>
    <x v="110"/>
    <x v="158"/>
    <x v="0"/>
    <x v="821"/>
    <x v="1"/>
    <x v="1"/>
  </r>
  <r>
    <x v="55"/>
    <x v="3"/>
    <x v="110"/>
    <x v="10"/>
    <x v="0"/>
    <x v="821"/>
    <x v="4"/>
    <x v="3"/>
  </r>
  <r>
    <x v="55"/>
    <x v="3"/>
    <x v="110"/>
    <x v="161"/>
    <x v="1"/>
    <x v="821"/>
    <x v="3"/>
    <x v="0"/>
  </r>
  <r>
    <x v="55"/>
    <x v="3"/>
    <x v="110"/>
    <x v="156"/>
    <x v="1"/>
    <x v="821"/>
    <x v="8"/>
    <x v="0"/>
  </r>
  <r>
    <x v="55"/>
    <x v="3"/>
    <x v="110"/>
    <x v="155"/>
    <x v="1"/>
    <x v="497"/>
    <x v="0"/>
    <x v="0"/>
  </r>
  <r>
    <x v="55"/>
    <x v="3"/>
    <x v="110"/>
    <x v="159"/>
    <x v="1"/>
    <x v="821"/>
    <x v="7"/>
    <x v="3"/>
  </r>
  <r>
    <x v="55"/>
    <x v="3"/>
    <x v="110"/>
    <x v="165"/>
    <x v="1"/>
    <x v="821"/>
    <x v="3"/>
    <x v="0"/>
  </r>
  <r>
    <x v="55"/>
    <x v="3"/>
    <x v="110"/>
    <x v="162"/>
    <x v="1"/>
    <x v="821"/>
    <x v="0"/>
    <x v="0"/>
  </r>
  <r>
    <x v="55"/>
    <x v="3"/>
    <x v="110"/>
    <x v="27"/>
    <x v="1"/>
    <x v="821"/>
    <x v="5"/>
    <x v="3"/>
  </r>
  <r>
    <x v="55"/>
    <x v="3"/>
    <x v="110"/>
    <x v="26"/>
    <x v="1"/>
    <x v="273"/>
    <x v="7"/>
    <x v="3"/>
  </r>
  <r>
    <x v="55"/>
    <x v="3"/>
    <x v="110"/>
    <x v="160"/>
    <x v="1"/>
    <x v="821"/>
    <x v="2"/>
    <x v="2"/>
  </r>
  <r>
    <x v="55"/>
    <x v="3"/>
    <x v="110"/>
    <x v="164"/>
    <x v="1"/>
    <x v="821"/>
    <x v="0"/>
    <x v="0"/>
  </r>
  <r>
    <x v="55"/>
    <x v="3"/>
    <x v="110"/>
    <x v="163"/>
    <x v="1"/>
    <x v="821"/>
    <x v="0"/>
    <x v="0"/>
  </r>
  <r>
    <x v="55"/>
    <x v="3"/>
    <x v="110"/>
    <x v="154"/>
    <x v="1"/>
    <x v="821"/>
    <x v="3"/>
    <x v="0"/>
  </r>
  <r>
    <x v="55"/>
    <x v="3"/>
    <x v="110"/>
    <x v="157"/>
    <x v="1"/>
    <x v="821"/>
    <x v="3"/>
    <x v="0"/>
  </r>
  <r>
    <x v="55"/>
    <x v="3"/>
    <x v="110"/>
    <x v="158"/>
    <x v="1"/>
    <x v="868"/>
    <x v="1"/>
    <x v="1"/>
  </r>
  <r>
    <x v="55"/>
    <x v="3"/>
    <x v="110"/>
    <x v="10"/>
    <x v="1"/>
    <x v="821"/>
    <x v="4"/>
    <x v="3"/>
  </r>
  <r>
    <x v="55"/>
    <x v="3"/>
    <x v="111"/>
    <x v="161"/>
    <x v="0"/>
    <x v="821"/>
    <x v="3"/>
    <x v="0"/>
  </r>
  <r>
    <x v="55"/>
    <x v="3"/>
    <x v="111"/>
    <x v="156"/>
    <x v="0"/>
    <x v="821"/>
    <x v="8"/>
    <x v="0"/>
  </r>
  <r>
    <x v="55"/>
    <x v="3"/>
    <x v="111"/>
    <x v="155"/>
    <x v="0"/>
    <x v="4"/>
    <x v="0"/>
    <x v="0"/>
  </r>
  <r>
    <x v="55"/>
    <x v="3"/>
    <x v="111"/>
    <x v="159"/>
    <x v="0"/>
    <x v="821"/>
    <x v="7"/>
    <x v="3"/>
  </r>
  <r>
    <x v="55"/>
    <x v="3"/>
    <x v="111"/>
    <x v="165"/>
    <x v="0"/>
    <x v="821"/>
    <x v="3"/>
    <x v="0"/>
  </r>
  <r>
    <x v="55"/>
    <x v="3"/>
    <x v="111"/>
    <x v="162"/>
    <x v="0"/>
    <x v="821"/>
    <x v="0"/>
    <x v="0"/>
  </r>
  <r>
    <x v="55"/>
    <x v="3"/>
    <x v="111"/>
    <x v="27"/>
    <x v="0"/>
    <x v="821"/>
    <x v="5"/>
    <x v="3"/>
  </r>
  <r>
    <x v="55"/>
    <x v="3"/>
    <x v="111"/>
    <x v="26"/>
    <x v="0"/>
    <x v="821"/>
    <x v="7"/>
    <x v="3"/>
  </r>
  <r>
    <x v="55"/>
    <x v="3"/>
    <x v="111"/>
    <x v="160"/>
    <x v="0"/>
    <x v="821"/>
    <x v="2"/>
    <x v="2"/>
  </r>
  <r>
    <x v="55"/>
    <x v="3"/>
    <x v="111"/>
    <x v="164"/>
    <x v="0"/>
    <x v="821"/>
    <x v="0"/>
    <x v="0"/>
  </r>
  <r>
    <x v="55"/>
    <x v="3"/>
    <x v="111"/>
    <x v="163"/>
    <x v="0"/>
    <x v="821"/>
    <x v="0"/>
    <x v="0"/>
  </r>
  <r>
    <x v="55"/>
    <x v="3"/>
    <x v="111"/>
    <x v="154"/>
    <x v="0"/>
    <x v="821"/>
    <x v="3"/>
    <x v="0"/>
  </r>
  <r>
    <x v="55"/>
    <x v="3"/>
    <x v="111"/>
    <x v="157"/>
    <x v="0"/>
    <x v="821"/>
    <x v="3"/>
    <x v="0"/>
  </r>
  <r>
    <x v="55"/>
    <x v="3"/>
    <x v="111"/>
    <x v="158"/>
    <x v="0"/>
    <x v="821"/>
    <x v="1"/>
    <x v="1"/>
  </r>
  <r>
    <x v="55"/>
    <x v="3"/>
    <x v="111"/>
    <x v="10"/>
    <x v="0"/>
    <x v="821"/>
    <x v="4"/>
    <x v="3"/>
  </r>
  <r>
    <x v="55"/>
    <x v="3"/>
    <x v="111"/>
    <x v="161"/>
    <x v="1"/>
    <x v="821"/>
    <x v="3"/>
    <x v="0"/>
  </r>
  <r>
    <x v="55"/>
    <x v="3"/>
    <x v="111"/>
    <x v="156"/>
    <x v="1"/>
    <x v="821"/>
    <x v="8"/>
    <x v="0"/>
  </r>
  <r>
    <x v="55"/>
    <x v="3"/>
    <x v="111"/>
    <x v="155"/>
    <x v="1"/>
    <x v="11"/>
    <x v="0"/>
    <x v="0"/>
  </r>
  <r>
    <x v="55"/>
    <x v="3"/>
    <x v="111"/>
    <x v="159"/>
    <x v="1"/>
    <x v="821"/>
    <x v="7"/>
    <x v="3"/>
  </r>
  <r>
    <x v="55"/>
    <x v="3"/>
    <x v="111"/>
    <x v="165"/>
    <x v="1"/>
    <x v="821"/>
    <x v="3"/>
    <x v="0"/>
  </r>
  <r>
    <x v="55"/>
    <x v="3"/>
    <x v="111"/>
    <x v="162"/>
    <x v="1"/>
    <x v="821"/>
    <x v="0"/>
    <x v="0"/>
  </r>
  <r>
    <x v="55"/>
    <x v="3"/>
    <x v="111"/>
    <x v="27"/>
    <x v="1"/>
    <x v="821"/>
    <x v="5"/>
    <x v="3"/>
  </r>
  <r>
    <x v="55"/>
    <x v="3"/>
    <x v="111"/>
    <x v="26"/>
    <x v="1"/>
    <x v="821"/>
    <x v="7"/>
    <x v="3"/>
  </r>
  <r>
    <x v="55"/>
    <x v="3"/>
    <x v="111"/>
    <x v="160"/>
    <x v="1"/>
    <x v="821"/>
    <x v="2"/>
    <x v="2"/>
  </r>
  <r>
    <x v="55"/>
    <x v="3"/>
    <x v="111"/>
    <x v="164"/>
    <x v="1"/>
    <x v="821"/>
    <x v="0"/>
    <x v="0"/>
  </r>
  <r>
    <x v="55"/>
    <x v="3"/>
    <x v="111"/>
    <x v="163"/>
    <x v="1"/>
    <x v="821"/>
    <x v="0"/>
    <x v="0"/>
  </r>
  <r>
    <x v="55"/>
    <x v="3"/>
    <x v="111"/>
    <x v="154"/>
    <x v="1"/>
    <x v="821"/>
    <x v="3"/>
    <x v="0"/>
  </r>
  <r>
    <x v="55"/>
    <x v="3"/>
    <x v="111"/>
    <x v="157"/>
    <x v="1"/>
    <x v="821"/>
    <x v="3"/>
    <x v="0"/>
  </r>
  <r>
    <x v="55"/>
    <x v="3"/>
    <x v="111"/>
    <x v="158"/>
    <x v="1"/>
    <x v="821"/>
    <x v="1"/>
    <x v="1"/>
  </r>
  <r>
    <x v="55"/>
    <x v="3"/>
    <x v="111"/>
    <x v="10"/>
    <x v="1"/>
    <x v="821"/>
    <x v="4"/>
    <x v="3"/>
  </r>
  <r>
    <x v="55"/>
    <x v="3"/>
    <x v="120"/>
    <x v="161"/>
    <x v="0"/>
    <x v="821"/>
    <x v="3"/>
    <x v="0"/>
  </r>
  <r>
    <x v="55"/>
    <x v="3"/>
    <x v="120"/>
    <x v="156"/>
    <x v="0"/>
    <x v="821"/>
    <x v="8"/>
    <x v="0"/>
  </r>
  <r>
    <x v="55"/>
    <x v="3"/>
    <x v="120"/>
    <x v="155"/>
    <x v="0"/>
    <x v="821"/>
    <x v="0"/>
    <x v="0"/>
  </r>
  <r>
    <x v="55"/>
    <x v="3"/>
    <x v="120"/>
    <x v="159"/>
    <x v="0"/>
    <x v="821"/>
    <x v="7"/>
    <x v="3"/>
  </r>
  <r>
    <x v="55"/>
    <x v="3"/>
    <x v="120"/>
    <x v="165"/>
    <x v="0"/>
    <x v="821"/>
    <x v="3"/>
    <x v="0"/>
  </r>
  <r>
    <x v="55"/>
    <x v="3"/>
    <x v="120"/>
    <x v="162"/>
    <x v="0"/>
    <x v="821"/>
    <x v="0"/>
    <x v="0"/>
  </r>
  <r>
    <x v="55"/>
    <x v="3"/>
    <x v="120"/>
    <x v="27"/>
    <x v="0"/>
    <x v="821"/>
    <x v="5"/>
    <x v="3"/>
  </r>
  <r>
    <x v="55"/>
    <x v="3"/>
    <x v="120"/>
    <x v="26"/>
    <x v="0"/>
    <x v="821"/>
    <x v="7"/>
    <x v="3"/>
  </r>
  <r>
    <x v="55"/>
    <x v="3"/>
    <x v="120"/>
    <x v="160"/>
    <x v="0"/>
    <x v="821"/>
    <x v="2"/>
    <x v="2"/>
  </r>
  <r>
    <x v="55"/>
    <x v="3"/>
    <x v="120"/>
    <x v="164"/>
    <x v="0"/>
    <x v="821"/>
    <x v="0"/>
    <x v="0"/>
  </r>
  <r>
    <x v="55"/>
    <x v="3"/>
    <x v="120"/>
    <x v="163"/>
    <x v="0"/>
    <x v="821"/>
    <x v="0"/>
    <x v="0"/>
  </r>
  <r>
    <x v="55"/>
    <x v="3"/>
    <x v="120"/>
    <x v="154"/>
    <x v="0"/>
    <x v="821"/>
    <x v="3"/>
    <x v="0"/>
  </r>
  <r>
    <x v="55"/>
    <x v="3"/>
    <x v="120"/>
    <x v="157"/>
    <x v="0"/>
    <x v="821"/>
    <x v="3"/>
    <x v="0"/>
  </r>
  <r>
    <x v="55"/>
    <x v="3"/>
    <x v="120"/>
    <x v="158"/>
    <x v="0"/>
    <x v="821"/>
    <x v="1"/>
    <x v="1"/>
  </r>
  <r>
    <x v="55"/>
    <x v="3"/>
    <x v="120"/>
    <x v="10"/>
    <x v="0"/>
    <x v="821"/>
    <x v="4"/>
    <x v="3"/>
  </r>
  <r>
    <x v="55"/>
    <x v="3"/>
    <x v="120"/>
    <x v="161"/>
    <x v="1"/>
    <x v="821"/>
    <x v="3"/>
    <x v="0"/>
  </r>
  <r>
    <x v="55"/>
    <x v="3"/>
    <x v="120"/>
    <x v="156"/>
    <x v="1"/>
    <x v="821"/>
    <x v="8"/>
    <x v="0"/>
  </r>
  <r>
    <x v="55"/>
    <x v="3"/>
    <x v="120"/>
    <x v="155"/>
    <x v="1"/>
    <x v="821"/>
    <x v="0"/>
    <x v="0"/>
  </r>
  <r>
    <x v="55"/>
    <x v="3"/>
    <x v="120"/>
    <x v="159"/>
    <x v="1"/>
    <x v="821"/>
    <x v="7"/>
    <x v="3"/>
  </r>
  <r>
    <x v="55"/>
    <x v="3"/>
    <x v="120"/>
    <x v="165"/>
    <x v="1"/>
    <x v="821"/>
    <x v="3"/>
    <x v="0"/>
  </r>
  <r>
    <x v="55"/>
    <x v="3"/>
    <x v="120"/>
    <x v="162"/>
    <x v="1"/>
    <x v="821"/>
    <x v="0"/>
    <x v="0"/>
  </r>
  <r>
    <x v="55"/>
    <x v="3"/>
    <x v="120"/>
    <x v="27"/>
    <x v="1"/>
    <x v="821"/>
    <x v="5"/>
    <x v="3"/>
  </r>
  <r>
    <x v="55"/>
    <x v="3"/>
    <x v="120"/>
    <x v="26"/>
    <x v="1"/>
    <x v="821"/>
    <x v="7"/>
    <x v="3"/>
  </r>
  <r>
    <x v="55"/>
    <x v="3"/>
    <x v="120"/>
    <x v="160"/>
    <x v="1"/>
    <x v="821"/>
    <x v="2"/>
    <x v="2"/>
  </r>
  <r>
    <x v="55"/>
    <x v="3"/>
    <x v="120"/>
    <x v="164"/>
    <x v="1"/>
    <x v="821"/>
    <x v="0"/>
    <x v="0"/>
  </r>
  <r>
    <x v="55"/>
    <x v="3"/>
    <x v="120"/>
    <x v="163"/>
    <x v="1"/>
    <x v="821"/>
    <x v="0"/>
    <x v="0"/>
  </r>
  <r>
    <x v="55"/>
    <x v="3"/>
    <x v="120"/>
    <x v="154"/>
    <x v="1"/>
    <x v="821"/>
    <x v="3"/>
    <x v="0"/>
  </r>
  <r>
    <x v="55"/>
    <x v="3"/>
    <x v="120"/>
    <x v="157"/>
    <x v="1"/>
    <x v="821"/>
    <x v="3"/>
    <x v="0"/>
  </r>
  <r>
    <x v="55"/>
    <x v="3"/>
    <x v="120"/>
    <x v="158"/>
    <x v="1"/>
    <x v="821"/>
    <x v="1"/>
    <x v="1"/>
  </r>
  <r>
    <x v="55"/>
    <x v="3"/>
    <x v="120"/>
    <x v="10"/>
    <x v="1"/>
    <x v="821"/>
    <x v="4"/>
    <x v="3"/>
  </r>
  <r>
    <x v="55"/>
    <x v="3"/>
    <x v="117"/>
    <x v="161"/>
    <x v="0"/>
    <x v="821"/>
    <x v="3"/>
    <x v="0"/>
  </r>
  <r>
    <x v="55"/>
    <x v="3"/>
    <x v="117"/>
    <x v="156"/>
    <x v="0"/>
    <x v="821"/>
    <x v="8"/>
    <x v="0"/>
  </r>
  <r>
    <x v="55"/>
    <x v="3"/>
    <x v="117"/>
    <x v="155"/>
    <x v="0"/>
    <x v="732"/>
    <x v="0"/>
    <x v="0"/>
  </r>
  <r>
    <x v="55"/>
    <x v="3"/>
    <x v="117"/>
    <x v="159"/>
    <x v="0"/>
    <x v="821"/>
    <x v="7"/>
    <x v="3"/>
  </r>
  <r>
    <x v="55"/>
    <x v="3"/>
    <x v="117"/>
    <x v="165"/>
    <x v="0"/>
    <x v="821"/>
    <x v="3"/>
    <x v="0"/>
  </r>
  <r>
    <x v="55"/>
    <x v="3"/>
    <x v="117"/>
    <x v="162"/>
    <x v="0"/>
    <x v="821"/>
    <x v="0"/>
    <x v="0"/>
  </r>
  <r>
    <x v="55"/>
    <x v="3"/>
    <x v="117"/>
    <x v="27"/>
    <x v="0"/>
    <x v="821"/>
    <x v="5"/>
    <x v="3"/>
  </r>
  <r>
    <x v="55"/>
    <x v="3"/>
    <x v="117"/>
    <x v="26"/>
    <x v="0"/>
    <x v="821"/>
    <x v="7"/>
    <x v="3"/>
  </r>
  <r>
    <x v="55"/>
    <x v="3"/>
    <x v="117"/>
    <x v="160"/>
    <x v="0"/>
    <x v="821"/>
    <x v="2"/>
    <x v="2"/>
  </r>
  <r>
    <x v="55"/>
    <x v="3"/>
    <x v="117"/>
    <x v="164"/>
    <x v="0"/>
    <x v="821"/>
    <x v="0"/>
    <x v="0"/>
  </r>
  <r>
    <x v="55"/>
    <x v="3"/>
    <x v="117"/>
    <x v="163"/>
    <x v="0"/>
    <x v="821"/>
    <x v="0"/>
    <x v="0"/>
  </r>
  <r>
    <x v="55"/>
    <x v="3"/>
    <x v="117"/>
    <x v="154"/>
    <x v="0"/>
    <x v="821"/>
    <x v="3"/>
    <x v="0"/>
  </r>
  <r>
    <x v="55"/>
    <x v="3"/>
    <x v="117"/>
    <x v="157"/>
    <x v="0"/>
    <x v="821"/>
    <x v="3"/>
    <x v="0"/>
  </r>
  <r>
    <x v="55"/>
    <x v="3"/>
    <x v="117"/>
    <x v="158"/>
    <x v="0"/>
    <x v="821"/>
    <x v="1"/>
    <x v="1"/>
  </r>
  <r>
    <x v="55"/>
    <x v="3"/>
    <x v="117"/>
    <x v="10"/>
    <x v="0"/>
    <x v="821"/>
    <x v="4"/>
    <x v="3"/>
  </r>
  <r>
    <x v="55"/>
    <x v="3"/>
    <x v="117"/>
    <x v="161"/>
    <x v="1"/>
    <x v="821"/>
    <x v="3"/>
    <x v="0"/>
  </r>
  <r>
    <x v="55"/>
    <x v="3"/>
    <x v="117"/>
    <x v="156"/>
    <x v="1"/>
    <x v="821"/>
    <x v="8"/>
    <x v="0"/>
  </r>
  <r>
    <x v="55"/>
    <x v="3"/>
    <x v="117"/>
    <x v="155"/>
    <x v="1"/>
    <x v="196"/>
    <x v="0"/>
    <x v="0"/>
  </r>
  <r>
    <x v="55"/>
    <x v="3"/>
    <x v="117"/>
    <x v="159"/>
    <x v="1"/>
    <x v="821"/>
    <x v="7"/>
    <x v="3"/>
  </r>
  <r>
    <x v="55"/>
    <x v="3"/>
    <x v="117"/>
    <x v="165"/>
    <x v="1"/>
    <x v="821"/>
    <x v="3"/>
    <x v="0"/>
  </r>
  <r>
    <x v="55"/>
    <x v="3"/>
    <x v="117"/>
    <x v="162"/>
    <x v="1"/>
    <x v="153"/>
    <x v="0"/>
    <x v="0"/>
  </r>
  <r>
    <x v="55"/>
    <x v="3"/>
    <x v="117"/>
    <x v="27"/>
    <x v="1"/>
    <x v="821"/>
    <x v="5"/>
    <x v="3"/>
  </r>
  <r>
    <x v="55"/>
    <x v="3"/>
    <x v="117"/>
    <x v="26"/>
    <x v="1"/>
    <x v="821"/>
    <x v="7"/>
    <x v="3"/>
  </r>
  <r>
    <x v="55"/>
    <x v="3"/>
    <x v="117"/>
    <x v="160"/>
    <x v="1"/>
    <x v="821"/>
    <x v="2"/>
    <x v="2"/>
  </r>
  <r>
    <x v="55"/>
    <x v="3"/>
    <x v="117"/>
    <x v="164"/>
    <x v="1"/>
    <x v="821"/>
    <x v="0"/>
    <x v="0"/>
  </r>
  <r>
    <x v="55"/>
    <x v="3"/>
    <x v="117"/>
    <x v="163"/>
    <x v="1"/>
    <x v="821"/>
    <x v="0"/>
    <x v="0"/>
  </r>
  <r>
    <x v="55"/>
    <x v="3"/>
    <x v="117"/>
    <x v="154"/>
    <x v="1"/>
    <x v="821"/>
    <x v="3"/>
    <x v="0"/>
  </r>
  <r>
    <x v="55"/>
    <x v="3"/>
    <x v="117"/>
    <x v="157"/>
    <x v="1"/>
    <x v="821"/>
    <x v="3"/>
    <x v="0"/>
  </r>
  <r>
    <x v="55"/>
    <x v="3"/>
    <x v="117"/>
    <x v="158"/>
    <x v="1"/>
    <x v="821"/>
    <x v="1"/>
    <x v="1"/>
  </r>
  <r>
    <x v="55"/>
    <x v="3"/>
    <x v="117"/>
    <x v="10"/>
    <x v="1"/>
    <x v="821"/>
    <x v="4"/>
    <x v="3"/>
  </r>
  <r>
    <x v="55"/>
    <x v="3"/>
    <x v="112"/>
    <x v="161"/>
    <x v="0"/>
    <x v="821"/>
    <x v="3"/>
    <x v="0"/>
  </r>
  <r>
    <x v="55"/>
    <x v="3"/>
    <x v="112"/>
    <x v="156"/>
    <x v="0"/>
    <x v="821"/>
    <x v="8"/>
    <x v="0"/>
  </r>
  <r>
    <x v="55"/>
    <x v="3"/>
    <x v="112"/>
    <x v="155"/>
    <x v="0"/>
    <x v="821"/>
    <x v="0"/>
    <x v="0"/>
  </r>
  <r>
    <x v="55"/>
    <x v="3"/>
    <x v="112"/>
    <x v="159"/>
    <x v="0"/>
    <x v="821"/>
    <x v="7"/>
    <x v="3"/>
  </r>
  <r>
    <x v="55"/>
    <x v="3"/>
    <x v="112"/>
    <x v="165"/>
    <x v="0"/>
    <x v="821"/>
    <x v="3"/>
    <x v="0"/>
  </r>
  <r>
    <x v="55"/>
    <x v="3"/>
    <x v="112"/>
    <x v="162"/>
    <x v="0"/>
    <x v="821"/>
    <x v="0"/>
    <x v="0"/>
  </r>
  <r>
    <x v="55"/>
    <x v="3"/>
    <x v="112"/>
    <x v="27"/>
    <x v="0"/>
    <x v="821"/>
    <x v="5"/>
    <x v="3"/>
  </r>
  <r>
    <x v="55"/>
    <x v="3"/>
    <x v="112"/>
    <x v="26"/>
    <x v="0"/>
    <x v="821"/>
    <x v="7"/>
    <x v="3"/>
  </r>
  <r>
    <x v="55"/>
    <x v="3"/>
    <x v="112"/>
    <x v="160"/>
    <x v="0"/>
    <x v="821"/>
    <x v="2"/>
    <x v="2"/>
  </r>
  <r>
    <x v="55"/>
    <x v="3"/>
    <x v="112"/>
    <x v="164"/>
    <x v="0"/>
    <x v="821"/>
    <x v="0"/>
    <x v="0"/>
  </r>
  <r>
    <x v="55"/>
    <x v="3"/>
    <x v="112"/>
    <x v="163"/>
    <x v="0"/>
    <x v="821"/>
    <x v="0"/>
    <x v="0"/>
  </r>
  <r>
    <x v="55"/>
    <x v="3"/>
    <x v="112"/>
    <x v="154"/>
    <x v="0"/>
    <x v="746"/>
    <x v="3"/>
    <x v="0"/>
  </r>
  <r>
    <x v="55"/>
    <x v="3"/>
    <x v="112"/>
    <x v="157"/>
    <x v="0"/>
    <x v="737"/>
    <x v="3"/>
    <x v="0"/>
  </r>
  <r>
    <x v="55"/>
    <x v="3"/>
    <x v="112"/>
    <x v="158"/>
    <x v="0"/>
    <x v="274"/>
    <x v="1"/>
    <x v="1"/>
  </r>
  <r>
    <x v="55"/>
    <x v="3"/>
    <x v="112"/>
    <x v="10"/>
    <x v="0"/>
    <x v="821"/>
    <x v="4"/>
    <x v="3"/>
  </r>
  <r>
    <x v="55"/>
    <x v="3"/>
    <x v="112"/>
    <x v="161"/>
    <x v="1"/>
    <x v="821"/>
    <x v="3"/>
    <x v="0"/>
  </r>
  <r>
    <x v="55"/>
    <x v="3"/>
    <x v="112"/>
    <x v="156"/>
    <x v="1"/>
    <x v="821"/>
    <x v="8"/>
    <x v="0"/>
  </r>
  <r>
    <x v="55"/>
    <x v="3"/>
    <x v="112"/>
    <x v="155"/>
    <x v="1"/>
    <x v="821"/>
    <x v="0"/>
    <x v="0"/>
  </r>
  <r>
    <x v="55"/>
    <x v="3"/>
    <x v="112"/>
    <x v="159"/>
    <x v="1"/>
    <x v="821"/>
    <x v="7"/>
    <x v="3"/>
  </r>
  <r>
    <x v="55"/>
    <x v="3"/>
    <x v="112"/>
    <x v="165"/>
    <x v="1"/>
    <x v="821"/>
    <x v="3"/>
    <x v="0"/>
  </r>
  <r>
    <x v="55"/>
    <x v="3"/>
    <x v="112"/>
    <x v="162"/>
    <x v="1"/>
    <x v="821"/>
    <x v="0"/>
    <x v="0"/>
  </r>
  <r>
    <x v="55"/>
    <x v="3"/>
    <x v="112"/>
    <x v="27"/>
    <x v="1"/>
    <x v="821"/>
    <x v="5"/>
    <x v="3"/>
  </r>
  <r>
    <x v="55"/>
    <x v="3"/>
    <x v="112"/>
    <x v="26"/>
    <x v="1"/>
    <x v="821"/>
    <x v="7"/>
    <x v="3"/>
  </r>
  <r>
    <x v="55"/>
    <x v="3"/>
    <x v="112"/>
    <x v="160"/>
    <x v="1"/>
    <x v="821"/>
    <x v="2"/>
    <x v="2"/>
  </r>
  <r>
    <x v="55"/>
    <x v="3"/>
    <x v="112"/>
    <x v="164"/>
    <x v="1"/>
    <x v="821"/>
    <x v="0"/>
    <x v="0"/>
  </r>
  <r>
    <x v="55"/>
    <x v="3"/>
    <x v="112"/>
    <x v="163"/>
    <x v="1"/>
    <x v="821"/>
    <x v="0"/>
    <x v="0"/>
  </r>
  <r>
    <x v="55"/>
    <x v="3"/>
    <x v="112"/>
    <x v="154"/>
    <x v="1"/>
    <x v="821"/>
    <x v="3"/>
    <x v="0"/>
  </r>
  <r>
    <x v="55"/>
    <x v="3"/>
    <x v="112"/>
    <x v="157"/>
    <x v="1"/>
    <x v="763"/>
    <x v="3"/>
    <x v="0"/>
  </r>
  <r>
    <x v="55"/>
    <x v="3"/>
    <x v="112"/>
    <x v="158"/>
    <x v="1"/>
    <x v="746"/>
    <x v="1"/>
    <x v="1"/>
  </r>
  <r>
    <x v="55"/>
    <x v="3"/>
    <x v="112"/>
    <x v="10"/>
    <x v="1"/>
    <x v="821"/>
    <x v="4"/>
    <x v="3"/>
  </r>
  <r>
    <x v="55"/>
    <x v="3"/>
    <x v="113"/>
    <x v="161"/>
    <x v="0"/>
    <x v="821"/>
    <x v="3"/>
    <x v="0"/>
  </r>
  <r>
    <x v="55"/>
    <x v="3"/>
    <x v="113"/>
    <x v="156"/>
    <x v="0"/>
    <x v="821"/>
    <x v="8"/>
    <x v="0"/>
  </r>
  <r>
    <x v="55"/>
    <x v="3"/>
    <x v="113"/>
    <x v="155"/>
    <x v="0"/>
    <x v="821"/>
    <x v="0"/>
    <x v="0"/>
  </r>
  <r>
    <x v="55"/>
    <x v="3"/>
    <x v="113"/>
    <x v="159"/>
    <x v="0"/>
    <x v="821"/>
    <x v="7"/>
    <x v="3"/>
  </r>
  <r>
    <x v="55"/>
    <x v="3"/>
    <x v="113"/>
    <x v="165"/>
    <x v="0"/>
    <x v="821"/>
    <x v="3"/>
    <x v="0"/>
  </r>
  <r>
    <x v="55"/>
    <x v="3"/>
    <x v="113"/>
    <x v="162"/>
    <x v="0"/>
    <x v="821"/>
    <x v="0"/>
    <x v="0"/>
  </r>
  <r>
    <x v="55"/>
    <x v="3"/>
    <x v="113"/>
    <x v="27"/>
    <x v="0"/>
    <x v="821"/>
    <x v="5"/>
    <x v="3"/>
  </r>
  <r>
    <x v="55"/>
    <x v="3"/>
    <x v="113"/>
    <x v="26"/>
    <x v="0"/>
    <x v="821"/>
    <x v="7"/>
    <x v="3"/>
  </r>
  <r>
    <x v="55"/>
    <x v="3"/>
    <x v="113"/>
    <x v="160"/>
    <x v="0"/>
    <x v="821"/>
    <x v="2"/>
    <x v="2"/>
  </r>
  <r>
    <x v="55"/>
    <x v="3"/>
    <x v="113"/>
    <x v="164"/>
    <x v="0"/>
    <x v="821"/>
    <x v="0"/>
    <x v="0"/>
  </r>
  <r>
    <x v="55"/>
    <x v="3"/>
    <x v="113"/>
    <x v="163"/>
    <x v="0"/>
    <x v="821"/>
    <x v="0"/>
    <x v="0"/>
  </r>
  <r>
    <x v="55"/>
    <x v="3"/>
    <x v="113"/>
    <x v="154"/>
    <x v="0"/>
    <x v="821"/>
    <x v="3"/>
    <x v="0"/>
  </r>
  <r>
    <x v="55"/>
    <x v="3"/>
    <x v="113"/>
    <x v="157"/>
    <x v="0"/>
    <x v="821"/>
    <x v="3"/>
    <x v="0"/>
  </r>
  <r>
    <x v="55"/>
    <x v="3"/>
    <x v="113"/>
    <x v="158"/>
    <x v="0"/>
    <x v="821"/>
    <x v="1"/>
    <x v="1"/>
  </r>
  <r>
    <x v="55"/>
    <x v="3"/>
    <x v="113"/>
    <x v="10"/>
    <x v="0"/>
    <x v="821"/>
    <x v="4"/>
    <x v="3"/>
  </r>
  <r>
    <x v="55"/>
    <x v="3"/>
    <x v="113"/>
    <x v="161"/>
    <x v="1"/>
    <x v="821"/>
    <x v="3"/>
    <x v="0"/>
  </r>
  <r>
    <x v="55"/>
    <x v="3"/>
    <x v="113"/>
    <x v="156"/>
    <x v="1"/>
    <x v="821"/>
    <x v="8"/>
    <x v="0"/>
  </r>
  <r>
    <x v="55"/>
    <x v="3"/>
    <x v="113"/>
    <x v="155"/>
    <x v="1"/>
    <x v="821"/>
    <x v="0"/>
    <x v="0"/>
  </r>
  <r>
    <x v="55"/>
    <x v="3"/>
    <x v="113"/>
    <x v="159"/>
    <x v="1"/>
    <x v="821"/>
    <x v="7"/>
    <x v="3"/>
  </r>
  <r>
    <x v="55"/>
    <x v="3"/>
    <x v="113"/>
    <x v="165"/>
    <x v="1"/>
    <x v="821"/>
    <x v="3"/>
    <x v="0"/>
  </r>
  <r>
    <x v="55"/>
    <x v="3"/>
    <x v="113"/>
    <x v="162"/>
    <x v="1"/>
    <x v="821"/>
    <x v="0"/>
    <x v="0"/>
  </r>
  <r>
    <x v="55"/>
    <x v="3"/>
    <x v="113"/>
    <x v="27"/>
    <x v="1"/>
    <x v="821"/>
    <x v="5"/>
    <x v="3"/>
  </r>
  <r>
    <x v="55"/>
    <x v="3"/>
    <x v="113"/>
    <x v="26"/>
    <x v="1"/>
    <x v="821"/>
    <x v="7"/>
    <x v="3"/>
  </r>
  <r>
    <x v="55"/>
    <x v="3"/>
    <x v="113"/>
    <x v="160"/>
    <x v="1"/>
    <x v="821"/>
    <x v="2"/>
    <x v="2"/>
  </r>
  <r>
    <x v="55"/>
    <x v="3"/>
    <x v="113"/>
    <x v="164"/>
    <x v="1"/>
    <x v="821"/>
    <x v="0"/>
    <x v="0"/>
  </r>
  <r>
    <x v="55"/>
    <x v="3"/>
    <x v="113"/>
    <x v="163"/>
    <x v="1"/>
    <x v="821"/>
    <x v="0"/>
    <x v="0"/>
  </r>
  <r>
    <x v="55"/>
    <x v="3"/>
    <x v="113"/>
    <x v="154"/>
    <x v="1"/>
    <x v="821"/>
    <x v="3"/>
    <x v="0"/>
  </r>
  <r>
    <x v="55"/>
    <x v="3"/>
    <x v="113"/>
    <x v="157"/>
    <x v="1"/>
    <x v="821"/>
    <x v="3"/>
    <x v="0"/>
  </r>
  <r>
    <x v="55"/>
    <x v="3"/>
    <x v="113"/>
    <x v="158"/>
    <x v="1"/>
    <x v="821"/>
    <x v="1"/>
    <x v="1"/>
  </r>
  <r>
    <x v="55"/>
    <x v="3"/>
    <x v="113"/>
    <x v="10"/>
    <x v="1"/>
    <x v="821"/>
    <x v="4"/>
    <x v="3"/>
  </r>
  <r>
    <x v="55"/>
    <x v="3"/>
    <x v="114"/>
    <x v="161"/>
    <x v="0"/>
    <x v="733"/>
    <x v="3"/>
    <x v="0"/>
  </r>
  <r>
    <x v="55"/>
    <x v="3"/>
    <x v="114"/>
    <x v="156"/>
    <x v="0"/>
    <x v="821"/>
    <x v="8"/>
    <x v="0"/>
  </r>
  <r>
    <x v="55"/>
    <x v="3"/>
    <x v="114"/>
    <x v="155"/>
    <x v="0"/>
    <x v="821"/>
    <x v="0"/>
    <x v="0"/>
  </r>
  <r>
    <x v="55"/>
    <x v="3"/>
    <x v="114"/>
    <x v="159"/>
    <x v="0"/>
    <x v="821"/>
    <x v="7"/>
    <x v="3"/>
  </r>
  <r>
    <x v="55"/>
    <x v="3"/>
    <x v="114"/>
    <x v="165"/>
    <x v="0"/>
    <x v="821"/>
    <x v="3"/>
    <x v="0"/>
  </r>
  <r>
    <x v="55"/>
    <x v="3"/>
    <x v="114"/>
    <x v="162"/>
    <x v="0"/>
    <x v="821"/>
    <x v="0"/>
    <x v="0"/>
  </r>
  <r>
    <x v="55"/>
    <x v="3"/>
    <x v="114"/>
    <x v="27"/>
    <x v="0"/>
    <x v="821"/>
    <x v="5"/>
    <x v="3"/>
  </r>
  <r>
    <x v="55"/>
    <x v="3"/>
    <x v="114"/>
    <x v="26"/>
    <x v="0"/>
    <x v="178"/>
    <x v="7"/>
    <x v="3"/>
  </r>
  <r>
    <x v="55"/>
    <x v="3"/>
    <x v="114"/>
    <x v="160"/>
    <x v="0"/>
    <x v="821"/>
    <x v="2"/>
    <x v="2"/>
  </r>
  <r>
    <x v="55"/>
    <x v="3"/>
    <x v="114"/>
    <x v="164"/>
    <x v="0"/>
    <x v="821"/>
    <x v="0"/>
    <x v="0"/>
  </r>
  <r>
    <x v="55"/>
    <x v="3"/>
    <x v="114"/>
    <x v="163"/>
    <x v="0"/>
    <x v="821"/>
    <x v="0"/>
    <x v="0"/>
  </r>
  <r>
    <x v="55"/>
    <x v="3"/>
    <x v="114"/>
    <x v="154"/>
    <x v="0"/>
    <x v="821"/>
    <x v="3"/>
    <x v="0"/>
  </r>
  <r>
    <x v="55"/>
    <x v="3"/>
    <x v="114"/>
    <x v="157"/>
    <x v="0"/>
    <x v="821"/>
    <x v="3"/>
    <x v="0"/>
  </r>
  <r>
    <x v="55"/>
    <x v="3"/>
    <x v="114"/>
    <x v="158"/>
    <x v="0"/>
    <x v="818"/>
    <x v="1"/>
    <x v="1"/>
  </r>
  <r>
    <x v="55"/>
    <x v="3"/>
    <x v="114"/>
    <x v="10"/>
    <x v="0"/>
    <x v="821"/>
    <x v="4"/>
    <x v="3"/>
  </r>
  <r>
    <x v="55"/>
    <x v="3"/>
    <x v="114"/>
    <x v="161"/>
    <x v="1"/>
    <x v="821"/>
    <x v="3"/>
    <x v="0"/>
  </r>
  <r>
    <x v="55"/>
    <x v="3"/>
    <x v="114"/>
    <x v="156"/>
    <x v="1"/>
    <x v="821"/>
    <x v="8"/>
    <x v="0"/>
  </r>
  <r>
    <x v="55"/>
    <x v="3"/>
    <x v="114"/>
    <x v="155"/>
    <x v="1"/>
    <x v="821"/>
    <x v="0"/>
    <x v="0"/>
  </r>
  <r>
    <x v="55"/>
    <x v="3"/>
    <x v="114"/>
    <x v="159"/>
    <x v="1"/>
    <x v="821"/>
    <x v="7"/>
    <x v="3"/>
  </r>
  <r>
    <x v="55"/>
    <x v="3"/>
    <x v="114"/>
    <x v="165"/>
    <x v="1"/>
    <x v="821"/>
    <x v="3"/>
    <x v="0"/>
  </r>
  <r>
    <x v="55"/>
    <x v="3"/>
    <x v="114"/>
    <x v="162"/>
    <x v="1"/>
    <x v="821"/>
    <x v="0"/>
    <x v="0"/>
  </r>
  <r>
    <x v="55"/>
    <x v="3"/>
    <x v="114"/>
    <x v="27"/>
    <x v="1"/>
    <x v="821"/>
    <x v="5"/>
    <x v="3"/>
  </r>
  <r>
    <x v="55"/>
    <x v="3"/>
    <x v="114"/>
    <x v="26"/>
    <x v="1"/>
    <x v="821"/>
    <x v="7"/>
    <x v="3"/>
  </r>
  <r>
    <x v="55"/>
    <x v="3"/>
    <x v="114"/>
    <x v="160"/>
    <x v="1"/>
    <x v="821"/>
    <x v="2"/>
    <x v="2"/>
  </r>
  <r>
    <x v="55"/>
    <x v="3"/>
    <x v="114"/>
    <x v="164"/>
    <x v="1"/>
    <x v="821"/>
    <x v="0"/>
    <x v="0"/>
  </r>
  <r>
    <x v="55"/>
    <x v="3"/>
    <x v="114"/>
    <x v="163"/>
    <x v="1"/>
    <x v="821"/>
    <x v="0"/>
    <x v="0"/>
  </r>
  <r>
    <x v="55"/>
    <x v="3"/>
    <x v="114"/>
    <x v="154"/>
    <x v="1"/>
    <x v="821"/>
    <x v="3"/>
    <x v="0"/>
  </r>
  <r>
    <x v="55"/>
    <x v="3"/>
    <x v="114"/>
    <x v="157"/>
    <x v="1"/>
    <x v="821"/>
    <x v="3"/>
    <x v="0"/>
  </r>
  <r>
    <x v="55"/>
    <x v="3"/>
    <x v="114"/>
    <x v="158"/>
    <x v="1"/>
    <x v="821"/>
    <x v="1"/>
    <x v="1"/>
  </r>
  <r>
    <x v="55"/>
    <x v="3"/>
    <x v="114"/>
    <x v="10"/>
    <x v="1"/>
    <x v="821"/>
    <x v="4"/>
    <x v="3"/>
  </r>
  <r>
    <x v="55"/>
    <x v="2"/>
    <x v="55"/>
    <x v="161"/>
    <x v="0"/>
    <x v="821"/>
    <x v="3"/>
    <x v="0"/>
  </r>
  <r>
    <x v="55"/>
    <x v="2"/>
    <x v="55"/>
    <x v="156"/>
    <x v="0"/>
    <x v="821"/>
    <x v="8"/>
    <x v="0"/>
  </r>
  <r>
    <x v="55"/>
    <x v="2"/>
    <x v="55"/>
    <x v="155"/>
    <x v="0"/>
    <x v="821"/>
    <x v="0"/>
    <x v="0"/>
  </r>
  <r>
    <x v="55"/>
    <x v="2"/>
    <x v="55"/>
    <x v="159"/>
    <x v="0"/>
    <x v="821"/>
    <x v="7"/>
    <x v="3"/>
  </r>
  <r>
    <x v="55"/>
    <x v="2"/>
    <x v="55"/>
    <x v="165"/>
    <x v="0"/>
    <x v="821"/>
    <x v="3"/>
    <x v="0"/>
  </r>
  <r>
    <x v="55"/>
    <x v="2"/>
    <x v="55"/>
    <x v="162"/>
    <x v="0"/>
    <x v="821"/>
    <x v="0"/>
    <x v="0"/>
  </r>
  <r>
    <x v="55"/>
    <x v="2"/>
    <x v="55"/>
    <x v="27"/>
    <x v="0"/>
    <x v="821"/>
    <x v="5"/>
    <x v="3"/>
  </r>
  <r>
    <x v="55"/>
    <x v="2"/>
    <x v="55"/>
    <x v="26"/>
    <x v="0"/>
    <x v="821"/>
    <x v="7"/>
    <x v="3"/>
  </r>
  <r>
    <x v="55"/>
    <x v="2"/>
    <x v="55"/>
    <x v="160"/>
    <x v="0"/>
    <x v="821"/>
    <x v="2"/>
    <x v="2"/>
  </r>
  <r>
    <x v="55"/>
    <x v="2"/>
    <x v="55"/>
    <x v="164"/>
    <x v="0"/>
    <x v="821"/>
    <x v="0"/>
    <x v="0"/>
  </r>
  <r>
    <x v="55"/>
    <x v="2"/>
    <x v="55"/>
    <x v="163"/>
    <x v="0"/>
    <x v="821"/>
    <x v="0"/>
    <x v="0"/>
  </r>
  <r>
    <x v="55"/>
    <x v="2"/>
    <x v="55"/>
    <x v="154"/>
    <x v="0"/>
    <x v="821"/>
    <x v="3"/>
    <x v="0"/>
  </r>
  <r>
    <x v="55"/>
    <x v="2"/>
    <x v="55"/>
    <x v="157"/>
    <x v="0"/>
    <x v="821"/>
    <x v="3"/>
    <x v="0"/>
  </r>
  <r>
    <x v="55"/>
    <x v="2"/>
    <x v="55"/>
    <x v="158"/>
    <x v="0"/>
    <x v="150"/>
    <x v="1"/>
    <x v="1"/>
  </r>
  <r>
    <x v="55"/>
    <x v="2"/>
    <x v="55"/>
    <x v="10"/>
    <x v="0"/>
    <x v="821"/>
    <x v="4"/>
    <x v="3"/>
  </r>
  <r>
    <x v="55"/>
    <x v="2"/>
    <x v="55"/>
    <x v="161"/>
    <x v="1"/>
    <x v="177"/>
    <x v="3"/>
    <x v="0"/>
  </r>
  <r>
    <x v="55"/>
    <x v="2"/>
    <x v="55"/>
    <x v="156"/>
    <x v="1"/>
    <x v="821"/>
    <x v="8"/>
    <x v="0"/>
  </r>
  <r>
    <x v="55"/>
    <x v="2"/>
    <x v="55"/>
    <x v="155"/>
    <x v="1"/>
    <x v="821"/>
    <x v="0"/>
    <x v="0"/>
  </r>
  <r>
    <x v="55"/>
    <x v="2"/>
    <x v="55"/>
    <x v="159"/>
    <x v="1"/>
    <x v="821"/>
    <x v="7"/>
    <x v="3"/>
  </r>
  <r>
    <x v="55"/>
    <x v="2"/>
    <x v="55"/>
    <x v="165"/>
    <x v="1"/>
    <x v="821"/>
    <x v="3"/>
    <x v="0"/>
  </r>
  <r>
    <x v="55"/>
    <x v="2"/>
    <x v="55"/>
    <x v="162"/>
    <x v="1"/>
    <x v="821"/>
    <x v="0"/>
    <x v="0"/>
  </r>
  <r>
    <x v="55"/>
    <x v="2"/>
    <x v="55"/>
    <x v="27"/>
    <x v="1"/>
    <x v="821"/>
    <x v="5"/>
    <x v="3"/>
  </r>
  <r>
    <x v="55"/>
    <x v="2"/>
    <x v="55"/>
    <x v="26"/>
    <x v="1"/>
    <x v="176"/>
    <x v="7"/>
    <x v="3"/>
  </r>
  <r>
    <x v="55"/>
    <x v="2"/>
    <x v="55"/>
    <x v="160"/>
    <x v="1"/>
    <x v="821"/>
    <x v="2"/>
    <x v="2"/>
  </r>
  <r>
    <x v="55"/>
    <x v="2"/>
    <x v="55"/>
    <x v="164"/>
    <x v="1"/>
    <x v="821"/>
    <x v="0"/>
    <x v="0"/>
  </r>
  <r>
    <x v="55"/>
    <x v="2"/>
    <x v="55"/>
    <x v="163"/>
    <x v="1"/>
    <x v="821"/>
    <x v="0"/>
    <x v="0"/>
  </r>
  <r>
    <x v="55"/>
    <x v="2"/>
    <x v="55"/>
    <x v="154"/>
    <x v="1"/>
    <x v="821"/>
    <x v="3"/>
    <x v="0"/>
  </r>
  <r>
    <x v="55"/>
    <x v="2"/>
    <x v="55"/>
    <x v="157"/>
    <x v="1"/>
    <x v="821"/>
    <x v="3"/>
    <x v="0"/>
  </r>
  <r>
    <x v="55"/>
    <x v="2"/>
    <x v="55"/>
    <x v="158"/>
    <x v="1"/>
    <x v="821"/>
    <x v="1"/>
    <x v="1"/>
  </r>
  <r>
    <x v="55"/>
    <x v="2"/>
    <x v="55"/>
    <x v="10"/>
    <x v="1"/>
    <x v="821"/>
    <x v="4"/>
    <x v="3"/>
  </r>
  <r>
    <x v="55"/>
    <x v="2"/>
    <x v="59"/>
    <x v="161"/>
    <x v="0"/>
    <x v="821"/>
    <x v="3"/>
    <x v="0"/>
  </r>
  <r>
    <x v="55"/>
    <x v="2"/>
    <x v="59"/>
    <x v="156"/>
    <x v="0"/>
    <x v="821"/>
    <x v="8"/>
    <x v="0"/>
  </r>
  <r>
    <x v="55"/>
    <x v="2"/>
    <x v="59"/>
    <x v="155"/>
    <x v="0"/>
    <x v="821"/>
    <x v="0"/>
    <x v="0"/>
  </r>
  <r>
    <x v="55"/>
    <x v="2"/>
    <x v="59"/>
    <x v="159"/>
    <x v="0"/>
    <x v="821"/>
    <x v="7"/>
    <x v="3"/>
  </r>
  <r>
    <x v="55"/>
    <x v="2"/>
    <x v="59"/>
    <x v="165"/>
    <x v="0"/>
    <x v="821"/>
    <x v="3"/>
    <x v="0"/>
  </r>
  <r>
    <x v="55"/>
    <x v="2"/>
    <x v="59"/>
    <x v="162"/>
    <x v="0"/>
    <x v="821"/>
    <x v="0"/>
    <x v="0"/>
  </r>
  <r>
    <x v="55"/>
    <x v="2"/>
    <x v="59"/>
    <x v="27"/>
    <x v="0"/>
    <x v="821"/>
    <x v="5"/>
    <x v="3"/>
  </r>
  <r>
    <x v="55"/>
    <x v="2"/>
    <x v="59"/>
    <x v="26"/>
    <x v="0"/>
    <x v="821"/>
    <x v="7"/>
    <x v="3"/>
  </r>
  <r>
    <x v="55"/>
    <x v="2"/>
    <x v="59"/>
    <x v="160"/>
    <x v="0"/>
    <x v="821"/>
    <x v="2"/>
    <x v="2"/>
  </r>
  <r>
    <x v="55"/>
    <x v="2"/>
    <x v="59"/>
    <x v="164"/>
    <x v="0"/>
    <x v="821"/>
    <x v="0"/>
    <x v="0"/>
  </r>
  <r>
    <x v="55"/>
    <x v="2"/>
    <x v="59"/>
    <x v="163"/>
    <x v="0"/>
    <x v="821"/>
    <x v="0"/>
    <x v="0"/>
  </r>
  <r>
    <x v="55"/>
    <x v="2"/>
    <x v="59"/>
    <x v="154"/>
    <x v="0"/>
    <x v="821"/>
    <x v="3"/>
    <x v="0"/>
  </r>
  <r>
    <x v="55"/>
    <x v="2"/>
    <x v="59"/>
    <x v="157"/>
    <x v="0"/>
    <x v="821"/>
    <x v="3"/>
    <x v="0"/>
  </r>
  <r>
    <x v="55"/>
    <x v="2"/>
    <x v="59"/>
    <x v="158"/>
    <x v="0"/>
    <x v="821"/>
    <x v="1"/>
    <x v="1"/>
  </r>
  <r>
    <x v="55"/>
    <x v="2"/>
    <x v="59"/>
    <x v="10"/>
    <x v="0"/>
    <x v="821"/>
    <x v="4"/>
    <x v="3"/>
  </r>
  <r>
    <x v="55"/>
    <x v="2"/>
    <x v="59"/>
    <x v="161"/>
    <x v="1"/>
    <x v="821"/>
    <x v="3"/>
    <x v="0"/>
  </r>
  <r>
    <x v="55"/>
    <x v="2"/>
    <x v="59"/>
    <x v="156"/>
    <x v="1"/>
    <x v="821"/>
    <x v="8"/>
    <x v="0"/>
  </r>
  <r>
    <x v="55"/>
    <x v="2"/>
    <x v="59"/>
    <x v="155"/>
    <x v="1"/>
    <x v="821"/>
    <x v="0"/>
    <x v="0"/>
  </r>
  <r>
    <x v="55"/>
    <x v="2"/>
    <x v="59"/>
    <x v="159"/>
    <x v="1"/>
    <x v="821"/>
    <x v="7"/>
    <x v="3"/>
  </r>
  <r>
    <x v="55"/>
    <x v="2"/>
    <x v="59"/>
    <x v="165"/>
    <x v="1"/>
    <x v="821"/>
    <x v="3"/>
    <x v="0"/>
  </r>
  <r>
    <x v="55"/>
    <x v="2"/>
    <x v="59"/>
    <x v="162"/>
    <x v="1"/>
    <x v="821"/>
    <x v="0"/>
    <x v="0"/>
  </r>
  <r>
    <x v="55"/>
    <x v="2"/>
    <x v="59"/>
    <x v="27"/>
    <x v="1"/>
    <x v="821"/>
    <x v="5"/>
    <x v="3"/>
  </r>
  <r>
    <x v="55"/>
    <x v="2"/>
    <x v="59"/>
    <x v="26"/>
    <x v="1"/>
    <x v="821"/>
    <x v="7"/>
    <x v="3"/>
  </r>
  <r>
    <x v="55"/>
    <x v="2"/>
    <x v="59"/>
    <x v="160"/>
    <x v="1"/>
    <x v="821"/>
    <x v="2"/>
    <x v="2"/>
  </r>
  <r>
    <x v="55"/>
    <x v="2"/>
    <x v="59"/>
    <x v="164"/>
    <x v="1"/>
    <x v="821"/>
    <x v="0"/>
    <x v="0"/>
  </r>
  <r>
    <x v="55"/>
    <x v="2"/>
    <x v="59"/>
    <x v="163"/>
    <x v="1"/>
    <x v="821"/>
    <x v="0"/>
    <x v="0"/>
  </r>
  <r>
    <x v="55"/>
    <x v="2"/>
    <x v="59"/>
    <x v="154"/>
    <x v="1"/>
    <x v="821"/>
    <x v="3"/>
    <x v="0"/>
  </r>
  <r>
    <x v="55"/>
    <x v="2"/>
    <x v="59"/>
    <x v="157"/>
    <x v="1"/>
    <x v="821"/>
    <x v="3"/>
    <x v="0"/>
  </r>
  <r>
    <x v="55"/>
    <x v="2"/>
    <x v="59"/>
    <x v="158"/>
    <x v="1"/>
    <x v="821"/>
    <x v="1"/>
    <x v="1"/>
  </r>
  <r>
    <x v="55"/>
    <x v="2"/>
    <x v="59"/>
    <x v="10"/>
    <x v="1"/>
    <x v="821"/>
    <x v="4"/>
    <x v="3"/>
  </r>
  <r>
    <x v="55"/>
    <x v="2"/>
    <x v="56"/>
    <x v="161"/>
    <x v="0"/>
    <x v="750"/>
    <x v="3"/>
    <x v="0"/>
  </r>
  <r>
    <x v="55"/>
    <x v="2"/>
    <x v="56"/>
    <x v="156"/>
    <x v="0"/>
    <x v="221"/>
    <x v="8"/>
    <x v="0"/>
  </r>
  <r>
    <x v="55"/>
    <x v="2"/>
    <x v="56"/>
    <x v="155"/>
    <x v="0"/>
    <x v="180"/>
    <x v="0"/>
    <x v="0"/>
  </r>
  <r>
    <x v="55"/>
    <x v="2"/>
    <x v="56"/>
    <x v="159"/>
    <x v="0"/>
    <x v="821"/>
    <x v="7"/>
    <x v="3"/>
  </r>
  <r>
    <x v="55"/>
    <x v="2"/>
    <x v="56"/>
    <x v="165"/>
    <x v="0"/>
    <x v="821"/>
    <x v="3"/>
    <x v="0"/>
  </r>
  <r>
    <x v="55"/>
    <x v="2"/>
    <x v="56"/>
    <x v="162"/>
    <x v="0"/>
    <x v="821"/>
    <x v="0"/>
    <x v="0"/>
  </r>
  <r>
    <x v="55"/>
    <x v="2"/>
    <x v="56"/>
    <x v="27"/>
    <x v="0"/>
    <x v="821"/>
    <x v="5"/>
    <x v="3"/>
  </r>
  <r>
    <x v="55"/>
    <x v="2"/>
    <x v="56"/>
    <x v="26"/>
    <x v="0"/>
    <x v="396"/>
    <x v="7"/>
    <x v="3"/>
  </r>
  <r>
    <x v="55"/>
    <x v="2"/>
    <x v="56"/>
    <x v="160"/>
    <x v="0"/>
    <x v="869"/>
    <x v="2"/>
    <x v="2"/>
  </r>
  <r>
    <x v="55"/>
    <x v="2"/>
    <x v="56"/>
    <x v="164"/>
    <x v="0"/>
    <x v="821"/>
    <x v="0"/>
    <x v="0"/>
  </r>
  <r>
    <x v="55"/>
    <x v="2"/>
    <x v="56"/>
    <x v="163"/>
    <x v="0"/>
    <x v="821"/>
    <x v="0"/>
    <x v="0"/>
  </r>
  <r>
    <x v="55"/>
    <x v="2"/>
    <x v="56"/>
    <x v="154"/>
    <x v="0"/>
    <x v="821"/>
    <x v="3"/>
    <x v="0"/>
  </r>
  <r>
    <x v="55"/>
    <x v="2"/>
    <x v="56"/>
    <x v="157"/>
    <x v="0"/>
    <x v="4"/>
    <x v="3"/>
    <x v="0"/>
  </r>
  <r>
    <x v="55"/>
    <x v="2"/>
    <x v="56"/>
    <x v="158"/>
    <x v="0"/>
    <x v="779"/>
    <x v="1"/>
    <x v="1"/>
  </r>
  <r>
    <x v="55"/>
    <x v="2"/>
    <x v="56"/>
    <x v="10"/>
    <x v="0"/>
    <x v="870"/>
    <x v="4"/>
    <x v="3"/>
  </r>
  <r>
    <x v="55"/>
    <x v="2"/>
    <x v="56"/>
    <x v="161"/>
    <x v="1"/>
    <x v="746"/>
    <x v="3"/>
    <x v="0"/>
  </r>
  <r>
    <x v="55"/>
    <x v="2"/>
    <x v="56"/>
    <x v="156"/>
    <x v="1"/>
    <x v="11"/>
    <x v="8"/>
    <x v="0"/>
  </r>
  <r>
    <x v="55"/>
    <x v="2"/>
    <x v="56"/>
    <x v="155"/>
    <x v="1"/>
    <x v="221"/>
    <x v="0"/>
    <x v="0"/>
  </r>
  <r>
    <x v="55"/>
    <x v="2"/>
    <x v="56"/>
    <x v="159"/>
    <x v="1"/>
    <x v="821"/>
    <x v="7"/>
    <x v="3"/>
  </r>
  <r>
    <x v="55"/>
    <x v="2"/>
    <x v="56"/>
    <x v="165"/>
    <x v="1"/>
    <x v="821"/>
    <x v="3"/>
    <x v="0"/>
  </r>
  <r>
    <x v="55"/>
    <x v="2"/>
    <x v="56"/>
    <x v="162"/>
    <x v="1"/>
    <x v="821"/>
    <x v="0"/>
    <x v="0"/>
  </r>
  <r>
    <x v="55"/>
    <x v="2"/>
    <x v="56"/>
    <x v="27"/>
    <x v="1"/>
    <x v="821"/>
    <x v="5"/>
    <x v="3"/>
  </r>
  <r>
    <x v="55"/>
    <x v="2"/>
    <x v="56"/>
    <x v="26"/>
    <x v="1"/>
    <x v="178"/>
    <x v="7"/>
    <x v="3"/>
  </r>
  <r>
    <x v="55"/>
    <x v="2"/>
    <x v="56"/>
    <x v="160"/>
    <x v="1"/>
    <x v="227"/>
    <x v="2"/>
    <x v="2"/>
  </r>
  <r>
    <x v="55"/>
    <x v="2"/>
    <x v="56"/>
    <x v="164"/>
    <x v="1"/>
    <x v="821"/>
    <x v="0"/>
    <x v="0"/>
  </r>
  <r>
    <x v="55"/>
    <x v="2"/>
    <x v="56"/>
    <x v="163"/>
    <x v="1"/>
    <x v="820"/>
    <x v="0"/>
    <x v="0"/>
  </r>
  <r>
    <x v="55"/>
    <x v="2"/>
    <x v="56"/>
    <x v="154"/>
    <x v="1"/>
    <x v="221"/>
    <x v="3"/>
    <x v="0"/>
  </r>
  <r>
    <x v="55"/>
    <x v="2"/>
    <x v="56"/>
    <x v="157"/>
    <x v="1"/>
    <x v="821"/>
    <x v="3"/>
    <x v="0"/>
  </r>
  <r>
    <x v="55"/>
    <x v="2"/>
    <x v="56"/>
    <x v="158"/>
    <x v="1"/>
    <x v="150"/>
    <x v="1"/>
    <x v="1"/>
  </r>
  <r>
    <x v="55"/>
    <x v="2"/>
    <x v="56"/>
    <x v="10"/>
    <x v="1"/>
    <x v="821"/>
    <x v="4"/>
    <x v="3"/>
  </r>
  <r>
    <x v="55"/>
    <x v="2"/>
    <x v="57"/>
    <x v="161"/>
    <x v="0"/>
    <x v="821"/>
    <x v="3"/>
    <x v="0"/>
  </r>
  <r>
    <x v="55"/>
    <x v="2"/>
    <x v="57"/>
    <x v="156"/>
    <x v="0"/>
    <x v="189"/>
    <x v="8"/>
    <x v="0"/>
  </r>
  <r>
    <x v="55"/>
    <x v="2"/>
    <x v="57"/>
    <x v="155"/>
    <x v="0"/>
    <x v="405"/>
    <x v="0"/>
    <x v="0"/>
  </r>
  <r>
    <x v="55"/>
    <x v="2"/>
    <x v="57"/>
    <x v="159"/>
    <x v="0"/>
    <x v="821"/>
    <x v="7"/>
    <x v="3"/>
  </r>
  <r>
    <x v="55"/>
    <x v="2"/>
    <x v="57"/>
    <x v="165"/>
    <x v="0"/>
    <x v="821"/>
    <x v="3"/>
    <x v="0"/>
  </r>
  <r>
    <x v="55"/>
    <x v="2"/>
    <x v="57"/>
    <x v="162"/>
    <x v="0"/>
    <x v="821"/>
    <x v="0"/>
    <x v="0"/>
  </r>
  <r>
    <x v="55"/>
    <x v="2"/>
    <x v="57"/>
    <x v="27"/>
    <x v="0"/>
    <x v="821"/>
    <x v="5"/>
    <x v="3"/>
  </r>
  <r>
    <x v="55"/>
    <x v="2"/>
    <x v="57"/>
    <x v="26"/>
    <x v="0"/>
    <x v="821"/>
    <x v="7"/>
    <x v="3"/>
  </r>
  <r>
    <x v="55"/>
    <x v="2"/>
    <x v="57"/>
    <x v="160"/>
    <x v="0"/>
    <x v="821"/>
    <x v="2"/>
    <x v="2"/>
  </r>
  <r>
    <x v="55"/>
    <x v="2"/>
    <x v="57"/>
    <x v="164"/>
    <x v="0"/>
    <x v="821"/>
    <x v="0"/>
    <x v="0"/>
  </r>
  <r>
    <x v="55"/>
    <x v="2"/>
    <x v="57"/>
    <x v="163"/>
    <x v="0"/>
    <x v="871"/>
    <x v="0"/>
    <x v="0"/>
  </r>
  <r>
    <x v="55"/>
    <x v="2"/>
    <x v="57"/>
    <x v="154"/>
    <x v="0"/>
    <x v="821"/>
    <x v="3"/>
    <x v="0"/>
  </r>
  <r>
    <x v="55"/>
    <x v="2"/>
    <x v="57"/>
    <x v="157"/>
    <x v="0"/>
    <x v="821"/>
    <x v="3"/>
    <x v="0"/>
  </r>
  <r>
    <x v="55"/>
    <x v="2"/>
    <x v="57"/>
    <x v="158"/>
    <x v="0"/>
    <x v="733"/>
    <x v="1"/>
    <x v="1"/>
  </r>
  <r>
    <x v="55"/>
    <x v="2"/>
    <x v="57"/>
    <x v="10"/>
    <x v="0"/>
    <x v="821"/>
    <x v="4"/>
    <x v="3"/>
  </r>
  <r>
    <x v="55"/>
    <x v="2"/>
    <x v="57"/>
    <x v="161"/>
    <x v="1"/>
    <x v="821"/>
    <x v="3"/>
    <x v="0"/>
  </r>
  <r>
    <x v="55"/>
    <x v="2"/>
    <x v="57"/>
    <x v="156"/>
    <x v="1"/>
    <x v="821"/>
    <x v="8"/>
    <x v="0"/>
  </r>
  <r>
    <x v="55"/>
    <x v="2"/>
    <x v="57"/>
    <x v="155"/>
    <x v="1"/>
    <x v="821"/>
    <x v="0"/>
    <x v="0"/>
  </r>
  <r>
    <x v="55"/>
    <x v="2"/>
    <x v="57"/>
    <x v="159"/>
    <x v="1"/>
    <x v="821"/>
    <x v="7"/>
    <x v="3"/>
  </r>
  <r>
    <x v="55"/>
    <x v="2"/>
    <x v="57"/>
    <x v="165"/>
    <x v="1"/>
    <x v="821"/>
    <x v="3"/>
    <x v="0"/>
  </r>
  <r>
    <x v="55"/>
    <x v="2"/>
    <x v="57"/>
    <x v="162"/>
    <x v="1"/>
    <x v="821"/>
    <x v="0"/>
    <x v="0"/>
  </r>
  <r>
    <x v="55"/>
    <x v="2"/>
    <x v="57"/>
    <x v="27"/>
    <x v="1"/>
    <x v="821"/>
    <x v="5"/>
    <x v="3"/>
  </r>
  <r>
    <x v="55"/>
    <x v="2"/>
    <x v="57"/>
    <x v="26"/>
    <x v="1"/>
    <x v="821"/>
    <x v="7"/>
    <x v="3"/>
  </r>
  <r>
    <x v="55"/>
    <x v="2"/>
    <x v="57"/>
    <x v="160"/>
    <x v="1"/>
    <x v="821"/>
    <x v="2"/>
    <x v="2"/>
  </r>
  <r>
    <x v="55"/>
    <x v="2"/>
    <x v="57"/>
    <x v="164"/>
    <x v="1"/>
    <x v="821"/>
    <x v="0"/>
    <x v="0"/>
  </r>
  <r>
    <x v="55"/>
    <x v="2"/>
    <x v="57"/>
    <x v="163"/>
    <x v="1"/>
    <x v="821"/>
    <x v="0"/>
    <x v="0"/>
  </r>
  <r>
    <x v="55"/>
    <x v="2"/>
    <x v="57"/>
    <x v="154"/>
    <x v="1"/>
    <x v="821"/>
    <x v="3"/>
    <x v="0"/>
  </r>
  <r>
    <x v="55"/>
    <x v="2"/>
    <x v="57"/>
    <x v="157"/>
    <x v="1"/>
    <x v="821"/>
    <x v="3"/>
    <x v="0"/>
  </r>
  <r>
    <x v="55"/>
    <x v="2"/>
    <x v="57"/>
    <x v="158"/>
    <x v="1"/>
    <x v="821"/>
    <x v="1"/>
    <x v="1"/>
  </r>
  <r>
    <x v="55"/>
    <x v="2"/>
    <x v="57"/>
    <x v="10"/>
    <x v="1"/>
    <x v="821"/>
    <x v="4"/>
    <x v="3"/>
  </r>
  <r>
    <x v="55"/>
    <x v="2"/>
    <x v="58"/>
    <x v="161"/>
    <x v="0"/>
    <x v="821"/>
    <x v="3"/>
    <x v="0"/>
  </r>
  <r>
    <x v="55"/>
    <x v="2"/>
    <x v="58"/>
    <x v="156"/>
    <x v="0"/>
    <x v="821"/>
    <x v="8"/>
    <x v="0"/>
  </r>
  <r>
    <x v="55"/>
    <x v="2"/>
    <x v="58"/>
    <x v="155"/>
    <x v="0"/>
    <x v="821"/>
    <x v="0"/>
    <x v="0"/>
  </r>
  <r>
    <x v="55"/>
    <x v="2"/>
    <x v="58"/>
    <x v="159"/>
    <x v="0"/>
    <x v="821"/>
    <x v="7"/>
    <x v="3"/>
  </r>
  <r>
    <x v="55"/>
    <x v="2"/>
    <x v="58"/>
    <x v="165"/>
    <x v="0"/>
    <x v="821"/>
    <x v="3"/>
    <x v="0"/>
  </r>
  <r>
    <x v="55"/>
    <x v="2"/>
    <x v="58"/>
    <x v="162"/>
    <x v="0"/>
    <x v="821"/>
    <x v="0"/>
    <x v="0"/>
  </r>
  <r>
    <x v="55"/>
    <x v="2"/>
    <x v="58"/>
    <x v="27"/>
    <x v="0"/>
    <x v="821"/>
    <x v="5"/>
    <x v="3"/>
  </r>
  <r>
    <x v="55"/>
    <x v="2"/>
    <x v="58"/>
    <x v="26"/>
    <x v="0"/>
    <x v="821"/>
    <x v="7"/>
    <x v="3"/>
  </r>
  <r>
    <x v="55"/>
    <x v="2"/>
    <x v="58"/>
    <x v="160"/>
    <x v="0"/>
    <x v="821"/>
    <x v="2"/>
    <x v="2"/>
  </r>
  <r>
    <x v="55"/>
    <x v="2"/>
    <x v="58"/>
    <x v="164"/>
    <x v="0"/>
    <x v="821"/>
    <x v="0"/>
    <x v="0"/>
  </r>
  <r>
    <x v="55"/>
    <x v="2"/>
    <x v="58"/>
    <x v="163"/>
    <x v="0"/>
    <x v="821"/>
    <x v="0"/>
    <x v="0"/>
  </r>
  <r>
    <x v="55"/>
    <x v="2"/>
    <x v="58"/>
    <x v="154"/>
    <x v="0"/>
    <x v="821"/>
    <x v="3"/>
    <x v="0"/>
  </r>
  <r>
    <x v="55"/>
    <x v="2"/>
    <x v="58"/>
    <x v="157"/>
    <x v="0"/>
    <x v="47"/>
    <x v="3"/>
    <x v="0"/>
  </r>
  <r>
    <x v="55"/>
    <x v="2"/>
    <x v="58"/>
    <x v="158"/>
    <x v="0"/>
    <x v="4"/>
    <x v="1"/>
    <x v="1"/>
  </r>
  <r>
    <x v="55"/>
    <x v="2"/>
    <x v="58"/>
    <x v="10"/>
    <x v="0"/>
    <x v="821"/>
    <x v="4"/>
    <x v="3"/>
  </r>
  <r>
    <x v="55"/>
    <x v="2"/>
    <x v="58"/>
    <x v="161"/>
    <x v="1"/>
    <x v="821"/>
    <x v="3"/>
    <x v="0"/>
  </r>
  <r>
    <x v="55"/>
    <x v="2"/>
    <x v="58"/>
    <x v="156"/>
    <x v="1"/>
    <x v="821"/>
    <x v="8"/>
    <x v="0"/>
  </r>
  <r>
    <x v="55"/>
    <x v="2"/>
    <x v="58"/>
    <x v="155"/>
    <x v="1"/>
    <x v="821"/>
    <x v="0"/>
    <x v="0"/>
  </r>
  <r>
    <x v="55"/>
    <x v="2"/>
    <x v="58"/>
    <x v="159"/>
    <x v="1"/>
    <x v="821"/>
    <x v="7"/>
    <x v="3"/>
  </r>
  <r>
    <x v="55"/>
    <x v="2"/>
    <x v="58"/>
    <x v="165"/>
    <x v="1"/>
    <x v="821"/>
    <x v="3"/>
    <x v="0"/>
  </r>
  <r>
    <x v="55"/>
    <x v="2"/>
    <x v="58"/>
    <x v="162"/>
    <x v="1"/>
    <x v="821"/>
    <x v="0"/>
    <x v="0"/>
  </r>
  <r>
    <x v="55"/>
    <x v="2"/>
    <x v="58"/>
    <x v="27"/>
    <x v="1"/>
    <x v="821"/>
    <x v="5"/>
    <x v="3"/>
  </r>
  <r>
    <x v="55"/>
    <x v="2"/>
    <x v="58"/>
    <x v="26"/>
    <x v="1"/>
    <x v="821"/>
    <x v="7"/>
    <x v="3"/>
  </r>
  <r>
    <x v="55"/>
    <x v="2"/>
    <x v="58"/>
    <x v="160"/>
    <x v="1"/>
    <x v="821"/>
    <x v="2"/>
    <x v="2"/>
  </r>
  <r>
    <x v="55"/>
    <x v="2"/>
    <x v="58"/>
    <x v="164"/>
    <x v="1"/>
    <x v="821"/>
    <x v="0"/>
    <x v="0"/>
  </r>
  <r>
    <x v="55"/>
    <x v="2"/>
    <x v="58"/>
    <x v="163"/>
    <x v="1"/>
    <x v="821"/>
    <x v="0"/>
    <x v="0"/>
  </r>
  <r>
    <x v="55"/>
    <x v="2"/>
    <x v="58"/>
    <x v="154"/>
    <x v="1"/>
    <x v="821"/>
    <x v="3"/>
    <x v="0"/>
  </r>
  <r>
    <x v="55"/>
    <x v="2"/>
    <x v="58"/>
    <x v="157"/>
    <x v="1"/>
    <x v="821"/>
    <x v="3"/>
    <x v="0"/>
  </r>
  <r>
    <x v="55"/>
    <x v="2"/>
    <x v="58"/>
    <x v="158"/>
    <x v="1"/>
    <x v="821"/>
    <x v="1"/>
    <x v="1"/>
  </r>
  <r>
    <x v="55"/>
    <x v="2"/>
    <x v="58"/>
    <x v="10"/>
    <x v="1"/>
    <x v="821"/>
    <x v="4"/>
    <x v="3"/>
  </r>
  <r>
    <x v="55"/>
    <x v="2"/>
    <x v="39"/>
    <x v="161"/>
    <x v="0"/>
    <x v="821"/>
    <x v="3"/>
    <x v="0"/>
  </r>
  <r>
    <x v="55"/>
    <x v="2"/>
    <x v="39"/>
    <x v="156"/>
    <x v="0"/>
    <x v="821"/>
    <x v="8"/>
    <x v="0"/>
  </r>
  <r>
    <x v="55"/>
    <x v="2"/>
    <x v="39"/>
    <x v="155"/>
    <x v="0"/>
    <x v="821"/>
    <x v="0"/>
    <x v="0"/>
  </r>
  <r>
    <x v="55"/>
    <x v="2"/>
    <x v="39"/>
    <x v="159"/>
    <x v="0"/>
    <x v="821"/>
    <x v="7"/>
    <x v="3"/>
  </r>
  <r>
    <x v="55"/>
    <x v="2"/>
    <x v="39"/>
    <x v="165"/>
    <x v="0"/>
    <x v="821"/>
    <x v="3"/>
    <x v="0"/>
  </r>
  <r>
    <x v="55"/>
    <x v="2"/>
    <x v="39"/>
    <x v="162"/>
    <x v="0"/>
    <x v="821"/>
    <x v="0"/>
    <x v="0"/>
  </r>
  <r>
    <x v="55"/>
    <x v="2"/>
    <x v="39"/>
    <x v="27"/>
    <x v="0"/>
    <x v="821"/>
    <x v="5"/>
    <x v="3"/>
  </r>
  <r>
    <x v="55"/>
    <x v="2"/>
    <x v="39"/>
    <x v="26"/>
    <x v="0"/>
    <x v="821"/>
    <x v="7"/>
    <x v="3"/>
  </r>
  <r>
    <x v="55"/>
    <x v="2"/>
    <x v="39"/>
    <x v="160"/>
    <x v="0"/>
    <x v="821"/>
    <x v="2"/>
    <x v="2"/>
  </r>
  <r>
    <x v="55"/>
    <x v="2"/>
    <x v="39"/>
    <x v="164"/>
    <x v="0"/>
    <x v="821"/>
    <x v="0"/>
    <x v="0"/>
  </r>
  <r>
    <x v="55"/>
    <x v="2"/>
    <x v="39"/>
    <x v="163"/>
    <x v="0"/>
    <x v="821"/>
    <x v="0"/>
    <x v="0"/>
  </r>
  <r>
    <x v="55"/>
    <x v="2"/>
    <x v="39"/>
    <x v="154"/>
    <x v="0"/>
    <x v="821"/>
    <x v="3"/>
    <x v="0"/>
  </r>
  <r>
    <x v="55"/>
    <x v="2"/>
    <x v="39"/>
    <x v="157"/>
    <x v="0"/>
    <x v="821"/>
    <x v="3"/>
    <x v="0"/>
  </r>
  <r>
    <x v="55"/>
    <x v="2"/>
    <x v="39"/>
    <x v="158"/>
    <x v="0"/>
    <x v="821"/>
    <x v="1"/>
    <x v="1"/>
  </r>
  <r>
    <x v="55"/>
    <x v="2"/>
    <x v="39"/>
    <x v="10"/>
    <x v="0"/>
    <x v="821"/>
    <x v="4"/>
    <x v="3"/>
  </r>
  <r>
    <x v="55"/>
    <x v="2"/>
    <x v="39"/>
    <x v="161"/>
    <x v="1"/>
    <x v="421"/>
    <x v="3"/>
    <x v="0"/>
  </r>
  <r>
    <x v="55"/>
    <x v="2"/>
    <x v="39"/>
    <x v="156"/>
    <x v="1"/>
    <x v="821"/>
    <x v="8"/>
    <x v="0"/>
  </r>
  <r>
    <x v="55"/>
    <x v="2"/>
    <x v="39"/>
    <x v="155"/>
    <x v="1"/>
    <x v="872"/>
    <x v="0"/>
    <x v="0"/>
  </r>
  <r>
    <x v="55"/>
    <x v="2"/>
    <x v="39"/>
    <x v="159"/>
    <x v="1"/>
    <x v="821"/>
    <x v="7"/>
    <x v="3"/>
  </r>
  <r>
    <x v="55"/>
    <x v="2"/>
    <x v="39"/>
    <x v="165"/>
    <x v="1"/>
    <x v="821"/>
    <x v="3"/>
    <x v="0"/>
  </r>
  <r>
    <x v="55"/>
    <x v="2"/>
    <x v="39"/>
    <x v="162"/>
    <x v="1"/>
    <x v="821"/>
    <x v="0"/>
    <x v="0"/>
  </r>
  <r>
    <x v="55"/>
    <x v="2"/>
    <x v="39"/>
    <x v="27"/>
    <x v="1"/>
    <x v="821"/>
    <x v="5"/>
    <x v="3"/>
  </r>
  <r>
    <x v="55"/>
    <x v="2"/>
    <x v="39"/>
    <x v="26"/>
    <x v="1"/>
    <x v="255"/>
    <x v="7"/>
    <x v="3"/>
  </r>
  <r>
    <x v="55"/>
    <x v="2"/>
    <x v="39"/>
    <x v="160"/>
    <x v="1"/>
    <x v="821"/>
    <x v="2"/>
    <x v="2"/>
  </r>
  <r>
    <x v="55"/>
    <x v="2"/>
    <x v="39"/>
    <x v="164"/>
    <x v="1"/>
    <x v="821"/>
    <x v="0"/>
    <x v="0"/>
  </r>
  <r>
    <x v="55"/>
    <x v="2"/>
    <x v="39"/>
    <x v="163"/>
    <x v="1"/>
    <x v="821"/>
    <x v="0"/>
    <x v="0"/>
  </r>
  <r>
    <x v="55"/>
    <x v="2"/>
    <x v="39"/>
    <x v="154"/>
    <x v="1"/>
    <x v="821"/>
    <x v="3"/>
    <x v="0"/>
  </r>
  <r>
    <x v="55"/>
    <x v="2"/>
    <x v="39"/>
    <x v="157"/>
    <x v="1"/>
    <x v="821"/>
    <x v="3"/>
    <x v="0"/>
  </r>
  <r>
    <x v="55"/>
    <x v="2"/>
    <x v="39"/>
    <x v="158"/>
    <x v="1"/>
    <x v="175"/>
    <x v="1"/>
    <x v="1"/>
  </r>
  <r>
    <x v="55"/>
    <x v="2"/>
    <x v="39"/>
    <x v="10"/>
    <x v="1"/>
    <x v="821"/>
    <x v="4"/>
    <x v="3"/>
  </r>
  <r>
    <x v="55"/>
    <x v="2"/>
    <x v="40"/>
    <x v="161"/>
    <x v="0"/>
    <x v="194"/>
    <x v="3"/>
    <x v="0"/>
  </r>
  <r>
    <x v="55"/>
    <x v="2"/>
    <x v="40"/>
    <x v="156"/>
    <x v="0"/>
    <x v="821"/>
    <x v="8"/>
    <x v="0"/>
  </r>
  <r>
    <x v="55"/>
    <x v="2"/>
    <x v="40"/>
    <x v="155"/>
    <x v="0"/>
    <x v="199"/>
    <x v="0"/>
    <x v="0"/>
  </r>
  <r>
    <x v="55"/>
    <x v="2"/>
    <x v="40"/>
    <x v="159"/>
    <x v="0"/>
    <x v="821"/>
    <x v="7"/>
    <x v="3"/>
  </r>
  <r>
    <x v="55"/>
    <x v="2"/>
    <x v="40"/>
    <x v="165"/>
    <x v="0"/>
    <x v="821"/>
    <x v="3"/>
    <x v="0"/>
  </r>
  <r>
    <x v="55"/>
    <x v="2"/>
    <x v="40"/>
    <x v="162"/>
    <x v="0"/>
    <x v="733"/>
    <x v="0"/>
    <x v="0"/>
  </r>
  <r>
    <x v="55"/>
    <x v="2"/>
    <x v="40"/>
    <x v="27"/>
    <x v="0"/>
    <x v="821"/>
    <x v="5"/>
    <x v="3"/>
  </r>
  <r>
    <x v="55"/>
    <x v="2"/>
    <x v="40"/>
    <x v="26"/>
    <x v="0"/>
    <x v="821"/>
    <x v="7"/>
    <x v="3"/>
  </r>
  <r>
    <x v="55"/>
    <x v="2"/>
    <x v="40"/>
    <x v="160"/>
    <x v="0"/>
    <x v="821"/>
    <x v="2"/>
    <x v="2"/>
  </r>
  <r>
    <x v="55"/>
    <x v="2"/>
    <x v="40"/>
    <x v="164"/>
    <x v="0"/>
    <x v="821"/>
    <x v="0"/>
    <x v="0"/>
  </r>
  <r>
    <x v="55"/>
    <x v="2"/>
    <x v="40"/>
    <x v="163"/>
    <x v="0"/>
    <x v="821"/>
    <x v="0"/>
    <x v="0"/>
  </r>
  <r>
    <x v="55"/>
    <x v="2"/>
    <x v="40"/>
    <x v="154"/>
    <x v="0"/>
    <x v="821"/>
    <x v="3"/>
    <x v="0"/>
  </r>
  <r>
    <x v="55"/>
    <x v="2"/>
    <x v="40"/>
    <x v="157"/>
    <x v="0"/>
    <x v="821"/>
    <x v="3"/>
    <x v="0"/>
  </r>
  <r>
    <x v="55"/>
    <x v="2"/>
    <x v="40"/>
    <x v="158"/>
    <x v="0"/>
    <x v="226"/>
    <x v="1"/>
    <x v="1"/>
  </r>
  <r>
    <x v="55"/>
    <x v="2"/>
    <x v="40"/>
    <x v="10"/>
    <x v="0"/>
    <x v="821"/>
    <x v="4"/>
    <x v="3"/>
  </r>
  <r>
    <x v="55"/>
    <x v="2"/>
    <x v="40"/>
    <x v="161"/>
    <x v="1"/>
    <x v="421"/>
    <x v="3"/>
    <x v="0"/>
  </r>
  <r>
    <x v="55"/>
    <x v="2"/>
    <x v="40"/>
    <x v="156"/>
    <x v="1"/>
    <x v="821"/>
    <x v="8"/>
    <x v="0"/>
  </r>
  <r>
    <x v="55"/>
    <x v="2"/>
    <x v="40"/>
    <x v="155"/>
    <x v="1"/>
    <x v="733"/>
    <x v="0"/>
    <x v="0"/>
  </r>
  <r>
    <x v="55"/>
    <x v="2"/>
    <x v="40"/>
    <x v="159"/>
    <x v="1"/>
    <x v="746"/>
    <x v="7"/>
    <x v="3"/>
  </r>
  <r>
    <x v="55"/>
    <x v="2"/>
    <x v="40"/>
    <x v="165"/>
    <x v="1"/>
    <x v="821"/>
    <x v="3"/>
    <x v="0"/>
  </r>
  <r>
    <x v="55"/>
    <x v="2"/>
    <x v="40"/>
    <x v="162"/>
    <x v="1"/>
    <x v="733"/>
    <x v="0"/>
    <x v="0"/>
  </r>
  <r>
    <x v="55"/>
    <x v="2"/>
    <x v="40"/>
    <x v="27"/>
    <x v="1"/>
    <x v="821"/>
    <x v="5"/>
    <x v="3"/>
  </r>
  <r>
    <x v="55"/>
    <x v="2"/>
    <x v="40"/>
    <x v="26"/>
    <x v="1"/>
    <x v="506"/>
    <x v="7"/>
    <x v="3"/>
  </r>
  <r>
    <x v="55"/>
    <x v="2"/>
    <x v="40"/>
    <x v="160"/>
    <x v="1"/>
    <x v="821"/>
    <x v="2"/>
    <x v="2"/>
  </r>
  <r>
    <x v="55"/>
    <x v="2"/>
    <x v="40"/>
    <x v="164"/>
    <x v="1"/>
    <x v="821"/>
    <x v="0"/>
    <x v="0"/>
  </r>
  <r>
    <x v="55"/>
    <x v="2"/>
    <x v="40"/>
    <x v="163"/>
    <x v="1"/>
    <x v="255"/>
    <x v="0"/>
    <x v="0"/>
  </r>
  <r>
    <x v="55"/>
    <x v="2"/>
    <x v="40"/>
    <x v="154"/>
    <x v="1"/>
    <x v="176"/>
    <x v="3"/>
    <x v="0"/>
  </r>
  <r>
    <x v="55"/>
    <x v="2"/>
    <x v="40"/>
    <x v="157"/>
    <x v="1"/>
    <x v="821"/>
    <x v="3"/>
    <x v="0"/>
  </r>
  <r>
    <x v="55"/>
    <x v="2"/>
    <x v="40"/>
    <x v="158"/>
    <x v="1"/>
    <x v="198"/>
    <x v="1"/>
    <x v="1"/>
  </r>
  <r>
    <x v="55"/>
    <x v="2"/>
    <x v="40"/>
    <x v="10"/>
    <x v="1"/>
    <x v="821"/>
    <x v="4"/>
    <x v="3"/>
  </r>
  <r>
    <x v="55"/>
    <x v="2"/>
    <x v="41"/>
    <x v="161"/>
    <x v="0"/>
    <x v="821"/>
    <x v="3"/>
    <x v="0"/>
  </r>
  <r>
    <x v="55"/>
    <x v="2"/>
    <x v="41"/>
    <x v="156"/>
    <x v="0"/>
    <x v="821"/>
    <x v="8"/>
    <x v="0"/>
  </r>
  <r>
    <x v="55"/>
    <x v="2"/>
    <x v="41"/>
    <x v="155"/>
    <x v="0"/>
    <x v="736"/>
    <x v="0"/>
    <x v="0"/>
  </r>
  <r>
    <x v="55"/>
    <x v="2"/>
    <x v="41"/>
    <x v="159"/>
    <x v="0"/>
    <x v="821"/>
    <x v="7"/>
    <x v="3"/>
  </r>
  <r>
    <x v="55"/>
    <x v="2"/>
    <x v="41"/>
    <x v="165"/>
    <x v="0"/>
    <x v="821"/>
    <x v="3"/>
    <x v="0"/>
  </r>
  <r>
    <x v="55"/>
    <x v="2"/>
    <x v="41"/>
    <x v="162"/>
    <x v="0"/>
    <x v="821"/>
    <x v="0"/>
    <x v="0"/>
  </r>
  <r>
    <x v="55"/>
    <x v="2"/>
    <x v="41"/>
    <x v="27"/>
    <x v="0"/>
    <x v="821"/>
    <x v="5"/>
    <x v="3"/>
  </r>
  <r>
    <x v="55"/>
    <x v="2"/>
    <x v="41"/>
    <x v="26"/>
    <x v="0"/>
    <x v="821"/>
    <x v="7"/>
    <x v="3"/>
  </r>
  <r>
    <x v="55"/>
    <x v="2"/>
    <x v="41"/>
    <x v="160"/>
    <x v="0"/>
    <x v="821"/>
    <x v="2"/>
    <x v="2"/>
  </r>
  <r>
    <x v="55"/>
    <x v="2"/>
    <x v="41"/>
    <x v="164"/>
    <x v="0"/>
    <x v="821"/>
    <x v="0"/>
    <x v="0"/>
  </r>
  <r>
    <x v="55"/>
    <x v="2"/>
    <x v="41"/>
    <x v="163"/>
    <x v="0"/>
    <x v="821"/>
    <x v="0"/>
    <x v="0"/>
  </r>
  <r>
    <x v="55"/>
    <x v="2"/>
    <x v="41"/>
    <x v="154"/>
    <x v="0"/>
    <x v="821"/>
    <x v="3"/>
    <x v="0"/>
  </r>
  <r>
    <x v="55"/>
    <x v="2"/>
    <x v="41"/>
    <x v="157"/>
    <x v="0"/>
    <x v="821"/>
    <x v="3"/>
    <x v="0"/>
  </r>
  <r>
    <x v="55"/>
    <x v="2"/>
    <x v="41"/>
    <x v="158"/>
    <x v="0"/>
    <x v="827"/>
    <x v="1"/>
    <x v="1"/>
  </r>
  <r>
    <x v="55"/>
    <x v="2"/>
    <x v="41"/>
    <x v="10"/>
    <x v="0"/>
    <x v="821"/>
    <x v="4"/>
    <x v="3"/>
  </r>
  <r>
    <x v="55"/>
    <x v="2"/>
    <x v="41"/>
    <x v="161"/>
    <x v="1"/>
    <x v="821"/>
    <x v="3"/>
    <x v="0"/>
  </r>
  <r>
    <x v="55"/>
    <x v="2"/>
    <x v="41"/>
    <x v="156"/>
    <x v="1"/>
    <x v="821"/>
    <x v="8"/>
    <x v="0"/>
  </r>
  <r>
    <x v="55"/>
    <x v="2"/>
    <x v="41"/>
    <x v="155"/>
    <x v="1"/>
    <x v="821"/>
    <x v="0"/>
    <x v="0"/>
  </r>
  <r>
    <x v="55"/>
    <x v="2"/>
    <x v="41"/>
    <x v="159"/>
    <x v="1"/>
    <x v="821"/>
    <x v="7"/>
    <x v="3"/>
  </r>
  <r>
    <x v="55"/>
    <x v="2"/>
    <x v="41"/>
    <x v="165"/>
    <x v="1"/>
    <x v="821"/>
    <x v="3"/>
    <x v="0"/>
  </r>
  <r>
    <x v="55"/>
    <x v="2"/>
    <x v="41"/>
    <x v="162"/>
    <x v="1"/>
    <x v="821"/>
    <x v="0"/>
    <x v="0"/>
  </r>
  <r>
    <x v="55"/>
    <x v="2"/>
    <x v="41"/>
    <x v="27"/>
    <x v="1"/>
    <x v="821"/>
    <x v="5"/>
    <x v="3"/>
  </r>
  <r>
    <x v="55"/>
    <x v="2"/>
    <x v="41"/>
    <x v="26"/>
    <x v="1"/>
    <x v="821"/>
    <x v="7"/>
    <x v="3"/>
  </r>
  <r>
    <x v="55"/>
    <x v="2"/>
    <x v="41"/>
    <x v="160"/>
    <x v="1"/>
    <x v="821"/>
    <x v="2"/>
    <x v="2"/>
  </r>
  <r>
    <x v="55"/>
    <x v="2"/>
    <x v="41"/>
    <x v="164"/>
    <x v="1"/>
    <x v="821"/>
    <x v="0"/>
    <x v="0"/>
  </r>
  <r>
    <x v="55"/>
    <x v="2"/>
    <x v="41"/>
    <x v="163"/>
    <x v="1"/>
    <x v="821"/>
    <x v="0"/>
    <x v="0"/>
  </r>
  <r>
    <x v="55"/>
    <x v="2"/>
    <x v="41"/>
    <x v="154"/>
    <x v="1"/>
    <x v="821"/>
    <x v="3"/>
    <x v="0"/>
  </r>
  <r>
    <x v="55"/>
    <x v="2"/>
    <x v="41"/>
    <x v="157"/>
    <x v="1"/>
    <x v="821"/>
    <x v="3"/>
    <x v="0"/>
  </r>
  <r>
    <x v="55"/>
    <x v="2"/>
    <x v="41"/>
    <x v="158"/>
    <x v="1"/>
    <x v="197"/>
    <x v="1"/>
    <x v="1"/>
  </r>
  <r>
    <x v="55"/>
    <x v="2"/>
    <x v="41"/>
    <x v="10"/>
    <x v="1"/>
    <x v="821"/>
    <x v="4"/>
    <x v="3"/>
  </r>
  <r>
    <x v="55"/>
    <x v="2"/>
    <x v="60"/>
    <x v="161"/>
    <x v="0"/>
    <x v="821"/>
    <x v="3"/>
    <x v="0"/>
  </r>
  <r>
    <x v="55"/>
    <x v="2"/>
    <x v="60"/>
    <x v="156"/>
    <x v="0"/>
    <x v="821"/>
    <x v="8"/>
    <x v="0"/>
  </r>
  <r>
    <x v="55"/>
    <x v="2"/>
    <x v="60"/>
    <x v="155"/>
    <x v="0"/>
    <x v="821"/>
    <x v="0"/>
    <x v="0"/>
  </r>
  <r>
    <x v="55"/>
    <x v="2"/>
    <x v="60"/>
    <x v="159"/>
    <x v="0"/>
    <x v="821"/>
    <x v="7"/>
    <x v="3"/>
  </r>
  <r>
    <x v="55"/>
    <x v="2"/>
    <x v="60"/>
    <x v="165"/>
    <x v="0"/>
    <x v="821"/>
    <x v="3"/>
    <x v="0"/>
  </r>
  <r>
    <x v="55"/>
    <x v="2"/>
    <x v="60"/>
    <x v="162"/>
    <x v="0"/>
    <x v="821"/>
    <x v="0"/>
    <x v="0"/>
  </r>
  <r>
    <x v="55"/>
    <x v="2"/>
    <x v="60"/>
    <x v="27"/>
    <x v="0"/>
    <x v="821"/>
    <x v="5"/>
    <x v="3"/>
  </r>
  <r>
    <x v="55"/>
    <x v="2"/>
    <x v="60"/>
    <x v="26"/>
    <x v="0"/>
    <x v="821"/>
    <x v="7"/>
    <x v="3"/>
  </r>
  <r>
    <x v="55"/>
    <x v="2"/>
    <x v="60"/>
    <x v="160"/>
    <x v="0"/>
    <x v="821"/>
    <x v="2"/>
    <x v="2"/>
  </r>
  <r>
    <x v="55"/>
    <x v="2"/>
    <x v="60"/>
    <x v="164"/>
    <x v="0"/>
    <x v="821"/>
    <x v="0"/>
    <x v="0"/>
  </r>
  <r>
    <x v="55"/>
    <x v="2"/>
    <x v="60"/>
    <x v="163"/>
    <x v="0"/>
    <x v="821"/>
    <x v="0"/>
    <x v="0"/>
  </r>
  <r>
    <x v="55"/>
    <x v="2"/>
    <x v="60"/>
    <x v="154"/>
    <x v="0"/>
    <x v="821"/>
    <x v="3"/>
    <x v="0"/>
  </r>
  <r>
    <x v="55"/>
    <x v="2"/>
    <x v="60"/>
    <x v="157"/>
    <x v="0"/>
    <x v="821"/>
    <x v="3"/>
    <x v="0"/>
  </r>
  <r>
    <x v="55"/>
    <x v="2"/>
    <x v="60"/>
    <x v="158"/>
    <x v="0"/>
    <x v="821"/>
    <x v="1"/>
    <x v="1"/>
  </r>
  <r>
    <x v="55"/>
    <x v="2"/>
    <x v="60"/>
    <x v="10"/>
    <x v="0"/>
    <x v="821"/>
    <x v="4"/>
    <x v="3"/>
  </r>
  <r>
    <x v="55"/>
    <x v="2"/>
    <x v="60"/>
    <x v="161"/>
    <x v="1"/>
    <x v="821"/>
    <x v="3"/>
    <x v="0"/>
  </r>
  <r>
    <x v="55"/>
    <x v="2"/>
    <x v="60"/>
    <x v="156"/>
    <x v="1"/>
    <x v="821"/>
    <x v="8"/>
    <x v="0"/>
  </r>
  <r>
    <x v="55"/>
    <x v="2"/>
    <x v="60"/>
    <x v="155"/>
    <x v="1"/>
    <x v="821"/>
    <x v="0"/>
    <x v="0"/>
  </r>
  <r>
    <x v="55"/>
    <x v="2"/>
    <x v="60"/>
    <x v="159"/>
    <x v="1"/>
    <x v="821"/>
    <x v="7"/>
    <x v="3"/>
  </r>
  <r>
    <x v="55"/>
    <x v="2"/>
    <x v="60"/>
    <x v="165"/>
    <x v="1"/>
    <x v="821"/>
    <x v="3"/>
    <x v="0"/>
  </r>
  <r>
    <x v="55"/>
    <x v="2"/>
    <x v="60"/>
    <x v="162"/>
    <x v="1"/>
    <x v="821"/>
    <x v="0"/>
    <x v="0"/>
  </r>
  <r>
    <x v="55"/>
    <x v="2"/>
    <x v="60"/>
    <x v="27"/>
    <x v="1"/>
    <x v="821"/>
    <x v="5"/>
    <x v="3"/>
  </r>
  <r>
    <x v="55"/>
    <x v="2"/>
    <x v="60"/>
    <x v="26"/>
    <x v="1"/>
    <x v="821"/>
    <x v="7"/>
    <x v="3"/>
  </r>
  <r>
    <x v="55"/>
    <x v="2"/>
    <x v="60"/>
    <x v="160"/>
    <x v="1"/>
    <x v="821"/>
    <x v="2"/>
    <x v="2"/>
  </r>
  <r>
    <x v="55"/>
    <x v="2"/>
    <x v="60"/>
    <x v="164"/>
    <x v="1"/>
    <x v="821"/>
    <x v="0"/>
    <x v="0"/>
  </r>
  <r>
    <x v="55"/>
    <x v="2"/>
    <x v="60"/>
    <x v="163"/>
    <x v="1"/>
    <x v="821"/>
    <x v="0"/>
    <x v="0"/>
  </r>
  <r>
    <x v="55"/>
    <x v="2"/>
    <x v="60"/>
    <x v="154"/>
    <x v="1"/>
    <x v="821"/>
    <x v="3"/>
    <x v="0"/>
  </r>
  <r>
    <x v="55"/>
    <x v="2"/>
    <x v="60"/>
    <x v="157"/>
    <x v="1"/>
    <x v="821"/>
    <x v="3"/>
    <x v="0"/>
  </r>
  <r>
    <x v="55"/>
    <x v="2"/>
    <x v="60"/>
    <x v="158"/>
    <x v="1"/>
    <x v="821"/>
    <x v="1"/>
    <x v="1"/>
  </r>
  <r>
    <x v="55"/>
    <x v="2"/>
    <x v="60"/>
    <x v="10"/>
    <x v="1"/>
    <x v="821"/>
    <x v="4"/>
    <x v="3"/>
  </r>
  <r>
    <x v="55"/>
    <x v="2"/>
    <x v="69"/>
    <x v="161"/>
    <x v="0"/>
    <x v="821"/>
    <x v="3"/>
    <x v="0"/>
  </r>
  <r>
    <x v="55"/>
    <x v="2"/>
    <x v="69"/>
    <x v="156"/>
    <x v="0"/>
    <x v="821"/>
    <x v="8"/>
    <x v="0"/>
  </r>
  <r>
    <x v="55"/>
    <x v="2"/>
    <x v="69"/>
    <x v="155"/>
    <x v="0"/>
    <x v="732"/>
    <x v="0"/>
    <x v="0"/>
  </r>
  <r>
    <x v="55"/>
    <x v="2"/>
    <x v="69"/>
    <x v="159"/>
    <x v="0"/>
    <x v="821"/>
    <x v="7"/>
    <x v="3"/>
  </r>
  <r>
    <x v="55"/>
    <x v="2"/>
    <x v="69"/>
    <x v="165"/>
    <x v="0"/>
    <x v="821"/>
    <x v="3"/>
    <x v="0"/>
  </r>
  <r>
    <x v="55"/>
    <x v="2"/>
    <x v="69"/>
    <x v="162"/>
    <x v="0"/>
    <x v="821"/>
    <x v="0"/>
    <x v="0"/>
  </r>
  <r>
    <x v="55"/>
    <x v="2"/>
    <x v="69"/>
    <x v="27"/>
    <x v="0"/>
    <x v="821"/>
    <x v="5"/>
    <x v="3"/>
  </r>
  <r>
    <x v="55"/>
    <x v="2"/>
    <x v="69"/>
    <x v="26"/>
    <x v="0"/>
    <x v="821"/>
    <x v="7"/>
    <x v="3"/>
  </r>
  <r>
    <x v="55"/>
    <x v="2"/>
    <x v="69"/>
    <x v="160"/>
    <x v="0"/>
    <x v="821"/>
    <x v="2"/>
    <x v="2"/>
  </r>
  <r>
    <x v="55"/>
    <x v="2"/>
    <x v="69"/>
    <x v="164"/>
    <x v="0"/>
    <x v="821"/>
    <x v="0"/>
    <x v="0"/>
  </r>
  <r>
    <x v="55"/>
    <x v="2"/>
    <x v="69"/>
    <x v="163"/>
    <x v="0"/>
    <x v="821"/>
    <x v="0"/>
    <x v="0"/>
  </r>
  <r>
    <x v="55"/>
    <x v="2"/>
    <x v="69"/>
    <x v="154"/>
    <x v="0"/>
    <x v="821"/>
    <x v="3"/>
    <x v="0"/>
  </r>
  <r>
    <x v="55"/>
    <x v="2"/>
    <x v="69"/>
    <x v="157"/>
    <x v="0"/>
    <x v="821"/>
    <x v="3"/>
    <x v="0"/>
  </r>
  <r>
    <x v="55"/>
    <x v="2"/>
    <x v="69"/>
    <x v="158"/>
    <x v="0"/>
    <x v="821"/>
    <x v="1"/>
    <x v="1"/>
  </r>
  <r>
    <x v="55"/>
    <x v="2"/>
    <x v="69"/>
    <x v="10"/>
    <x v="0"/>
    <x v="821"/>
    <x v="4"/>
    <x v="3"/>
  </r>
  <r>
    <x v="55"/>
    <x v="2"/>
    <x v="69"/>
    <x v="161"/>
    <x v="1"/>
    <x v="821"/>
    <x v="3"/>
    <x v="0"/>
  </r>
  <r>
    <x v="55"/>
    <x v="2"/>
    <x v="69"/>
    <x v="156"/>
    <x v="1"/>
    <x v="821"/>
    <x v="8"/>
    <x v="0"/>
  </r>
  <r>
    <x v="55"/>
    <x v="2"/>
    <x v="69"/>
    <x v="155"/>
    <x v="1"/>
    <x v="821"/>
    <x v="0"/>
    <x v="0"/>
  </r>
  <r>
    <x v="55"/>
    <x v="2"/>
    <x v="69"/>
    <x v="159"/>
    <x v="1"/>
    <x v="821"/>
    <x v="7"/>
    <x v="3"/>
  </r>
  <r>
    <x v="55"/>
    <x v="2"/>
    <x v="69"/>
    <x v="165"/>
    <x v="1"/>
    <x v="821"/>
    <x v="3"/>
    <x v="0"/>
  </r>
  <r>
    <x v="55"/>
    <x v="2"/>
    <x v="69"/>
    <x v="162"/>
    <x v="1"/>
    <x v="821"/>
    <x v="0"/>
    <x v="0"/>
  </r>
  <r>
    <x v="55"/>
    <x v="2"/>
    <x v="69"/>
    <x v="27"/>
    <x v="1"/>
    <x v="821"/>
    <x v="5"/>
    <x v="3"/>
  </r>
  <r>
    <x v="55"/>
    <x v="2"/>
    <x v="69"/>
    <x v="26"/>
    <x v="1"/>
    <x v="821"/>
    <x v="7"/>
    <x v="3"/>
  </r>
  <r>
    <x v="55"/>
    <x v="2"/>
    <x v="69"/>
    <x v="160"/>
    <x v="1"/>
    <x v="821"/>
    <x v="2"/>
    <x v="2"/>
  </r>
  <r>
    <x v="55"/>
    <x v="2"/>
    <x v="69"/>
    <x v="164"/>
    <x v="1"/>
    <x v="821"/>
    <x v="0"/>
    <x v="0"/>
  </r>
  <r>
    <x v="55"/>
    <x v="2"/>
    <x v="69"/>
    <x v="163"/>
    <x v="1"/>
    <x v="821"/>
    <x v="0"/>
    <x v="0"/>
  </r>
  <r>
    <x v="55"/>
    <x v="2"/>
    <x v="69"/>
    <x v="154"/>
    <x v="1"/>
    <x v="821"/>
    <x v="3"/>
    <x v="0"/>
  </r>
  <r>
    <x v="55"/>
    <x v="2"/>
    <x v="69"/>
    <x v="157"/>
    <x v="1"/>
    <x v="821"/>
    <x v="3"/>
    <x v="0"/>
  </r>
  <r>
    <x v="55"/>
    <x v="2"/>
    <x v="69"/>
    <x v="158"/>
    <x v="1"/>
    <x v="821"/>
    <x v="1"/>
    <x v="1"/>
  </r>
  <r>
    <x v="55"/>
    <x v="2"/>
    <x v="69"/>
    <x v="10"/>
    <x v="1"/>
    <x v="821"/>
    <x v="4"/>
    <x v="3"/>
  </r>
  <r>
    <x v="55"/>
    <x v="2"/>
    <x v="50"/>
    <x v="161"/>
    <x v="0"/>
    <x v="821"/>
    <x v="3"/>
    <x v="0"/>
  </r>
  <r>
    <x v="55"/>
    <x v="2"/>
    <x v="50"/>
    <x v="156"/>
    <x v="0"/>
    <x v="821"/>
    <x v="8"/>
    <x v="0"/>
  </r>
  <r>
    <x v="55"/>
    <x v="2"/>
    <x v="50"/>
    <x v="155"/>
    <x v="0"/>
    <x v="821"/>
    <x v="0"/>
    <x v="0"/>
  </r>
  <r>
    <x v="55"/>
    <x v="2"/>
    <x v="50"/>
    <x v="159"/>
    <x v="0"/>
    <x v="821"/>
    <x v="7"/>
    <x v="3"/>
  </r>
  <r>
    <x v="55"/>
    <x v="2"/>
    <x v="50"/>
    <x v="165"/>
    <x v="0"/>
    <x v="821"/>
    <x v="3"/>
    <x v="0"/>
  </r>
  <r>
    <x v="55"/>
    <x v="2"/>
    <x v="50"/>
    <x v="162"/>
    <x v="0"/>
    <x v="821"/>
    <x v="0"/>
    <x v="0"/>
  </r>
  <r>
    <x v="55"/>
    <x v="2"/>
    <x v="50"/>
    <x v="27"/>
    <x v="0"/>
    <x v="821"/>
    <x v="5"/>
    <x v="3"/>
  </r>
  <r>
    <x v="55"/>
    <x v="2"/>
    <x v="50"/>
    <x v="26"/>
    <x v="0"/>
    <x v="821"/>
    <x v="7"/>
    <x v="3"/>
  </r>
  <r>
    <x v="55"/>
    <x v="2"/>
    <x v="50"/>
    <x v="160"/>
    <x v="0"/>
    <x v="821"/>
    <x v="2"/>
    <x v="2"/>
  </r>
  <r>
    <x v="55"/>
    <x v="2"/>
    <x v="50"/>
    <x v="164"/>
    <x v="0"/>
    <x v="821"/>
    <x v="0"/>
    <x v="0"/>
  </r>
  <r>
    <x v="55"/>
    <x v="2"/>
    <x v="50"/>
    <x v="163"/>
    <x v="0"/>
    <x v="821"/>
    <x v="0"/>
    <x v="0"/>
  </r>
  <r>
    <x v="55"/>
    <x v="2"/>
    <x v="50"/>
    <x v="154"/>
    <x v="0"/>
    <x v="821"/>
    <x v="3"/>
    <x v="0"/>
  </r>
  <r>
    <x v="55"/>
    <x v="2"/>
    <x v="50"/>
    <x v="157"/>
    <x v="0"/>
    <x v="821"/>
    <x v="3"/>
    <x v="0"/>
  </r>
  <r>
    <x v="55"/>
    <x v="2"/>
    <x v="50"/>
    <x v="158"/>
    <x v="0"/>
    <x v="821"/>
    <x v="1"/>
    <x v="1"/>
  </r>
  <r>
    <x v="55"/>
    <x v="2"/>
    <x v="50"/>
    <x v="10"/>
    <x v="0"/>
    <x v="821"/>
    <x v="4"/>
    <x v="3"/>
  </r>
  <r>
    <x v="55"/>
    <x v="2"/>
    <x v="50"/>
    <x v="161"/>
    <x v="1"/>
    <x v="821"/>
    <x v="3"/>
    <x v="0"/>
  </r>
  <r>
    <x v="55"/>
    <x v="2"/>
    <x v="50"/>
    <x v="156"/>
    <x v="1"/>
    <x v="821"/>
    <x v="8"/>
    <x v="0"/>
  </r>
  <r>
    <x v="55"/>
    <x v="2"/>
    <x v="50"/>
    <x v="155"/>
    <x v="1"/>
    <x v="821"/>
    <x v="0"/>
    <x v="0"/>
  </r>
  <r>
    <x v="55"/>
    <x v="2"/>
    <x v="50"/>
    <x v="159"/>
    <x v="1"/>
    <x v="821"/>
    <x v="7"/>
    <x v="3"/>
  </r>
  <r>
    <x v="55"/>
    <x v="2"/>
    <x v="50"/>
    <x v="165"/>
    <x v="1"/>
    <x v="821"/>
    <x v="3"/>
    <x v="0"/>
  </r>
  <r>
    <x v="55"/>
    <x v="2"/>
    <x v="50"/>
    <x v="162"/>
    <x v="1"/>
    <x v="821"/>
    <x v="0"/>
    <x v="0"/>
  </r>
  <r>
    <x v="55"/>
    <x v="2"/>
    <x v="50"/>
    <x v="27"/>
    <x v="1"/>
    <x v="821"/>
    <x v="5"/>
    <x v="3"/>
  </r>
  <r>
    <x v="55"/>
    <x v="2"/>
    <x v="50"/>
    <x v="26"/>
    <x v="1"/>
    <x v="821"/>
    <x v="7"/>
    <x v="3"/>
  </r>
  <r>
    <x v="55"/>
    <x v="2"/>
    <x v="50"/>
    <x v="160"/>
    <x v="1"/>
    <x v="821"/>
    <x v="2"/>
    <x v="2"/>
  </r>
  <r>
    <x v="55"/>
    <x v="2"/>
    <x v="50"/>
    <x v="164"/>
    <x v="1"/>
    <x v="821"/>
    <x v="0"/>
    <x v="0"/>
  </r>
  <r>
    <x v="55"/>
    <x v="2"/>
    <x v="50"/>
    <x v="163"/>
    <x v="1"/>
    <x v="821"/>
    <x v="0"/>
    <x v="0"/>
  </r>
  <r>
    <x v="55"/>
    <x v="2"/>
    <x v="50"/>
    <x v="154"/>
    <x v="1"/>
    <x v="821"/>
    <x v="3"/>
    <x v="0"/>
  </r>
  <r>
    <x v="55"/>
    <x v="2"/>
    <x v="50"/>
    <x v="157"/>
    <x v="1"/>
    <x v="821"/>
    <x v="3"/>
    <x v="0"/>
  </r>
  <r>
    <x v="55"/>
    <x v="2"/>
    <x v="50"/>
    <x v="158"/>
    <x v="1"/>
    <x v="821"/>
    <x v="1"/>
    <x v="1"/>
  </r>
  <r>
    <x v="55"/>
    <x v="2"/>
    <x v="50"/>
    <x v="10"/>
    <x v="1"/>
    <x v="821"/>
    <x v="4"/>
    <x v="3"/>
  </r>
  <r>
    <x v="55"/>
    <x v="2"/>
    <x v="51"/>
    <x v="161"/>
    <x v="0"/>
    <x v="821"/>
    <x v="3"/>
    <x v="0"/>
  </r>
  <r>
    <x v="55"/>
    <x v="2"/>
    <x v="51"/>
    <x v="156"/>
    <x v="0"/>
    <x v="821"/>
    <x v="8"/>
    <x v="0"/>
  </r>
  <r>
    <x v="55"/>
    <x v="2"/>
    <x v="51"/>
    <x v="155"/>
    <x v="0"/>
    <x v="253"/>
    <x v="0"/>
    <x v="0"/>
  </r>
  <r>
    <x v="55"/>
    <x v="2"/>
    <x v="51"/>
    <x v="159"/>
    <x v="0"/>
    <x v="821"/>
    <x v="7"/>
    <x v="3"/>
  </r>
  <r>
    <x v="55"/>
    <x v="2"/>
    <x v="51"/>
    <x v="165"/>
    <x v="0"/>
    <x v="821"/>
    <x v="3"/>
    <x v="0"/>
  </r>
  <r>
    <x v="55"/>
    <x v="2"/>
    <x v="51"/>
    <x v="162"/>
    <x v="0"/>
    <x v="821"/>
    <x v="0"/>
    <x v="0"/>
  </r>
  <r>
    <x v="55"/>
    <x v="2"/>
    <x v="51"/>
    <x v="27"/>
    <x v="0"/>
    <x v="821"/>
    <x v="5"/>
    <x v="3"/>
  </r>
  <r>
    <x v="55"/>
    <x v="2"/>
    <x v="51"/>
    <x v="26"/>
    <x v="0"/>
    <x v="821"/>
    <x v="7"/>
    <x v="3"/>
  </r>
  <r>
    <x v="55"/>
    <x v="2"/>
    <x v="51"/>
    <x v="160"/>
    <x v="0"/>
    <x v="821"/>
    <x v="2"/>
    <x v="2"/>
  </r>
  <r>
    <x v="55"/>
    <x v="2"/>
    <x v="51"/>
    <x v="164"/>
    <x v="0"/>
    <x v="821"/>
    <x v="0"/>
    <x v="0"/>
  </r>
  <r>
    <x v="55"/>
    <x v="2"/>
    <x v="51"/>
    <x v="163"/>
    <x v="0"/>
    <x v="821"/>
    <x v="0"/>
    <x v="0"/>
  </r>
  <r>
    <x v="55"/>
    <x v="2"/>
    <x v="51"/>
    <x v="154"/>
    <x v="0"/>
    <x v="821"/>
    <x v="3"/>
    <x v="0"/>
  </r>
  <r>
    <x v="55"/>
    <x v="2"/>
    <x v="51"/>
    <x v="157"/>
    <x v="0"/>
    <x v="821"/>
    <x v="3"/>
    <x v="0"/>
  </r>
  <r>
    <x v="55"/>
    <x v="2"/>
    <x v="51"/>
    <x v="158"/>
    <x v="0"/>
    <x v="821"/>
    <x v="1"/>
    <x v="1"/>
  </r>
  <r>
    <x v="55"/>
    <x v="2"/>
    <x v="51"/>
    <x v="10"/>
    <x v="0"/>
    <x v="821"/>
    <x v="4"/>
    <x v="3"/>
  </r>
  <r>
    <x v="55"/>
    <x v="2"/>
    <x v="51"/>
    <x v="161"/>
    <x v="1"/>
    <x v="821"/>
    <x v="3"/>
    <x v="0"/>
  </r>
  <r>
    <x v="55"/>
    <x v="2"/>
    <x v="51"/>
    <x v="156"/>
    <x v="1"/>
    <x v="821"/>
    <x v="8"/>
    <x v="0"/>
  </r>
  <r>
    <x v="55"/>
    <x v="2"/>
    <x v="51"/>
    <x v="155"/>
    <x v="1"/>
    <x v="821"/>
    <x v="0"/>
    <x v="0"/>
  </r>
  <r>
    <x v="55"/>
    <x v="2"/>
    <x v="51"/>
    <x v="159"/>
    <x v="1"/>
    <x v="821"/>
    <x v="7"/>
    <x v="3"/>
  </r>
  <r>
    <x v="55"/>
    <x v="2"/>
    <x v="51"/>
    <x v="165"/>
    <x v="1"/>
    <x v="821"/>
    <x v="3"/>
    <x v="0"/>
  </r>
  <r>
    <x v="55"/>
    <x v="2"/>
    <x v="51"/>
    <x v="162"/>
    <x v="1"/>
    <x v="821"/>
    <x v="0"/>
    <x v="0"/>
  </r>
  <r>
    <x v="55"/>
    <x v="2"/>
    <x v="51"/>
    <x v="27"/>
    <x v="1"/>
    <x v="821"/>
    <x v="5"/>
    <x v="3"/>
  </r>
  <r>
    <x v="55"/>
    <x v="2"/>
    <x v="51"/>
    <x v="26"/>
    <x v="1"/>
    <x v="821"/>
    <x v="7"/>
    <x v="3"/>
  </r>
  <r>
    <x v="55"/>
    <x v="2"/>
    <x v="51"/>
    <x v="160"/>
    <x v="1"/>
    <x v="821"/>
    <x v="2"/>
    <x v="2"/>
  </r>
  <r>
    <x v="55"/>
    <x v="2"/>
    <x v="51"/>
    <x v="164"/>
    <x v="1"/>
    <x v="821"/>
    <x v="0"/>
    <x v="0"/>
  </r>
  <r>
    <x v="55"/>
    <x v="2"/>
    <x v="51"/>
    <x v="163"/>
    <x v="1"/>
    <x v="821"/>
    <x v="0"/>
    <x v="0"/>
  </r>
  <r>
    <x v="55"/>
    <x v="2"/>
    <x v="51"/>
    <x v="154"/>
    <x v="1"/>
    <x v="821"/>
    <x v="3"/>
    <x v="0"/>
  </r>
  <r>
    <x v="55"/>
    <x v="2"/>
    <x v="51"/>
    <x v="157"/>
    <x v="1"/>
    <x v="821"/>
    <x v="3"/>
    <x v="0"/>
  </r>
  <r>
    <x v="55"/>
    <x v="2"/>
    <x v="51"/>
    <x v="158"/>
    <x v="1"/>
    <x v="821"/>
    <x v="1"/>
    <x v="1"/>
  </r>
  <r>
    <x v="55"/>
    <x v="2"/>
    <x v="51"/>
    <x v="10"/>
    <x v="1"/>
    <x v="821"/>
    <x v="4"/>
    <x v="3"/>
  </r>
  <r>
    <x v="55"/>
    <x v="2"/>
    <x v="52"/>
    <x v="161"/>
    <x v="0"/>
    <x v="821"/>
    <x v="3"/>
    <x v="0"/>
  </r>
  <r>
    <x v="55"/>
    <x v="2"/>
    <x v="52"/>
    <x v="156"/>
    <x v="0"/>
    <x v="821"/>
    <x v="8"/>
    <x v="0"/>
  </r>
  <r>
    <x v="55"/>
    <x v="2"/>
    <x v="52"/>
    <x v="155"/>
    <x v="0"/>
    <x v="221"/>
    <x v="0"/>
    <x v="0"/>
  </r>
  <r>
    <x v="55"/>
    <x v="2"/>
    <x v="52"/>
    <x v="159"/>
    <x v="0"/>
    <x v="821"/>
    <x v="7"/>
    <x v="3"/>
  </r>
  <r>
    <x v="55"/>
    <x v="2"/>
    <x v="52"/>
    <x v="165"/>
    <x v="0"/>
    <x v="821"/>
    <x v="3"/>
    <x v="0"/>
  </r>
  <r>
    <x v="55"/>
    <x v="2"/>
    <x v="52"/>
    <x v="162"/>
    <x v="0"/>
    <x v="821"/>
    <x v="0"/>
    <x v="0"/>
  </r>
  <r>
    <x v="55"/>
    <x v="2"/>
    <x v="52"/>
    <x v="27"/>
    <x v="0"/>
    <x v="821"/>
    <x v="5"/>
    <x v="3"/>
  </r>
  <r>
    <x v="55"/>
    <x v="2"/>
    <x v="52"/>
    <x v="26"/>
    <x v="0"/>
    <x v="821"/>
    <x v="7"/>
    <x v="3"/>
  </r>
  <r>
    <x v="55"/>
    <x v="2"/>
    <x v="52"/>
    <x v="160"/>
    <x v="0"/>
    <x v="821"/>
    <x v="2"/>
    <x v="2"/>
  </r>
  <r>
    <x v="55"/>
    <x v="2"/>
    <x v="52"/>
    <x v="164"/>
    <x v="0"/>
    <x v="821"/>
    <x v="0"/>
    <x v="0"/>
  </r>
  <r>
    <x v="55"/>
    <x v="2"/>
    <x v="52"/>
    <x v="163"/>
    <x v="0"/>
    <x v="821"/>
    <x v="0"/>
    <x v="0"/>
  </r>
  <r>
    <x v="55"/>
    <x v="2"/>
    <x v="52"/>
    <x v="154"/>
    <x v="0"/>
    <x v="821"/>
    <x v="3"/>
    <x v="0"/>
  </r>
  <r>
    <x v="55"/>
    <x v="2"/>
    <x v="52"/>
    <x v="157"/>
    <x v="0"/>
    <x v="821"/>
    <x v="3"/>
    <x v="0"/>
  </r>
  <r>
    <x v="55"/>
    <x v="2"/>
    <x v="52"/>
    <x v="158"/>
    <x v="0"/>
    <x v="821"/>
    <x v="1"/>
    <x v="1"/>
  </r>
  <r>
    <x v="55"/>
    <x v="2"/>
    <x v="52"/>
    <x v="10"/>
    <x v="0"/>
    <x v="821"/>
    <x v="4"/>
    <x v="3"/>
  </r>
  <r>
    <x v="55"/>
    <x v="2"/>
    <x v="52"/>
    <x v="161"/>
    <x v="1"/>
    <x v="821"/>
    <x v="3"/>
    <x v="0"/>
  </r>
  <r>
    <x v="55"/>
    <x v="2"/>
    <x v="52"/>
    <x v="156"/>
    <x v="1"/>
    <x v="821"/>
    <x v="8"/>
    <x v="0"/>
  </r>
  <r>
    <x v="55"/>
    <x v="2"/>
    <x v="52"/>
    <x v="155"/>
    <x v="1"/>
    <x v="821"/>
    <x v="0"/>
    <x v="0"/>
  </r>
  <r>
    <x v="55"/>
    <x v="2"/>
    <x v="52"/>
    <x v="159"/>
    <x v="1"/>
    <x v="821"/>
    <x v="7"/>
    <x v="3"/>
  </r>
  <r>
    <x v="55"/>
    <x v="2"/>
    <x v="52"/>
    <x v="165"/>
    <x v="1"/>
    <x v="821"/>
    <x v="3"/>
    <x v="0"/>
  </r>
  <r>
    <x v="55"/>
    <x v="2"/>
    <x v="52"/>
    <x v="162"/>
    <x v="1"/>
    <x v="821"/>
    <x v="0"/>
    <x v="0"/>
  </r>
  <r>
    <x v="55"/>
    <x v="2"/>
    <x v="52"/>
    <x v="27"/>
    <x v="1"/>
    <x v="821"/>
    <x v="5"/>
    <x v="3"/>
  </r>
  <r>
    <x v="55"/>
    <x v="2"/>
    <x v="52"/>
    <x v="26"/>
    <x v="1"/>
    <x v="821"/>
    <x v="7"/>
    <x v="3"/>
  </r>
  <r>
    <x v="55"/>
    <x v="2"/>
    <x v="52"/>
    <x v="160"/>
    <x v="1"/>
    <x v="821"/>
    <x v="2"/>
    <x v="2"/>
  </r>
  <r>
    <x v="55"/>
    <x v="2"/>
    <x v="52"/>
    <x v="164"/>
    <x v="1"/>
    <x v="821"/>
    <x v="0"/>
    <x v="0"/>
  </r>
  <r>
    <x v="55"/>
    <x v="2"/>
    <x v="52"/>
    <x v="163"/>
    <x v="1"/>
    <x v="821"/>
    <x v="0"/>
    <x v="0"/>
  </r>
  <r>
    <x v="55"/>
    <x v="2"/>
    <x v="52"/>
    <x v="154"/>
    <x v="1"/>
    <x v="821"/>
    <x v="3"/>
    <x v="0"/>
  </r>
  <r>
    <x v="55"/>
    <x v="2"/>
    <x v="52"/>
    <x v="157"/>
    <x v="1"/>
    <x v="821"/>
    <x v="3"/>
    <x v="0"/>
  </r>
  <r>
    <x v="55"/>
    <x v="2"/>
    <x v="52"/>
    <x v="158"/>
    <x v="1"/>
    <x v="821"/>
    <x v="1"/>
    <x v="1"/>
  </r>
  <r>
    <x v="55"/>
    <x v="2"/>
    <x v="52"/>
    <x v="10"/>
    <x v="1"/>
    <x v="821"/>
    <x v="4"/>
    <x v="3"/>
  </r>
  <r>
    <x v="55"/>
    <x v="2"/>
    <x v="42"/>
    <x v="161"/>
    <x v="0"/>
    <x v="821"/>
    <x v="3"/>
    <x v="0"/>
  </r>
  <r>
    <x v="55"/>
    <x v="2"/>
    <x v="42"/>
    <x v="156"/>
    <x v="0"/>
    <x v="821"/>
    <x v="8"/>
    <x v="0"/>
  </r>
  <r>
    <x v="55"/>
    <x v="2"/>
    <x v="42"/>
    <x v="155"/>
    <x v="0"/>
    <x v="821"/>
    <x v="0"/>
    <x v="0"/>
  </r>
  <r>
    <x v="55"/>
    <x v="2"/>
    <x v="42"/>
    <x v="159"/>
    <x v="0"/>
    <x v="821"/>
    <x v="7"/>
    <x v="3"/>
  </r>
  <r>
    <x v="55"/>
    <x v="2"/>
    <x v="42"/>
    <x v="165"/>
    <x v="0"/>
    <x v="821"/>
    <x v="3"/>
    <x v="0"/>
  </r>
  <r>
    <x v="55"/>
    <x v="2"/>
    <x v="42"/>
    <x v="162"/>
    <x v="0"/>
    <x v="821"/>
    <x v="0"/>
    <x v="0"/>
  </r>
  <r>
    <x v="55"/>
    <x v="2"/>
    <x v="42"/>
    <x v="27"/>
    <x v="0"/>
    <x v="821"/>
    <x v="5"/>
    <x v="3"/>
  </r>
  <r>
    <x v="55"/>
    <x v="2"/>
    <x v="42"/>
    <x v="26"/>
    <x v="0"/>
    <x v="821"/>
    <x v="7"/>
    <x v="3"/>
  </r>
  <r>
    <x v="55"/>
    <x v="2"/>
    <x v="42"/>
    <x v="160"/>
    <x v="0"/>
    <x v="821"/>
    <x v="2"/>
    <x v="2"/>
  </r>
  <r>
    <x v="55"/>
    <x v="2"/>
    <x v="42"/>
    <x v="164"/>
    <x v="0"/>
    <x v="821"/>
    <x v="0"/>
    <x v="0"/>
  </r>
  <r>
    <x v="55"/>
    <x v="2"/>
    <x v="42"/>
    <x v="163"/>
    <x v="0"/>
    <x v="821"/>
    <x v="0"/>
    <x v="0"/>
  </r>
  <r>
    <x v="55"/>
    <x v="2"/>
    <x v="42"/>
    <x v="154"/>
    <x v="0"/>
    <x v="150"/>
    <x v="3"/>
    <x v="0"/>
  </r>
  <r>
    <x v="55"/>
    <x v="2"/>
    <x v="42"/>
    <x v="157"/>
    <x v="0"/>
    <x v="821"/>
    <x v="3"/>
    <x v="0"/>
  </r>
  <r>
    <x v="55"/>
    <x v="2"/>
    <x v="42"/>
    <x v="158"/>
    <x v="0"/>
    <x v="732"/>
    <x v="1"/>
    <x v="1"/>
  </r>
  <r>
    <x v="55"/>
    <x v="2"/>
    <x v="42"/>
    <x v="10"/>
    <x v="0"/>
    <x v="821"/>
    <x v="4"/>
    <x v="3"/>
  </r>
  <r>
    <x v="55"/>
    <x v="2"/>
    <x v="42"/>
    <x v="161"/>
    <x v="1"/>
    <x v="821"/>
    <x v="3"/>
    <x v="0"/>
  </r>
  <r>
    <x v="55"/>
    <x v="2"/>
    <x v="42"/>
    <x v="156"/>
    <x v="1"/>
    <x v="821"/>
    <x v="8"/>
    <x v="0"/>
  </r>
  <r>
    <x v="55"/>
    <x v="2"/>
    <x v="42"/>
    <x v="155"/>
    <x v="1"/>
    <x v="821"/>
    <x v="0"/>
    <x v="0"/>
  </r>
  <r>
    <x v="55"/>
    <x v="2"/>
    <x v="42"/>
    <x v="159"/>
    <x v="1"/>
    <x v="821"/>
    <x v="7"/>
    <x v="3"/>
  </r>
  <r>
    <x v="55"/>
    <x v="2"/>
    <x v="42"/>
    <x v="165"/>
    <x v="1"/>
    <x v="821"/>
    <x v="3"/>
    <x v="0"/>
  </r>
  <r>
    <x v="55"/>
    <x v="2"/>
    <x v="42"/>
    <x v="162"/>
    <x v="1"/>
    <x v="821"/>
    <x v="0"/>
    <x v="0"/>
  </r>
  <r>
    <x v="55"/>
    <x v="2"/>
    <x v="42"/>
    <x v="27"/>
    <x v="1"/>
    <x v="821"/>
    <x v="5"/>
    <x v="3"/>
  </r>
  <r>
    <x v="55"/>
    <x v="2"/>
    <x v="42"/>
    <x v="26"/>
    <x v="1"/>
    <x v="821"/>
    <x v="7"/>
    <x v="3"/>
  </r>
  <r>
    <x v="55"/>
    <x v="2"/>
    <x v="42"/>
    <x v="160"/>
    <x v="1"/>
    <x v="821"/>
    <x v="2"/>
    <x v="2"/>
  </r>
  <r>
    <x v="55"/>
    <x v="2"/>
    <x v="42"/>
    <x v="164"/>
    <x v="1"/>
    <x v="821"/>
    <x v="0"/>
    <x v="0"/>
  </r>
  <r>
    <x v="55"/>
    <x v="2"/>
    <x v="42"/>
    <x v="163"/>
    <x v="1"/>
    <x v="821"/>
    <x v="0"/>
    <x v="0"/>
  </r>
  <r>
    <x v="55"/>
    <x v="2"/>
    <x v="42"/>
    <x v="154"/>
    <x v="1"/>
    <x v="821"/>
    <x v="3"/>
    <x v="0"/>
  </r>
  <r>
    <x v="55"/>
    <x v="2"/>
    <x v="42"/>
    <x v="157"/>
    <x v="1"/>
    <x v="821"/>
    <x v="3"/>
    <x v="0"/>
  </r>
  <r>
    <x v="55"/>
    <x v="2"/>
    <x v="42"/>
    <x v="158"/>
    <x v="1"/>
    <x v="821"/>
    <x v="1"/>
    <x v="1"/>
  </r>
  <r>
    <x v="55"/>
    <x v="2"/>
    <x v="42"/>
    <x v="10"/>
    <x v="1"/>
    <x v="821"/>
    <x v="4"/>
    <x v="3"/>
  </r>
  <r>
    <x v="55"/>
    <x v="2"/>
    <x v="43"/>
    <x v="161"/>
    <x v="0"/>
    <x v="11"/>
    <x v="3"/>
    <x v="0"/>
  </r>
  <r>
    <x v="55"/>
    <x v="2"/>
    <x v="43"/>
    <x v="156"/>
    <x v="0"/>
    <x v="821"/>
    <x v="8"/>
    <x v="0"/>
  </r>
  <r>
    <x v="55"/>
    <x v="2"/>
    <x v="43"/>
    <x v="155"/>
    <x v="0"/>
    <x v="821"/>
    <x v="0"/>
    <x v="0"/>
  </r>
  <r>
    <x v="55"/>
    <x v="2"/>
    <x v="43"/>
    <x v="159"/>
    <x v="0"/>
    <x v="821"/>
    <x v="7"/>
    <x v="3"/>
  </r>
  <r>
    <x v="55"/>
    <x v="2"/>
    <x v="43"/>
    <x v="165"/>
    <x v="0"/>
    <x v="821"/>
    <x v="3"/>
    <x v="0"/>
  </r>
  <r>
    <x v="55"/>
    <x v="2"/>
    <x v="43"/>
    <x v="162"/>
    <x v="0"/>
    <x v="821"/>
    <x v="0"/>
    <x v="0"/>
  </r>
  <r>
    <x v="55"/>
    <x v="2"/>
    <x v="43"/>
    <x v="27"/>
    <x v="0"/>
    <x v="821"/>
    <x v="5"/>
    <x v="3"/>
  </r>
  <r>
    <x v="55"/>
    <x v="2"/>
    <x v="43"/>
    <x v="26"/>
    <x v="0"/>
    <x v="821"/>
    <x v="7"/>
    <x v="3"/>
  </r>
  <r>
    <x v="55"/>
    <x v="2"/>
    <x v="43"/>
    <x v="160"/>
    <x v="0"/>
    <x v="821"/>
    <x v="2"/>
    <x v="2"/>
  </r>
  <r>
    <x v="55"/>
    <x v="2"/>
    <x v="43"/>
    <x v="164"/>
    <x v="0"/>
    <x v="821"/>
    <x v="0"/>
    <x v="0"/>
  </r>
  <r>
    <x v="55"/>
    <x v="2"/>
    <x v="43"/>
    <x v="163"/>
    <x v="0"/>
    <x v="821"/>
    <x v="0"/>
    <x v="0"/>
  </r>
  <r>
    <x v="55"/>
    <x v="2"/>
    <x v="43"/>
    <x v="154"/>
    <x v="0"/>
    <x v="821"/>
    <x v="3"/>
    <x v="0"/>
  </r>
  <r>
    <x v="55"/>
    <x v="2"/>
    <x v="43"/>
    <x v="157"/>
    <x v="0"/>
    <x v="821"/>
    <x v="3"/>
    <x v="0"/>
  </r>
  <r>
    <x v="55"/>
    <x v="2"/>
    <x v="43"/>
    <x v="158"/>
    <x v="0"/>
    <x v="821"/>
    <x v="1"/>
    <x v="1"/>
  </r>
  <r>
    <x v="55"/>
    <x v="2"/>
    <x v="43"/>
    <x v="10"/>
    <x v="0"/>
    <x v="821"/>
    <x v="4"/>
    <x v="3"/>
  </r>
  <r>
    <x v="55"/>
    <x v="2"/>
    <x v="43"/>
    <x v="161"/>
    <x v="1"/>
    <x v="821"/>
    <x v="3"/>
    <x v="0"/>
  </r>
  <r>
    <x v="55"/>
    <x v="2"/>
    <x v="43"/>
    <x v="156"/>
    <x v="1"/>
    <x v="821"/>
    <x v="8"/>
    <x v="0"/>
  </r>
  <r>
    <x v="55"/>
    <x v="2"/>
    <x v="43"/>
    <x v="155"/>
    <x v="1"/>
    <x v="821"/>
    <x v="0"/>
    <x v="0"/>
  </r>
  <r>
    <x v="55"/>
    <x v="2"/>
    <x v="43"/>
    <x v="159"/>
    <x v="1"/>
    <x v="821"/>
    <x v="7"/>
    <x v="3"/>
  </r>
  <r>
    <x v="55"/>
    <x v="2"/>
    <x v="43"/>
    <x v="165"/>
    <x v="1"/>
    <x v="821"/>
    <x v="3"/>
    <x v="0"/>
  </r>
  <r>
    <x v="55"/>
    <x v="2"/>
    <x v="43"/>
    <x v="162"/>
    <x v="1"/>
    <x v="821"/>
    <x v="0"/>
    <x v="0"/>
  </r>
  <r>
    <x v="55"/>
    <x v="2"/>
    <x v="43"/>
    <x v="27"/>
    <x v="1"/>
    <x v="821"/>
    <x v="5"/>
    <x v="3"/>
  </r>
  <r>
    <x v="55"/>
    <x v="2"/>
    <x v="43"/>
    <x v="26"/>
    <x v="1"/>
    <x v="821"/>
    <x v="7"/>
    <x v="3"/>
  </r>
  <r>
    <x v="55"/>
    <x v="2"/>
    <x v="43"/>
    <x v="160"/>
    <x v="1"/>
    <x v="821"/>
    <x v="2"/>
    <x v="2"/>
  </r>
  <r>
    <x v="55"/>
    <x v="2"/>
    <x v="43"/>
    <x v="164"/>
    <x v="1"/>
    <x v="821"/>
    <x v="0"/>
    <x v="0"/>
  </r>
  <r>
    <x v="55"/>
    <x v="2"/>
    <x v="43"/>
    <x v="163"/>
    <x v="1"/>
    <x v="821"/>
    <x v="0"/>
    <x v="0"/>
  </r>
  <r>
    <x v="55"/>
    <x v="2"/>
    <x v="43"/>
    <x v="154"/>
    <x v="1"/>
    <x v="821"/>
    <x v="3"/>
    <x v="0"/>
  </r>
  <r>
    <x v="55"/>
    <x v="2"/>
    <x v="43"/>
    <x v="157"/>
    <x v="1"/>
    <x v="821"/>
    <x v="3"/>
    <x v="0"/>
  </r>
  <r>
    <x v="55"/>
    <x v="2"/>
    <x v="43"/>
    <x v="158"/>
    <x v="1"/>
    <x v="821"/>
    <x v="1"/>
    <x v="1"/>
  </r>
  <r>
    <x v="55"/>
    <x v="2"/>
    <x v="43"/>
    <x v="10"/>
    <x v="1"/>
    <x v="821"/>
    <x v="4"/>
    <x v="3"/>
  </r>
  <r>
    <x v="55"/>
    <x v="2"/>
    <x v="44"/>
    <x v="161"/>
    <x v="0"/>
    <x v="821"/>
    <x v="3"/>
    <x v="0"/>
  </r>
  <r>
    <x v="55"/>
    <x v="2"/>
    <x v="44"/>
    <x v="156"/>
    <x v="0"/>
    <x v="821"/>
    <x v="8"/>
    <x v="0"/>
  </r>
  <r>
    <x v="55"/>
    <x v="2"/>
    <x v="44"/>
    <x v="155"/>
    <x v="0"/>
    <x v="821"/>
    <x v="0"/>
    <x v="0"/>
  </r>
  <r>
    <x v="55"/>
    <x v="2"/>
    <x v="44"/>
    <x v="159"/>
    <x v="0"/>
    <x v="821"/>
    <x v="7"/>
    <x v="3"/>
  </r>
  <r>
    <x v="55"/>
    <x v="2"/>
    <x v="44"/>
    <x v="165"/>
    <x v="0"/>
    <x v="821"/>
    <x v="3"/>
    <x v="0"/>
  </r>
  <r>
    <x v="55"/>
    <x v="2"/>
    <x v="44"/>
    <x v="162"/>
    <x v="0"/>
    <x v="821"/>
    <x v="0"/>
    <x v="0"/>
  </r>
  <r>
    <x v="55"/>
    <x v="2"/>
    <x v="44"/>
    <x v="27"/>
    <x v="0"/>
    <x v="821"/>
    <x v="5"/>
    <x v="3"/>
  </r>
  <r>
    <x v="55"/>
    <x v="2"/>
    <x v="44"/>
    <x v="26"/>
    <x v="0"/>
    <x v="821"/>
    <x v="7"/>
    <x v="3"/>
  </r>
  <r>
    <x v="55"/>
    <x v="2"/>
    <x v="44"/>
    <x v="160"/>
    <x v="0"/>
    <x v="821"/>
    <x v="2"/>
    <x v="2"/>
  </r>
  <r>
    <x v="55"/>
    <x v="2"/>
    <x v="44"/>
    <x v="164"/>
    <x v="0"/>
    <x v="821"/>
    <x v="0"/>
    <x v="0"/>
  </r>
  <r>
    <x v="55"/>
    <x v="2"/>
    <x v="44"/>
    <x v="163"/>
    <x v="0"/>
    <x v="821"/>
    <x v="0"/>
    <x v="0"/>
  </r>
  <r>
    <x v="55"/>
    <x v="2"/>
    <x v="44"/>
    <x v="154"/>
    <x v="0"/>
    <x v="821"/>
    <x v="3"/>
    <x v="0"/>
  </r>
  <r>
    <x v="55"/>
    <x v="2"/>
    <x v="44"/>
    <x v="157"/>
    <x v="0"/>
    <x v="821"/>
    <x v="3"/>
    <x v="0"/>
  </r>
  <r>
    <x v="55"/>
    <x v="2"/>
    <x v="44"/>
    <x v="158"/>
    <x v="0"/>
    <x v="821"/>
    <x v="1"/>
    <x v="1"/>
  </r>
  <r>
    <x v="55"/>
    <x v="2"/>
    <x v="44"/>
    <x v="10"/>
    <x v="0"/>
    <x v="821"/>
    <x v="4"/>
    <x v="3"/>
  </r>
  <r>
    <x v="55"/>
    <x v="2"/>
    <x v="44"/>
    <x v="161"/>
    <x v="1"/>
    <x v="821"/>
    <x v="3"/>
    <x v="0"/>
  </r>
  <r>
    <x v="55"/>
    <x v="2"/>
    <x v="44"/>
    <x v="156"/>
    <x v="1"/>
    <x v="821"/>
    <x v="8"/>
    <x v="0"/>
  </r>
  <r>
    <x v="55"/>
    <x v="2"/>
    <x v="44"/>
    <x v="155"/>
    <x v="1"/>
    <x v="821"/>
    <x v="0"/>
    <x v="0"/>
  </r>
  <r>
    <x v="55"/>
    <x v="2"/>
    <x v="44"/>
    <x v="159"/>
    <x v="1"/>
    <x v="821"/>
    <x v="7"/>
    <x v="3"/>
  </r>
  <r>
    <x v="55"/>
    <x v="2"/>
    <x v="44"/>
    <x v="165"/>
    <x v="1"/>
    <x v="821"/>
    <x v="3"/>
    <x v="0"/>
  </r>
  <r>
    <x v="55"/>
    <x v="2"/>
    <x v="44"/>
    <x v="162"/>
    <x v="1"/>
    <x v="821"/>
    <x v="0"/>
    <x v="0"/>
  </r>
  <r>
    <x v="55"/>
    <x v="2"/>
    <x v="44"/>
    <x v="27"/>
    <x v="1"/>
    <x v="821"/>
    <x v="5"/>
    <x v="3"/>
  </r>
  <r>
    <x v="55"/>
    <x v="2"/>
    <x v="44"/>
    <x v="26"/>
    <x v="1"/>
    <x v="821"/>
    <x v="7"/>
    <x v="3"/>
  </r>
  <r>
    <x v="55"/>
    <x v="2"/>
    <x v="44"/>
    <x v="160"/>
    <x v="1"/>
    <x v="821"/>
    <x v="2"/>
    <x v="2"/>
  </r>
  <r>
    <x v="55"/>
    <x v="2"/>
    <x v="44"/>
    <x v="164"/>
    <x v="1"/>
    <x v="821"/>
    <x v="0"/>
    <x v="0"/>
  </r>
  <r>
    <x v="55"/>
    <x v="2"/>
    <x v="44"/>
    <x v="163"/>
    <x v="1"/>
    <x v="821"/>
    <x v="0"/>
    <x v="0"/>
  </r>
  <r>
    <x v="55"/>
    <x v="2"/>
    <x v="44"/>
    <x v="154"/>
    <x v="1"/>
    <x v="821"/>
    <x v="3"/>
    <x v="0"/>
  </r>
  <r>
    <x v="55"/>
    <x v="2"/>
    <x v="44"/>
    <x v="157"/>
    <x v="1"/>
    <x v="821"/>
    <x v="3"/>
    <x v="0"/>
  </r>
  <r>
    <x v="55"/>
    <x v="2"/>
    <x v="44"/>
    <x v="158"/>
    <x v="1"/>
    <x v="821"/>
    <x v="1"/>
    <x v="1"/>
  </r>
  <r>
    <x v="55"/>
    <x v="2"/>
    <x v="44"/>
    <x v="10"/>
    <x v="1"/>
    <x v="821"/>
    <x v="4"/>
    <x v="3"/>
  </r>
  <r>
    <x v="55"/>
    <x v="2"/>
    <x v="45"/>
    <x v="161"/>
    <x v="0"/>
    <x v="821"/>
    <x v="3"/>
    <x v="0"/>
  </r>
  <r>
    <x v="55"/>
    <x v="2"/>
    <x v="45"/>
    <x v="156"/>
    <x v="0"/>
    <x v="821"/>
    <x v="8"/>
    <x v="0"/>
  </r>
  <r>
    <x v="55"/>
    <x v="2"/>
    <x v="45"/>
    <x v="155"/>
    <x v="0"/>
    <x v="821"/>
    <x v="0"/>
    <x v="0"/>
  </r>
  <r>
    <x v="55"/>
    <x v="2"/>
    <x v="45"/>
    <x v="159"/>
    <x v="0"/>
    <x v="821"/>
    <x v="7"/>
    <x v="3"/>
  </r>
  <r>
    <x v="55"/>
    <x v="2"/>
    <x v="45"/>
    <x v="165"/>
    <x v="0"/>
    <x v="821"/>
    <x v="3"/>
    <x v="0"/>
  </r>
  <r>
    <x v="55"/>
    <x v="2"/>
    <x v="45"/>
    <x v="162"/>
    <x v="0"/>
    <x v="821"/>
    <x v="0"/>
    <x v="0"/>
  </r>
  <r>
    <x v="55"/>
    <x v="2"/>
    <x v="45"/>
    <x v="27"/>
    <x v="0"/>
    <x v="821"/>
    <x v="5"/>
    <x v="3"/>
  </r>
  <r>
    <x v="55"/>
    <x v="2"/>
    <x v="45"/>
    <x v="26"/>
    <x v="0"/>
    <x v="821"/>
    <x v="7"/>
    <x v="3"/>
  </r>
  <r>
    <x v="55"/>
    <x v="2"/>
    <x v="45"/>
    <x v="160"/>
    <x v="0"/>
    <x v="821"/>
    <x v="2"/>
    <x v="2"/>
  </r>
  <r>
    <x v="55"/>
    <x v="2"/>
    <x v="45"/>
    <x v="164"/>
    <x v="0"/>
    <x v="821"/>
    <x v="0"/>
    <x v="0"/>
  </r>
  <r>
    <x v="55"/>
    <x v="2"/>
    <x v="45"/>
    <x v="163"/>
    <x v="0"/>
    <x v="821"/>
    <x v="0"/>
    <x v="0"/>
  </r>
  <r>
    <x v="55"/>
    <x v="2"/>
    <x v="45"/>
    <x v="154"/>
    <x v="0"/>
    <x v="821"/>
    <x v="3"/>
    <x v="0"/>
  </r>
  <r>
    <x v="55"/>
    <x v="2"/>
    <x v="45"/>
    <x v="157"/>
    <x v="0"/>
    <x v="821"/>
    <x v="3"/>
    <x v="0"/>
  </r>
  <r>
    <x v="55"/>
    <x v="2"/>
    <x v="45"/>
    <x v="158"/>
    <x v="0"/>
    <x v="4"/>
    <x v="1"/>
    <x v="1"/>
  </r>
  <r>
    <x v="55"/>
    <x v="2"/>
    <x v="45"/>
    <x v="10"/>
    <x v="0"/>
    <x v="821"/>
    <x v="4"/>
    <x v="3"/>
  </r>
  <r>
    <x v="55"/>
    <x v="2"/>
    <x v="45"/>
    <x v="161"/>
    <x v="1"/>
    <x v="821"/>
    <x v="3"/>
    <x v="0"/>
  </r>
  <r>
    <x v="55"/>
    <x v="2"/>
    <x v="45"/>
    <x v="156"/>
    <x v="1"/>
    <x v="821"/>
    <x v="8"/>
    <x v="0"/>
  </r>
  <r>
    <x v="55"/>
    <x v="2"/>
    <x v="45"/>
    <x v="155"/>
    <x v="1"/>
    <x v="821"/>
    <x v="0"/>
    <x v="0"/>
  </r>
  <r>
    <x v="55"/>
    <x v="2"/>
    <x v="45"/>
    <x v="159"/>
    <x v="1"/>
    <x v="821"/>
    <x v="7"/>
    <x v="3"/>
  </r>
  <r>
    <x v="55"/>
    <x v="2"/>
    <x v="45"/>
    <x v="165"/>
    <x v="1"/>
    <x v="821"/>
    <x v="3"/>
    <x v="0"/>
  </r>
  <r>
    <x v="55"/>
    <x v="2"/>
    <x v="45"/>
    <x v="162"/>
    <x v="1"/>
    <x v="821"/>
    <x v="0"/>
    <x v="0"/>
  </r>
  <r>
    <x v="55"/>
    <x v="2"/>
    <x v="45"/>
    <x v="27"/>
    <x v="1"/>
    <x v="821"/>
    <x v="5"/>
    <x v="3"/>
  </r>
  <r>
    <x v="55"/>
    <x v="2"/>
    <x v="45"/>
    <x v="26"/>
    <x v="1"/>
    <x v="821"/>
    <x v="7"/>
    <x v="3"/>
  </r>
  <r>
    <x v="55"/>
    <x v="2"/>
    <x v="45"/>
    <x v="160"/>
    <x v="1"/>
    <x v="821"/>
    <x v="2"/>
    <x v="2"/>
  </r>
  <r>
    <x v="55"/>
    <x v="2"/>
    <x v="45"/>
    <x v="164"/>
    <x v="1"/>
    <x v="821"/>
    <x v="0"/>
    <x v="0"/>
  </r>
  <r>
    <x v="55"/>
    <x v="2"/>
    <x v="45"/>
    <x v="163"/>
    <x v="1"/>
    <x v="821"/>
    <x v="0"/>
    <x v="0"/>
  </r>
  <r>
    <x v="55"/>
    <x v="2"/>
    <x v="45"/>
    <x v="154"/>
    <x v="1"/>
    <x v="821"/>
    <x v="3"/>
    <x v="0"/>
  </r>
  <r>
    <x v="55"/>
    <x v="2"/>
    <x v="45"/>
    <x v="157"/>
    <x v="1"/>
    <x v="821"/>
    <x v="3"/>
    <x v="0"/>
  </r>
  <r>
    <x v="55"/>
    <x v="2"/>
    <x v="45"/>
    <x v="158"/>
    <x v="1"/>
    <x v="821"/>
    <x v="1"/>
    <x v="1"/>
  </r>
  <r>
    <x v="55"/>
    <x v="2"/>
    <x v="45"/>
    <x v="10"/>
    <x v="1"/>
    <x v="821"/>
    <x v="4"/>
    <x v="3"/>
  </r>
  <r>
    <x v="55"/>
    <x v="2"/>
    <x v="46"/>
    <x v="161"/>
    <x v="0"/>
    <x v="821"/>
    <x v="3"/>
    <x v="0"/>
  </r>
  <r>
    <x v="55"/>
    <x v="2"/>
    <x v="46"/>
    <x v="156"/>
    <x v="0"/>
    <x v="4"/>
    <x v="8"/>
    <x v="0"/>
  </r>
  <r>
    <x v="55"/>
    <x v="2"/>
    <x v="46"/>
    <x v="155"/>
    <x v="0"/>
    <x v="821"/>
    <x v="0"/>
    <x v="0"/>
  </r>
  <r>
    <x v="55"/>
    <x v="2"/>
    <x v="46"/>
    <x v="159"/>
    <x v="0"/>
    <x v="821"/>
    <x v="7"/>
    <x v="3"/>
  </r>
  <r>
    <x v="55"/>
    <x v="2"/>
    <x v="46"/>
    <x v="165"/>
    <x v="0"/>
    <x v="821"/>
    <x v="3"/>
    <x v="0"/>
  </r>
  <r>
    <x v="55"/>
    <x v="2"/>
    <x v="46"/>
    <x v="162"/>
    <x v="0"/>
    <x v="821"/>
    <x v="0"/>
    <x v="0"/>
  </r>
  <r>
    <x v="55"/>
    <x v="2"/>
    <x v="46"/>
    <x v="27"/>
    <x v="0"/>
    <x v="821"/>
    <x v="5"/>
    <x v="3"/>
  </r>
  <r>
    <x v="55"/>
    <x v="2"/>
    <x v="46"/>
    <x v="26"/>
    <x v="0"/>
    <x v="821"/>
    <x v="7"/>
    <x v="3"/>
  </r>
  <r>
    <x v="55"/>
    <x v="2"/>
    <x v="46"/>
    <x v="160"/>
    <x v="0"/>
    <x v="821"/>
    <x v="2"/>
    <x v="2"/>
  </r>
  <r>
    <x v="55"/>
    <x v="2"/>
    <x v="46"/>
    <x v="164"/>
    <x v="0"/>
    <x v="821"/>
    <x v="0"/>
    <x v="0"/>
  </r>
  <r>
    <x v="55"/>
    <x v="2"/>
    <x v="46"/>
    <x v="163"/>
    <x v="0"/>
    <x v="821"/>
    <x v="0"/>
    <x v="0"/>
  </r>
  <r>
    <x v="55"/>
    <x v="2"/>
    <x v="46"/>
    <x v="154"/>
    <x v="0"/>
    <x v="821"/>
    <x v="3"/>
    <x v="0"/>
  </r>
  <r>
    <x v="55"/>
    <x v="2"/>
    <x v="46"/>
    <x v="157"/>
    <x v="0"/>
    <x v="821"/>
    <x v="3"/>
    <x v="0"/>
  </r>
  <r>
    <x v="55"/>
    <x v="2"/>
    <x v="46"/>
    <x v="158"/>
    <x v="0"/>
    <x v="821"/>
    <x v="1"/>
    <x v="1"/>
  </r>
  <r>
    <x v="55"/>
    <x v="2"/>
    <x v="46"/>
    <x v="10"/>
    <x v="0"/>
    <x v="821"/>
    <x v="4"/>
    <x v="3"/>
  </r>
  <r>
    <x v="55"/>
    <x v="2"/>
    <x v="46"/>
    <x v="161"/>
    <x v="1"/>
    <x v="821"/>
    <x v="3"/>
    <x v="0"/>
  </r>
  <r>
    <x v="55"/>
    <x v="2"/>
    <x v="46"/>
    <x v="156"/>
    <x v="1"/>
    <x v="821"/>
    <x v="8"/>
    <x v="0"/>
  </r>
  <r>
    <x v="55"/>
    <x v="2"/>
    <x v="46"/>
    <x v="155"/>
    <x v="1"/>
    <x v="821"/>
    <x v="0"/>
    <x v="0"/>
  </r>
  <r>
    <x v="55"/>
    <x v="2"/>
    <x v="46"/>
    <x v="159"/>
    <x v="1"/>
    <x v="821"/>
    <x v="7"/>
    <x v="3"/>
  </r>
  <r>
    <x v="55"/>
    <x v="2"/>
    <x v="46"/>
    <x v="165"/>
    <x v="1"/>
    <x v="821"/>
    <x v="3"/>
    <x v="0"/>
  </r>
  <r>
    <x v="55"/>
    <x v="2"/>
    <x v="46"/>
    <x v="162"/>
    <x v="1"/>
    <x v="821"/>
    <x v="0"/>
    <x v="0"/>
  </r>
  <r>
    <x v="55"/>
    <x v="2"/>
    <x v="46"/>
    <x v="27"/>
    <x v="1"/>
    <x v="821"/>
    <x v="5"/>
    <x v="3"/>
  </r>
  <r>
    <x v="55"/>
    <x v="2"/>
    <x v="46"/>
    <x v="26"/>
    <x v="1"/>
    <x v="821"/>
    <x v="7"/>
    <x v="3"/>
  </r>
  <r>
    <x v="55"/>
    <x v="2"/>
    <x v="46"/>
    <x v="160"/>
    <x v="1"/>
    <x v="821"/>
    <x v="2"/>
    <x v="2"/>
  </r>
  <r>
    <x v="55"/>
    <x v="2"/>
    <x v="46"/>
    <x v="164"/>
    <x v="1"/>
    <x v="821"/>
    <x v="0"/>
    <x v="0"/>
  </r>
  <r>
    <x v="55"/>
    <x v="2"/>
    <x v="46"/>
    <x v="163"/>
    <x v="1"/>
    <x v="821"/>
    <x v="0"/>
    <x v="0"/>
  </r>
  <r>
    <x v="55"/>
    <x v="2"/>
    <x v="46"/>
    <x v="154"/>
    <x v="1"/>
    <x v="821"/>
    <x v="3"/>
    <x v="0"/>
  </r>
  <r>
    <x v="55"/>
    <x v="2"/>
    <x v="46"/>
    <x v="157"/>
    <x v="1"/>
    <x v="821"/>
    <x v="3"/>
    <x v="0"/>
  </r>
  <r>
    <x v="55"/>
    <x v="2"/>
    <x v="46"/>
    <x v="158"/>
    <x v="1"/>
    <x v="821"/>
    <x v="1"/>
    <x v="1"/>
  </r>
  <r>
    <x v="55"/>
    <x v="2"/>
    <x v="46"/>
    <x v="10"/>
    <x v="1"/>
    <x v="821"/>
    <x v="4"/>
    <x v="3"/>
  </r>
  <r>
    <x v="55"/>
    <x v="2"/>
    <x v="47"/>
    <x v="161"/>
    <x v="0"/>
    <x v="821"/>
    <x v="3"/>
    <x v="0"/>
  </r>
  <r>
    <x v="55"/>
    <x v="2"/>
    <x v="47"/>
    <x v="156"/>
    <x v="0"/>
    <x v="821"/>
    <x v="8"/>
    <x v="0"/>
  </r>
  <r>
    <x v="55"/>
    <x v="2"/>
    <x v="47"/>
    <x v="155"/>
    <x v="0"/>
    <x v="396"/>
    <x v="0"/>
    <x v="0"/>
  </r>
  <r>
    <x v="55"/>
    <x v="2"/>
    <x v="47"/>
    <x v="159"/>
    <x v="0"/>
    <x v="821"/>
    <x v="7"/>
    <x v="3"/>
  </r>
  <r>
    <x v="55"/>
    <x v="2"/>
    <x v="47"/>
    <x v="165"/>
    <x v="0"/>
    <x v="821"/>
    <x v="3"/>
    <x v="0"/>
  </r>
  <r>
    <x v="55"/>
    <x v="2"/>
    <x v="47"/>
    <x v="162"/>
    <x v="0"/>
    <x v="821"/>
    <x v="0"/>
    <x v="0"/>
  </r>
  <r>
    <x v="55"/>
    <x v="2"/>
    <x v="47"/>
    <x v="27"/>
    <x v="0"/>
    <x v="821"/>
    <x v="5"/>
    <x v="3"/>
  </r>
  <r>
    <x v="55"/>
    <x v="2"/>
    <x v="47"/>
    <x v="26"/>
    <x v="0"/>
    <x v="821"/>
    <x v="7"/>
    <x v="3"/>
  </r>
  <r>
    <x v="55"/>
    <x v="2"/>
    <x v="47"/>
    <x v="160"/>
    <x v="0"/>
    <x v="821"/>
    <x v="2"/>
    <x v="2"/>
  </r>
  <r>
    <x v="55"/>
    <x v="2"/>
    <x v="47"/>
    <x v="164"/>
    <x v="0"/>
    <x v="821"/>
    <x v="0"/>
    <x v="0"/>
  </r>
  <r>
    <x v="55"/>
    <x v="2"/>
    <x v="47"/>
    <x v="163"/>
    <x v="0"/>
    <x v="821"/>
    <x v="0"/>
    <x v="0"/>
  </r>
  <r>
    <x v="55"/>
    <x v="2"/>
    <x v="47"/>
    <x v="154"/>
    <x v="0"/>
    <x v="821"/>
    <x v="3"/>
    <x v="0"/>
  </r>
  <r>
    <x v="55"/>
    <x v="2"/>
    <x v="47"/>
    <x v="157"/>
    <x v="0"/>
    <x v="821"/>
    <x v="3"/>
    <x v="0"/>
  </r>
  <r>
    <x v="55"/>
    <x v="2"/>
    <x v="47"/>
    <x v="158"/>
    <x v="0"/>
    <x v="821"/>
    <x v="1"/>
    <x v="1"/>
  </r>
  <r>
    <x v="55"/>
    <x v="2"/>
    <x v="47"/>
    <x v="10"/>
    <x v="0"/>
    <x v="821"/>
    <x v="4"/>
    <x v="3"/>
  </r>
  <r>
    <x v="55"/>
    <x v="2"/>
    <x v="47"/>
    <x v="161"/>
    <x v="1"/>
    <x v="821"/>
    <x v="3"/>
    <x v="0"/>
  </r>
  <r>
    <x v="55"/>
    <x v="2"/>
    <x v="47"/>
    <x v="156"/>
    <x v="1"/>
    <x v="821"/>
    <x v="8"/>
    <x v="0"/>
  </r>
  <r>
    <x v="55"/>
    <x v="2"/>
    <x v="47"/>
    <x v="155"/>
    <x v="1"/>
    <x v="346"/>
    <x v="0"/>
    <x v="0"/>
  </r>
  <r>
    <x v="55"/>
    <x v="2"/>
    <x v="47"/>
    <x v="159"/>
    <x v="1"/>
    <x v="821"/>
    <x v="7"/>
    <x v="3"/>
  </r>
  <r>
    <x v="55"/>
    <x v="2"/>
    <x v="47"/>
    <x v="165"/>
    <x v="1"/>
    <x v="821"/>
    <x v="3"/>
    <x v="0"/>
  </r>
  <r>
    <x v="55"/>
    <x v="2"/>
    <x v="47"/>
    <x v="162"/>
    <x v="1"/>
    <x v="821"/>
    <x v="0"/>
    <x v="0"/>
  </r>
  <r>
    <x v="55"/>
    <x v="2"/>
    <x v="47"/>
    <x v="27"/>
    <x v="1"/>
    <x v="821"/>
    <x v="5"/>
    <x v="3"/>
  </r>
  <r>
    <x v="55"/>
    <x v="2"/>
    <x v="47"/>
    <x v="26"/>
    <x v="1"/>
    <x v="821"/>
    <x v="7"/>
    <x v="3"/>
  </r>
  <r>
    <x v="55"/>
    <x v="2"/>
    <x v="47"/>
    <x v="160"/>
    <x v="1"/>
    <x v="821"/>
    <x v="2"/>
    <x v="2"/>
  </r>
  <r>
    <x v="55"/>
    <x v="2"/>
    <x v="47"/>
    <x v="164"/>
    <x v="1"/>
    <x v="821"/>
    <x v="0"/>
    <x v="0"/>
  </r>
  <r>
    <x v="55"/>
    <x v="2"/>
    <x v="47"/>
    <x v="163"/>
    <x v="1"/>
    <x v="821"/>
    <x v="0"/>
    <x v="0"/>
  </r>
  <r>
    <x v="55"/>
    <x v="2"/>
    <x v="47"/>
    <x v="154"/>
    <x v="1"/>
    <x v="821"/>
    <x v="3"/>
    <x v="0"/>
  </r>
  <r>
    <x v="55"/>
    <x v="2"/>
    <x v="47"/>
    <x v="157"/>
    <x v="1"/>
    <x v="821"/>
    <x v="3"/>
    <x v="0"/>
  </r>
  <r>
    <x v="55"/>
    <x v="2"/>
    <x v="47"/>
    <x v="158"/>
    <x v="1"/>
    <x v="821"/>
    <x v="1"/>
    <x v="1"/>
  </r>
  <r>
    <x v="55"/>
    <x v="2"/>
    <x v="47"/>
    <x v="10"/>
    <x v="1"/>
    <x v="821"/>
    <x v="4"/>
    <x v="3"/>
  </r>
  <r>
    <x v="55"/>
    <x v="2"/>
    <x v="48"/>
    <x v="161"/>
    <x v="0"/>
    <x v="821"/>
    <x v="3"/>
    <x v="0"/>
  </r>
  <r>
    <x v="55"/>
    <x v="2"/>
    <x v="48"/>
    <x v="156"/>
    <x v="0"/>
    <x v="821"/>
    <x v="8"/>
    <x v="0"/>
  </r>
  <r>
    <x v="55"/>
    <x v="2"/>
    <x v="48"/>
    <x v="155"/>
    <x v="0"/>
    <x v="168"/>
    <x v="0"/>
    <x v="0"/>
  </r>
  <r>
    <x v="55"/>
    <x v="2"/>
    <x v="48"/>
    <x v="159"/>
    <x v="0"/>
    <x v="821"/>
    <x v="7"/>
    <x v="3"/>
  </r>
  <r>
    <x v="55"/>
    <x v="2"/>
    <x v="48"/>
    <x v="165"/>
    <x v="0"/>
    <x v="821"/>
    <x v="3"/>
    <x v="0"/>
  </r>
  <r>
    <x v="55"/>
    <x v="2"/>
    <x v="48"/>
    <x v="162"/>
    <x v="0"/>
    <x v="821"/>
    <x v="0"/>
    <x v="0"/>
  </r>
  <r>
    <x v="55"/>
    <x v="2"/>
    <x v="48"/>
    <x v="27"/>
    <x v="0"/>
    <x v="821"/>
    <x v="5"/>
    <x v="3"/>
  </r>
  <r>
    <x v="55"/>
    <x v="2"/>
    <x v="48"/>
    <x v="26"/>
    <x v="0"/>
    <x v="821"/>
    <x v="7"/>
    <x v="3"/>
  </r>
  <r>
    <x v="55"/>
    <x v="2"/>
    <x v="48"/>
    <x v="160"/>
    <x v="0"/>
    <x v="821"/>
    <x v="2"/>
    <x v="2"/>
  </r>
  <r>
    <x v="55"/>
    <x v="2"/>
    <x v="48"/>
    <x v="164"/>
    <x v="0"/>
    <x v="821"/>
    <x v="0"/>
    <x v="0"/>
  </r>
  <r>
    <x v="55"/>
    <x v="2"/>
    <x v="48"/>
    <x v="163"/>
    <x v="0"/>
    <x v="821"/>
    <x v="0"/>
    <x v="0"/>
  </r>
  <r>
    <x v="55"/>
    <x v="2"/>
    <x v="48"/>
    <x v="154"/>
    <x v="0"/>
    <x v="821"/>
    <x v="3"/>
    <x v="0"/>
  </r>
  <r>
    <x v="55"/>
    <x v="2"/>
    <x v="48"/>
    <x v="157"/>
    <x v="0"/>
    <x v="821"/>
    <x v="3"/>
    <x v="0"/>
  </r>
  <r>
    <x v="55"/>
    <x v="2"/>
    <x v="48"/>
    <x v="158"/>
    <x v="0"/>
    <x v="821"/>
    <x v="1"/>
    <x v="1"/>
  </r>
  <r>
    <x v="55"/>
    <x v="2"/>
    <x v="48"/>
    <x v="10"/>
    <x v="0"/>
    <x v="821"/>
    <x v="4"/>
    <x v="3"/>
  </r>
  <r>
    <x v="55"/>
    <x v="2"/>
    <x v="48"/>
    <x v="161"/>
    <x v="1"/>
    <x v="821"/>
    <x v="3"/>
    <x v="0"/>
  </r>
  <r>
    <x v="55"/>
    <x v="2"/>
    <x v="48"/>
    <x v="156"/>
    <x v="1"/>
    <x v="821"/>
    <x v="8"/>
    <x v="0"/>
  </r>
  <r>
    <x v="55"/>
    <x v="2"/>
    <x v="48"/>
    <x v="155"/>
    <x v="1"/>
    <x v="821"/>
    <x v="0"/>
    <x v="0"/>
  </r>
  <r>
    <x v="55"/>
    <x v="2"/>
    <x v="48"/>
    <x v="159"/>
    <x v="1"/>
    <x v="821"/>
    <x v="7"/>
    <x v="3"/>
  </r>
  <r>
    <x v="55"/>
    <x v="2"/>
    <x v="48"/>
    <x v="165"/>
    <x v="1"/>
    <x v="821"/>
    <x v="3"/>
    <x v="0"/>
  </r>
  <r>
    <x v="55"/>
    <x v="2"/>
    <x v="48"/>
    <x v="162"/>
    <x v="1"/>
    <x v="821"/>
    <x v="0"/>
    <x v="0"/>
  </r>
  <r>
    <x v="55"/>
    <x v="2"/>
    <x v="48"/>
    <x v="27"/>
    <x v="1"/>
    <x v="821"/>
    <x v="5"/>
    <x v="3"/>
  </r>
  <r>
    <x v="55"/>
    <x v="2"/>
    <x v="48"/>
    <x v="26"/>
    <x v="1"/>
    <x v="821"/>
    <x v="7"/>
    <x v="3"/>
  </r>
  <r>
    <x v="55"/>
    <x v="2"/>
    <x v="48"/>
    <x v="160"/>
    <x v="1"/>
    <x v="821"/>
    <x v="2"/>
    <x v="2"/>
  </r>
  <r>
    <x v="55"/>
    <x v="2"/>
    <x v="48"/>
    <x v="164"/>
    <x v="1"/>
    <x v="821"/>
    <x v="0"/>
    <x v="0"/>
  </r>
  <r>
    <x v="55"/>
    <x v="2"/>
    <x v="48"/>
    <x v="163"/>
    <x v="1"/>
    <x v="821"/>
    <x v="0"/>
    <x v="0"/>
  </r>
  <r>
    <x v="55"/>
    <x v="2"/>
    <x v="48"/>
    <x v="154"/>
    <x v="1"/>
    <x v="821"/>
    <x v="3"/>
    <x v="0"/>
  </r>
  <r>
    <x v="55"/>
    <x v="2"/>
    <x v="48"/>
    <x v="157"/>
    <x v="1"/>
    <x v="821"/>
    <x v="3"/>
    <x v="0"/>
  </r>
  <r>
    <x v="55"/>
    <x v="2"/>
    <x v="48"/>
    <x v="158"/>
    <x v="1"/>
    <x v="821"/>
    <x v="1"/>
    <x v="1"/>
  </r>
  <r>
    <x v="55"/>
    <x v="2"/>
    <x v="48"/>
    <x v="10"/>
    <x v="1"/>
    <x v="821"/>
    <x v="4"/>
    <x v="3"/>
  </r>
  <r>
    <x v="55"/>
    <x v="2"/>
    <x v="53"/>
    <x v="161"/>
    <x v="0"/>
    <x v="821"/>
    <x v="3"/>
    <x v="0"/>
  </r>
  <r>
    <x v="55"/>
    <x v="2"/>
    <x v="53"/>
    <x v="156"/>
    <x v="0"/>
    <x v="821"/>
    <x v="8"/>
    <x v="0"/>
  </r>
  <r>
    <x v="55"/>
    <x v="2"/>
    <x v="53"/>
    <x v="155"/>
    <x v="0"/>
    <x v="821"/>
    <x v="0"/>
    <x v="0"/>
  </r>
  <r>
    <x v="55"/>
    <x v="2"/>
    <x v="53"/>
    <x v="159"/>
    <x v="0"/>
    <x v="821"/>
    <x v="7"/>
    <x v="3"/>
  </r>
  <r>
    <x v="55"/>
    <x v="2"/>
    <x v="53"/>
    <x v="165"/>
    <x v="0"/>
    <x v="821"/>
    <x v="3"/>
    <x v="0"/>
  </r>
  <r>
    <x v="55"/>
    <x v="2"/>
    <x v="53"/>
    <x v="162"/>
    <x v="0"/>
    <x v="821"/>
    <x v="0"/>
    <x v="0"/>
  </r>
  <r>
    <x v="55"/>
    <x v="2"/>
    <x v="53"/>
    <x v="27"/>
    <x v="0"/>
    <x v="821"/>
    <x v="5"/>
    <x v="3"/>
  </r>
  <r>
    <x v="55"/>
    <x v="2"/>
    <x v="53"/>
    <x v="26"/>
    <x v="0"/>
    <x v="821"/>
    <x v="7"/>
    <x v="3"/>
  </r>
  <r>
    <x v="55"/>
    <x v="2"/>
    <x v="53"/>
    <x v="160"/>
    <x v="0"/>
    <x v="821"/>
    <x v="2"/>
    <x v="2"/>
  </r>
  <r>
    <x v="55"/>
    <x v="2"/>
    <x v="53"/>
    <x v="164"/>
    <x v="0"/>
    <x v="821"/>
    <x v="0"/>
    <x v="0"/>
  </r>
  <r>
    <x v="55"/>
    <x v="2"/>
    <x v="53"/>
    <x v="163"/>
    <x v="0"/>
    <x v="821"/>
    <x v="0"/>
    <x v="0"/>
  </r>
  <r>
    <x v="55"/>
    <x v="2"/>
    <x v="53"/>
    <x v="154"/>
    <x v="0"/>
    <x v="821"/>
    <x v="3"/>
    <x v="0"/>
  </r>
  <r>
    <x v="55"/>
    <x v="2"/>
    <x v="53"/>
    <x v="157"/>
    <x v="0"/>
    <x v="821"/>
    <x v="3"/>
    <x v="0"/>
  </r>
  <r>
    <x v="55"/>
    <x v="2"/>
    <x v="53"/>
    <x v="158"/>
    <x v="0"/>
    <x v="821"/>
    <x v="1"/>
    <x v="1"/>
  </r>
  <r>
    <x v="55"/>
    <x v="2"/>
    <x v="53"/>
    <x v="10"/>
    <x v="0"/>
    <x v="821"/>
    <x v="4"/>
    <x v="3"/>
  </r>
  <r>
    <x v="55"/>
    <x v="2"/>
    <x v="53"/>
    <x v="161"/>
    <x v="1"/>
    <x v="821"/>
    <x v="3"/>
    <x v="0"/>
  </r>
  <r>
    <x v="55"/>
    <x v="2"/>
    <x v="53"/>
    <x v="156"/>
    <x v="1"/>
    <x v="821"/>
    <x v="8"/>
    <x v="0"/>
  </r>
  <r>
    <x v="55"/>
    <x v="2"/>
    <x v="53"/>
    <x v="155"/>
    <x v="1"/>
    <x v="821"/>
    <x v="0"/>
    <x v="0"/>
  </r>
  <r>
    <x v="55"/>
    <x v="2"/>
    <x v="53"/>
    <x v="159"/>
    <x v="1"/>
    <x v="821"/>
    <x v="7"/>
    <x v="3"/>
  </r>
  <r>
    <x v="55"/>
    <x v="2"/>
    <x v="53"/>
    <x v="165"/>
    <x v="1"/>
    <x v="821"/>
    <x v="3"/>
    <x v="0"/>
  </r>
  <r>
    <x v="55"/>
    <x v="2"/>
    <x v="53"/>
    <x v="162"/>
    <x v="1"/>
    <x v="821"/>
    <x v="0"/>
    <x v="0"/>
  </r>
  <r>
    <x v="55"/>
    <x v="2"/>
    <x v="53"/>
    <x v="27"/>
    <x v="1"/>
    <x v="821"/>
    <x v="5"/>
    <x v="3"/>
  </r>
  <r>
    <x v="55"/>
    <x v="2"/>
    <x v="53"/>
    <x v="26"/>
    <x v="1"/>
    <x v="821"/>
    <x v="7"/>
    <x v="3"/>
  </r>
  <r>
    <x v="55"/>
    <x v="2"/>
    <x v="53"/>
    <x v="160"/>
    <x v="1"/>
    <x v="821"/>
    <x v="2"/>
    <x v="2"/>
  </r>
  <r>
    <x v="55"/>
    <x v="2"/>
    <x v="53"/>
    <x v="164"/>
    <x v="1"/>
    <x v="821"/>
    <x v="0"/>
    <x v="0"/>
  </r>
  <r>
    <x v="55"/>
    <x v="2"/>
    <x v="53"/>
    <x v="163"/>
    <x v="1"/>
    <x v="821"/>
    <x v="0"/>
    <x v="0"/>
  </r>
  <r>
    <x v="55"/>
    <x v="2"/>
    <x v="53"/>
    <x v="154"/>
    <x v="1"/>
    <x v="821"/>
    <x v="3"/>
    <x v="0"/>
  </r>
  <r>
    <x v="55"/>
    <x v="2"/>
    <x v="53"/>
    <x v="157"/>
    <x v="1"/>
    <x v="821"/>
    <x v="3"/>
    <x v="0"/>
  </r>
  <r>
    <x v="55"/>
    <x v="2"/>
    <x v="53"/>
    <x v="158"/>
    <x v="1"/>
    <x v="821"/>
    <x v="1"/>
    <x v="1"/>
  </r>
  <r>
    <x v="55"/>
    <x v="2"/>
    <x v="53"/>
    <x v="10"/>
    <x v="1"/>
    <x v="821"/>
    <x v="4"/>
    <x v="3"/>
  </r>
  <r>
    <x v="55"/>
    <x v="2"/>
    <x v="54"/>
    <x v="161"/>
    <x v="0"/>
    <x v="821"/>
    <x v="3"/>
    <x v="0"/>
  </r>
  <r>
    <x v="55"/>
    <x v="2"/>
    <x v="54"/>
    <x v="156"/>
    <x v="0"/>
    <x v="821"/>
    <x v="8"/>
    <x v="0"/>
  </r>
  <r>
    <x v="55"/>
    <x v="2"/>
    <x v="54"/>
    <x v="155"/>
    <x v="0"/>
    <x v="821"/>
    <x v="0"/>
    <x v="0"/>
  </r>
  <r>
    <x v="55"/>
    <x v="2"/>
    <x v="54"/>
    <x v="159"/>
    <x v="0"/>
    <x v="821"/>
    <x v="7"/>
    <x v="3"/>
  </r>
  <r>
    <x v="55"/>
    <x v="2"/>
    <x v="54"/>
    <x v="165"/>
    <x v="0"/>
    <x v="821"/>
    <x v="3"/>
    <x v="0"/>
  </r>
  <r>
    <x v="55"/>
    <x v="2"/>
    <x v="54"/>
    <x v="162"/>
    <x v="0"/>
    <x v="821"/>
    <x v="0"/>
    <x v="0"/>
  </r>
  <r>
    <x v="55"/>
    <x v="2"/>
    <x v="54"/>
    <x v="27"/>
    <x v="0"/>
    <x v="821"/>
    <x v="5"/>
    <x v="3"/>
  </r>
  <r>
    <x v="55"/>
    <x v="2"/>
    <x v="54"/>
    <x v="26"/>
    <x v="0"/>
    <x v="821"/>
    <x v="7"/>
    <x v="3"/>
  </r>
  <r>
    <x v="55"/>
    <x v="2"/>
    <x v="54"/>
    <x v="160"/>
    <x v="0"/>
    <x v="821"/>
    <x v="2"/>
    <x v="2"/>
  </r>
  <r>
    <x v="55"/>
    <x v="2"/>
    <x v="54"/>
    <x v="164"/>
    <x v="0"/>
    <x v="821"/>
    <x v="0"/>
    <x v="0"/>
  </r>
  <r>
    <x v="55"/>
    <x v="2"/>
    <x v="54"/>
    <x v="163"/>
    <x v="0"/>
    <x v="821"/>
    <x v="0"/>
    <x v="0"/>
  </r>
  <r>
    <x v="55"/>
    <x v="2"/>
    <x v="54"/>
    <x v="154"/>
    <x v="0"/>
    <x v="821"/>
    <x v="3"/>
    <x v="0"/>
  </r>
  <r>
    <x v="55"/>
    <x v="2"/>
    <x v="54"/>
    <x v="157"/>
    <x v="0"/>
    <x v="821"/>
    <x v="3"/>
    <x v="0"/>
  </r>
  <r>
    <x v="55"/>
    <x v="2"/>
    <x v="54"/>
    <x v="158"/>
    <x v="0"/>
    <x v="821"/>
    <x v="1"/>
    <x v="1"/>
  </r>
  <r>
    <x v="55"/>
    <x v="2"/>
    <x v="54"/>
    <x v="10"/>
    <x v="0"/>
    <x v="821"/>
    <x v="4"/>
    <x v="3"/>
  </r>
  <r>
    <x v="55"/>
    <x v="2"/>
    <x v="54"/>
    <x v="161"/>
    <x v="1"/>
    <x v="821"/>
    <x v="3"/>
    <x v="0"/>
  </r>
  <r>
    <x v="55"/>
    <x v="2"/>
    <x v="54"/>
    <x v="156"/>
    <x v="1"/>
    <x v="821"/>
    <x v="8"/>
    <x v="0"/>
  </r>
  <r>
    <x v="55"/>
    <x v="2"/>
    <x v="54"/>
    <x v="155"/>
    <x v="1"/>
    <x v="821"/>
    <x v="0"/>
    <x v="0"/>
  </r>
  <r>
    <x v="55"/>
    <x v="2"/>
    <x v="54"/>
    <x v="159"/>
    <x v="1"/>
    <x v="821"/>
    <x v="7"/>
    <x v="3"/>
  </r>
  <r>
    <x v="55"/>
    <x v="2"/>
    <x v="54"/>
    <x v="165"/>
    <x v="1"/>
    <x v="821"/>
    <x v="3"/>
    <x v="0"/>
  </r>
  <r>
    <x v="55"/>
    <x v="2"/>
    <x v="54"/>
    <x v="162"/>
    <x v="1"/>
    <x v="821"/>
    <x v="0"/>
    <x v="0"/>
  </r>
  <r>
    <x v="55"/>
    <x v="2"/>
    <x v="54"/>
    <x v="27"/>
    <x v="1"/>
    <x v="821"/>
    <x v="5"/>
    <x v="3"/>
  </r>
  <r>
    <x v="55"/>
    <x v="2"/>
    <x v="54"/>
    <x v="26"/>
    <x v="1"/>
    <x v="821"/>
    <x v="7"/>
    <x v="3"/>
  </r>
  <r>
    <x v="55"/>
    <x v="2"/>
    <x v="54"/>
    <x v="160"/>
    <x v="1"/>
    <x v="821"/>
    <x v="2"/>
    <x v="2"/>
  </r>
  <r>
    <x v="55"/>
    <x v="2"/>
    <x v="54"/>
    <x v="164"/>
    <x v="1"/>
    <x v="821"/>
    <x v="0"/>
    <x v="0"/>
  </r>
  <r>
    <x v="55"/>
    <x v="2"/>
    <x v="54"/>
    <x v="163"/>
    <x v="1"/>
    <x v="821"/>
    <x v="0"/>
    <x v="0"/>
  </r>
  <r>
    <x v="55"/>
    <x v="2"/>
    <x v="54"/>
    <x v="154"/>
    <x v="1"/>
    <x v="821"/>
    <x v="3"/>
    <x v="0"/>
  </r>
  <r>
    <x v="55"/>
    <x v="2"/>
    <x v="54"/>
    <x v="157"/>
    <x v="1"/>
    <x v="821"/>
    <x v="3"/>
    <x v="0"/>
  </r>
  <r>
    <x v="55"/>
    <x v="2"/>
    <x v="54"/>
    <x v="158"/>
    <x v="1"/>
    <x v="821"/>
    <x v="1"/>
    <x v="1"/>
  </r>
  <r>
    <x v="55"/>
    <x v="2"/>
    <x v="54"/>
    <x v="10"/>
    <x v="1"/>
    <x v="821"/>
    <x v="4"/>
    <x v="3"/>
  </r>
  <r>
    <x v="55"/>
    <x v="2"/>
    <x v="49"/>
    <x v="161"/>
    <x v="0"/>
    <x v="11"/>
    <x v="3"/>
    <x v="0"/>
  </r>
  <r>
    <x v="55"/>
    <x v="2"/>
    <x v="49"/>
    <x v="156"/>
    <x v="0"/>
    <x v="821"/>
    <x v="8"/>
    <x v="0"/>
  </r>
  <r>
    <x v="55"/>
    <x v="2"/>
    <x v="49"/>
    <x v="155"/>
    <x v="0"/>
    <x v="154"/>
    <x v="0"/>
    <x v="0"/>
  </r>
  <r>
    <x v="55"/>
    <x v="2"/>
    <x v="49"/>
    <x v="159"/>
    <x v="0"/>
    <x v="821"/>
    <x v="7"/>
    <x v="3"/>
  </r>
  <r>
    <x v="55"/>
    <x v="2"/>
    <x v="49"/>
    <x v="165"/>
    <x v="0"/>
    <x v="821"/>
    <x v="3"/>
    <x v="0"/>
  </r>
  <r>
    <x v="55"/>
    <x v="2"/>
    <x v="49"/>
    <x v="162"/>
    <x v="0"/>
    <x v="227"/>
    <x v="0"/>
    <x v="0"/>
  </r>
  <r>
    <x v="55"/>
    <x v="2"/>
    <x v="49"/>
    <x v="27"/>
    <x v="0"/>
    <x v="821"/>
    <x v="5"/>
    <x v="3"/>
  </r>
  <r>
    <x v="55"/>
    <x v="2"/>
    <x v="49"/>
    <x v="26"/>
    <x v="0"/>
    <x v="221"/>
    <x v="7"/>
    <x v="3"/>
  </r>
  <r>
    <x v="55"/>
    <x v="2"/>
    <x v="49"/>
    <x v="160"/>
    <x v="0"/>
    <x v="821"/>
    <x v="2"/>
    <x v="2"/>
  </r>
  <r>
    <x v="55"/>
    <x v="2"/>
    <x v="49"/>
    <x v="164"/>
    <x v="0"/>
    <x v="821"/>
    <x v="0"/>
    <x v="0"/>
  </r>
  <r>
    <x v="55"/>
    <x v="2"/>
    <x v="49"/>
    <x v="163"/>
    <x v="0"/>
    <x v="737"/>
    <x v="0"/>
    <x v="0"/>
  </r>
  <r>
    <x v="55"/>
    <x v="2"/>
    <x v="49"/>
    <x v="154"/>
    <x v="0"/>
    <x v="821"/>
    <x v="3"/>
    <x v="0"/>
  </r>
  <r>
    <x v="55"/>
    <x v="2"/>
    <x v="49"/>
    <x v="157"/>
    <x v="0"/>
    <x v="263"/>
    <x v="3"/>
    <x v="0"/>
  </r>
  <r>
    <x v="55"/>
    <x v="2"/>
    <x v="49"/>
    <x v="158"/>
    <x v="0"/>
    <x v="763"/>
    <x v="1"/>
    <x v="1"/>
  </r>
  <r>
    <x v="55"/>
    <x v="2"/>
    <x v="49"/>
    <x v="10"/>
    <x v="0"/>
    <x v="821"/>
    <x v="4"/>
    <x v="3"/>
  </r>
  <r>
    <x v="55"/>
    <x v="2"/>
    <x v="49"/>
    <x v="161"/>
    <x v="1"/>
    <x v="746"/>
    <x v="3"/>
    <x v="0"/>
  </r>
  <r>
    <x v="55"/>
    <x v="2"/>
    <x v="49"/>
    <x v="156"/>
    <x v="1"/>
    <x v="821"/>
    <x v="8"/>
    <x v="0"/>
  </r>
  <r>
    <x v="55"/>
    <x v="2"/>
    <x v="49"/>
    <x v="155"/>
    <x v="1"/>
    <x v="737"/>
    <x v="0"/>
    <x v="0"/>
  </r>
  <r>
    <x v="55"/>
    <x v="2"/>
    <x v="49"/>
    <x v="159"/>
    <x v="1"/>
    <x v="150"/>
    <x v="7"/>
    <x v="3"/>
  </r>
  <r>
    <x v="55"/>
    <x v="2"/>
    <x v="49"/>
    <x v="165"/>
    <x v="1"/>
    <x v="821"/>
    <x v="3"/>
    <x v="0"/>
  </r>
  <r>
    <x v="55"/>
    <x v="2"/>
    <x v="49"/>
    <x v="162"/>
    <x v="1"/>
    <x v="323"/>
    <x v="0"/>
    <x v="0"/>
  </r>
  <r>
    <x v="55"/>
    <x v="2"/>
    <x v="49"/>
    <x v="27"/>
    <x v="1"/>
    <x v="821"/>
    <x v="5"/>
    <x v="3"/>
  </r>
  <r>
    <x v="55"/>
    <x v="2"/>
    <x v="49"/>
    <x v="26"/>
    <x v="1"/>
    <x v="352"/>
    <x v="7"/>
    <x v="3"/>
  </r>
  <r>
    <x v="55"/>
    <x v="2"/>
    <x v="49"/>
    <x v="160"/>
    <x v="1"/>
    <x v="821"/>
    <x v="2"/>
    <x v="2"/>
  </r>
  <r>
    <x v="55"/>
    <x v="2"/>
    <x v="49"/>
    <x v="164"/>
    <x v="1"/>
    <x v="821"/>
    <x v="0"/>
    <x v="0"/>
  </r>
  <r>
    <x v="55"/>
    <x v="2"/>
    <x v="49"/>
    <x v="163"/>
    <x v="1"/>
    <x v="221"/>
    <x v="0"/>
    <x v="0"/>
  </r>
  <r>
    <x v="55"/>
    <x v="2"/>
    <x v="49"/>
    <x v="154"/>
    <x v="1"/>
    <x v="821"/>
    <x v="3"/>
    <x v="0"/>
  </r>
  <r>
    <x v="55"/>
    <x v="2"/>
    <x v="49"/>
    <x v="157"/>
    <x v="1"/>
    <x v="821"/>
    <x v="3"/>
    <x v="0"/>
  </r>
  <r>
    <x v="55"/>
    <x v="2"/>
    <x v="49"/>
    <x v="158"/>
    <x v="1"/>
    <x v="873"/>
    <x v="1"/>
    <x v="1"/>
  </r>
  <r>
    <x v="55"/>
    <x v="2"/>
    <x v="49"/>
    <x v="10"/>
    <x v="1"/>
    <x v="821"/>
    <x v="4"/>
    <x v="3"/>
  </r>
  <r>
    <x v="56"/>
    <x v="0"/>
    <x v="61"/>
    <x v="155"/>
    <x v="0"/>
    <x v="4"/>
    <x v="0"/>
    <x v="0"/>
  </r>
  <r>
    <x v="56"/>
    <x v="0"/>
    <x v="67"/>
    <x v="156"/>
    <x v="0"/>
    <x v="154"/>
    <x v="8"/>
    <x v="0"/>
  </r>
  <r>
    <x v="56"/>
    <x v="0"/>
    <x v="67"/>
    <x v="155"/>
    <x v="1"/>
    <x v="302"/>
    <x v="0"/>
    <x v="0"/>
  </r>
  <r>
    <x v="56"/>
    <x v="0"/>
    <x v="62"/>
    <x v="161"/>
    <x v="0"/>
    <x v="780"/>
    <x v="3"/>
    <x v="0"/>
  </r>
  <r>
    <x v="56"/>
    <x v="0"/>
    <x v="62"/>
    <x v="156"/>
    <x v="0"/>
    <x v="189"/>
    <x v="8"/>
    <x v="0"/>
  </r>
  <r>
    <x v="56"/>
    <x v="0"/>
    <x v="62"/>
    <x v="155"/>
    <x v="0"/>
    <x v="257"/>
    <x v="0"/>
    <x v="0"/>
  </r>
  <r>
    <x v="56"/>
    <x v="0"/>
    <x v="62"/>
    <x v="26"/>
    <x v="0"/>
    <x v="16"/>
    <x v="7"/>
    <x v="3"/>
  </r>
  <r>
    <x v="56"/>
    <x v="0"/>
    <x v="62"/>
    <x v="158"/>
    <x v="0"/>
    <x v="874"/>
    <x v="1"/>
    <x v="1"/>
  </r>
  <r>
    <x v="56"/>
    <x v="0"/>
    <x v="62"/>
    <x v="161"/>
    <x v="1"/>
    <x v="439"/>
    <x v="3"/>
    <x v="0"/>
  </r>
  <r>
    <x v="56"/>
    <x v="0"/>
    <x v="62"/>
    <x v="26"/>
    <x v="1"/>
    <x v="176"/>
    <x v="7"/>
    <x v="3"/>
  </r>
  <r>
    <x v="56"/>
    <x v="0"/>
    <x v="62"/>
    <x v="158"/>
    <x v="1"/>
    <x v="199"/>
    <x v="1"/>
    <x v="1"/>
  </r>
  <r>
    <x v="56"/>
    <x v="0"/>
    <x v="63"/>
    <x v="156"/>
    <x v="0"/>
    <x v="199"/>
    <x v="8"/>
    <x v="0"/>
  </r>
  <r>
    <x v="56"/>
    <x v="0"/>
    <x v="63"/>
    <x v="26"/>
    <x v="1"/>
    <x v="746"/>
    <x v="7"/>
    <x v="3"/>
  </r>
  <r>
    <x v="56"/>
    <x v="0"/>
    <x v="21"/>
    <x v="156"/>
    <x v="0"/>
    <x v="177"/>
    <x v="8"/>
    <x v="0"/>
  </r>
  <r>
    <x v="56"/>
    <x v="0"/>
    <x v="22"/>
    <x v="163"/>
    <x v="0"/>
    <x v="11"/>
    <x v="0"/>
    <x v="0"/>
  </r>
  <r>
    <x v="56"/>
    <x v="0"/>
    <x v="22"/>
    <x v="155"/>
    <x v="1"/>
    <x v="4"/>
    <x v="0"/>
    <x v="0"/>
  </r>
  <r>
    <x v="56"/>
    <x v="0"/>
    <x v="22"/>
    <x v="26"/>
    <x v="1"/>
    <x v="16"/>
    <x v="7"/>
    <x v="3"/>
  </r>
  <r>
    <x v="56"/>
    <x v="0"/>
    <x v="22"/>
    <x v="163"/>
    <x v="1"/>
    <x v="4"/>
    <x v="0"/>
    <x v="0"/>
  </r>
  <r>
    <x v="56"/>
    <x v="0"/>
    <x v="22"/>
    <x v="158"/>
    <x v="1"/>
    <x v="16"/>
    <x v="1"/>
    <x v="1"/>
  </r>
  <r>
    <x v="56"/>
    <x v="0"/>
    <x v="23"/>
    <x v="156"/>
    <x v="0"/>
    <x v="168"/>
    <x v="8"/>
    <x v="0"/>
  </r>
  <r>
    <x v="56"/>
    <x v="0"/>
    <x v="23"/>
    <x v="154"/>
    <x v="0"/>
    <x v="732"/>
    <x v="3"/>
    <x v="0"/>
  </r>
  <r>
    <x v="56"/>
    <x v="0"/>
    <x v="23"/>
    <x v="158"/>
    <x v="0"/>
    <x v="156"/>
    <x v="1"/>
    <x v="1"/>
  </r>
  <r>
    <x v="56"/>
    <x v="0"/>
    <x v="23"/>
    <x v="158"/>
    <x v="1"/>
    <x v="11"/>
    <x v="1"/>
    <x v="1"/>
  </r>
  <r>
    <x v="56"/>
    <x v="0"/>
    <x v="23"/>
    <x v="10"/>
    <x v="1"/>
    <x v="29"/>
    <x v="4"/>
    <x v="3"/>
  </r>
  <r>
    <x v="56"/>
    <x v="0"/>
    <x v="70"/>
    <x v="10"/>
    <x v="0"/>
    <x v="4"/>
    <x v="4"/>
    <x v="3"/>
  </r>
  <r>
    <x v="56"/>
    <x v="0"/>
    <x v="65"/>
    <x v="156"/>
    <x v="0"/>
    <x v="152"/>
    <x v="8"/>
    <x v="0"/>
  </r>
  <r>
    <x v="56"/>
    <x v="0"/>
    <x v="65"/>
    <x v="155"/>
    <x v="0"/>
    <x v="145"/>
    <x v="0"/>
    <x v="0"/>
  </r>
  <r>
    <x v="56"/>
    <x v="0"/>
    <x v="65"/>
    <x v="26"/>
    <x v="0"/>
    <x v="732"/>
    <x v="7"/>
    <x v="3"/>
  </r>
  <r>
    <x v="56"/>
    <x v="0"/>
    <x v="65"/>
    <x v="154"/>
    <x v="0"/>
    <x v="418"/>
    <x v="3"/>
    <x v="0"/>
  </r>
  <r>
    <x v="56"/>
    <x v="0"/>
    <x v="65"/>
    <x v="158"/>
    <x v="0"/>
    <x v="342"/>
    <x v="1"/>
    <x v="1"/>
  </r>
  <r>
    <x v="56"/>
    <x v="0"/>
    <x v="65"/>
    <x v="10"/>
    <x v="0"/>
    <x v="128"/>
    <x v="4"/>
    <x v="3"/>
  </r>
  <r>
    <x v="56"/>
    <x v="0"/>
    <x v="65"/>
    <x v="26"/>
    <x v="1"/>
    <x v="737"/>
    <x v="7"/>
    <x v="3"/>
  </r>
  <r>
    <x v="56"/>
    <x v="0"/>
    <x v="65"/>
    <x v="158"/>
    <x v="1"/>
    <x v="153"/>
    <x v="1"/>
    <x v="1"/>
  </r>
  <r>
    <x v="56"/>
    <x v="0"/>
    <x v="73"/>
    <x v="158"/>
    <x v="0"/>
    <x v="180"/>
    <x v="1"/>
    <x v="1"/>
  </r>
  <r>
    <x v="56"/>
    <x v="0"/>
    <x v="1"/>
    <x v="155"/>
    <x v="0"/>
    <x v="733"/>
    <x v="0"/>
    <x v="0"/>
  </r>
  <r>
    <x v="56"/>
    <x v="0"/>
    <x v="1"/>
    <x v="158"/>
    <x v="0"/>
    <x v="162"/>
    <x v="1"/>
    <x v="1"/>
  </r>
  <r>
    <x v="56"/>
    <x v="0"/>
    <x v="2"/>
    <x v="155"/>
    <x v="0"/>
    <x v="732"/>
    <x v="0"/>
    <x v="0"/>
  </r>
  <r>
    <x v="56"/>
    <x v="0"/>
    <x v="2"/>
    <x v="158"/>
    <x v="0"/>
    <x v="198"/>
    <x v="1"/>
    <x v="1"/>
  </r>
  <r>
    <x v="56"/>
    <x v="0"/>
    <x v="3"/>
    <x v="155"/>
    <x v="0"/>
    <x v="253"/>
    <x v="0"/>
    <x v="0"/>
  </r>
  <r>
    <x v="56"/>
    <x v="0"/>
    <x v="3"/>
    <x v="26"/>
    <x v="0"/>
    <x v="253"/>
    <x v="7"/>
    <x v="3"/>
  </r>
  <r>
    <x v="56"/>
    <x v="0"/>
    <x v="3"/>
    <x v="158"/>
    <x v="0"/>
    <x v="733"/>
    <x v="1"/>
    <x v="1"/>
  </r>
  <r>
    <x v="56"/>
    <x v="0"/>
    <x v="3"/>
    <x v="10"/>
    <x v="0"/>
    <x v="145"/>
    <x v="4"/>
    <x v="3"/>
  </r>
  <r>
    <x v="56"/>
    <x v="0"/>
    <x v="5"/>
    <x v="156"/>
    <x v="0"/>
    <x v="4"/>
    <x v="8"/>
    <x v="0"/>
  </r>
  <r>
    <x v="56"/>
    <x v="0"/>
    <x v="5"/>
    <x v="155"/>
    <x v="0"/>
    <x v="875"/>
    <x v="0"/>
    <x v="0"/>
  </r>
  <r>
    <x v="56"/>
    <x v="0"/>
    <x v="5"/>
    <x v="157"/>
    <x v="0"/>
    <x v="215"/>
    <x v="3"/>
    <x v="0"/>
  </r>
  <r>
    <x v="56"/>
    <x v="0"/>
    <x v="5"/>
    <x v="158"/>
    <x v="0"/>
    <x v="197"/>
    <x v="1"/>
    <x v="1"/>
  </r>
  <r>
    <x v="56"/>
    <x v="0"/>
    <x v="5"/>
    <x v="155"/>
    <x v="1"/>
    <x v="4"/>
    <x v="0"/>
    <x v="0"/>
  </r>
  <r>
    <x v="56"/>
    <x v="0"/>
    <x v="5"/>
    <x v="157"/>
    <x v="1"/>
    <x v="11"/>
    <x v="3"/>
    <x v="0"/>
  </r>
  <r>
    <x v="56"/>
    <x v="0"/>
    <x v="5"/>
    <x v="158"/>
    <x v="1"/>
    <x v="153"/>
    <x v="1"/>
    <x v="1"/>
  </r>
  <r>
    <x v="56"/>
    <x v="0"/>
    <x v="6"/>
    <x v="156"/>
    <x v="0"/>
    <x v="221"/>
    <x v="8"/>
    <x v="0"/>
  </r>
  <r>
    <x v="56"/>
    <x v="0"/>
    <x v="6"/>
    <x v="155"/>
    <x v="0"/>
    <x v="771"/>
    <x v="0"/>
    <x v="0"/>
  </r>
  <r>
    <x v="56"/>
    <x v="0"/>
    <x v="6"/>
    <x v="164"/>
    <x v="0"/>
    <x v="150"/>
    <x v="0"/>
    <x v="0"/>
  </r>
  <r>
    <x v="56"/>
    <x v="0"/>
    <x v="6"/>
    <x v="158"/>
    <x v="0"/>
    <x v="295"/>
    <x v="1"/>
    <x v="1"/>
  </r>
  <r>
    <x v="56"/>
    <x v="0"/>
    <x v="6"/>
    <x v="155"/>
    <x v="1"/>
    <x v="387"/>
    <x v="0"/>
    <x v="0"/>
  </r>
  <r>
    <x v="56"/>
    <x v="0"/>
    <x v="6"/>
    <x v="162"/>
    <x v="1"/>
    <x v="781"/>
    <x v="0"/>
    <x v="0"/>
  </r>
  <r>
    <x v="56"/>
    <x v="0"/>
    <x v="6"/>
    <x v="26"/>
    <x v="1"/>
    <x v="302"/>
    <x v="7"/>
    <x v="3"/>
  </r>
  <r>
    <x v="56"/>
    <x v="0"/>
    <x v="6"/>
    <x v="164"/>
    <x v="1"/>
    <x v="746"/>
    <x v="0"/>
    <x v="0"/>
  </r>
  <r>
    <x v="56"/>
    <x v="0"/>
    <x v="6"/>
    <x v="158"/>
    <x v="1"/>
    <x v="771"/>
    <x v="1"/>
    <x v="1"/>
  </r>
  <r>
    <x v="56"/>
    <x v="0"/>
    <x v="7"/>
    <x v="161"/>
    <x v="0"/>
    <x v="732"/>
    <x v="3"/>
    <x v="0"/>
  </r>
  <r>
    <x v="56"/>
    <x v="0"/>
    <x v="7"/>
    <x v="155"/>
    <x v="0"/>
    <x v="30"/>
    <x v="0"/>
    <x v="0"/>
  </r>
  <r>
    <x v="56"/>
    <x v="0"/>
    <x v="7"/>
    <x v="154"/>
    <x v="0"/>
    <x v="4"/>
    <x v="3"/>
    <x v="0"/>
  </r>
  <r>
    <x v="56"/>
    <x v="0"/>
    <x v="7"/>
    <x v="158"/>
    <x v="0"/>
    <x v="258"/>
    <x v="1"/>
    <x v="1"/>
  </r>
  <r>
    <x v="56"/>
    <x v="0"/>
    <x v="7"/>
    <x v="155"/>
    <x v="1"/>
    <x v="168"/>
    <x v="0"/>
    <x v="0"/>
  </r>
  <r>
    <x v="56"/>
    <x v="0"/>
    <x v="8"/>
    <x v="156"/>
    <x v="0"/>
    <x v="4"/>
    <x v="8"/>
    <x v="0"/>
  </r>
  <r>
    <x v="56"/>
    <x v="0"/>
    <x v="8"/>
    <x v="158"/>
    <x v="0"/>
    <x v="51"/>
    <x v="1"/>
    <x v="1"/>
  </r>
  <r>
    <x v="56"/>
    <x v="0"/>
    <x v="12"/>
    <x v="155"/>
    <x v="0"/>
    <x v="347"/>
    <x v="0"/>
    <x v="0"/>
  </r>
  <r>
    <x v="56"/>
    <x v="0"/>
    <x v="14"/>
    <x v="155"/>
    <x v="0"/>
    <x v="24"/>
    <x v="0"/>
    <x v="0"/>
  </r>
  <r>
    <x v="56"/>
    <x v="0"/>
    <x v="14"/>
    <x v="26"/>
    <x v="0"/>
    <x v="47"/>
    <x v="7"/>
    <x v="3"/>
  </r>
  <r>
    <x v="56"/>
    <x v="0"/>
    <x v="14"/>
    <x v="154"/>
    <x v="0"/>
    <x v="4"/>
    <x v="3"/>
    <x v="0"/>
  </r>
  <r>
    <x v="56"/>
    <x v="0"/>
    <x v="14"/>
    <x v="26"/>
    <x v="1"/>
    <x v="29"/>
    <x v="7"/>
    <x v="3"/>
  </r>
  <r>
    <x v="56"/>
    <x v="0"/>
    <x v="14"/>
    <x v="154"/>
    <x v="1"/>
    <x v="247"/>
    <x v="3"/>
    <x v="0"/>
  </r>
  <r>
    <x v="56"/>
    <x v="0"/>
    <x v="14"/>
    <x v="158"/>
    <x v="1"/>
    <x v="50"/>
    <x v="1"/>
    <x v="1"/>
  </r>
  <r>
    <x v="56"/>
    <x v="0"/>
    <x v="15"/>
    <x v="160"/>
    <x v="0"/>
    <x v="876"/>
    <x v="2"/>
    <x v="2"/>
  </r>
  <r>
    <x v="56"/>
    <x v="0"/>
    <x v="16"/>
    <x v="156"/>
    <x v="0"/>
    <x v="221"/>
    <x v="8"/>
    <x v="0"/>
  </r>
  <r>
    <x v="56"/>
    <x v="0"/>
    <x v="16"/>
    <x v="155"/>
    <x v="0"/>
    <x v="746"/>
    <x v="0"/>
    <x v="0"/>
  </r>
  <r>
    <x v="56"/>
    <x v="0"/>
    <x v="16"/>
    <x v="157"/>
    <x v="0"/>
    <x v="329"/>
    <x v="3"/>
    <x v="0"/>
  </r>
  <r>
    <x v="56"/>
    <x v="0"/>
    <x v="16"/>
    <x v="158"/>
    <x v="0"/>
    <x v="732"/>
    <x v="1"/>
    <x v="1"/>
  </r>
  <r>
    <x v="56"/>
    <x v="0"/>
    <x v="16"/>
    <x v="155"/>
    <x v="1"/>
    <x v="253"/>
    <x v="0"/>
    <x v="0"/>
  </r>
  <r>
    <x v="56"/>
    <x v="0"/>
    <x v="17"/>
    <x v="26"/>
    <x v="0"/>
    <x v="180"/>
    <x v="7"/>
    <x v="3"/>
  </r>
  <r>
    <x v="56"/>
    <x v="0"/>
    <x v="17"/>
    <x v="154"/>
    <x v="0"/>
    <x v="161"/>
    <x v="3"/>
    <x v="0"/>
  </r>
  <r>
    <x v="56"/>
    <x v="0"/>
    <x v="17"/>
    <x v="158"/>
    <x v="0"/>
    <x v="746"/>
    <x v="1"/>
    <x v="1"/>
  </r>
  <r>
    <x v="56"/>
    <x v="0"/>
    <x v="17"/>
    <x v="161"/>
    <x v="1"/>
    <x v="433"/>
    <x v="3"/>
    <x v="0"/>
  </r>
  <r>
    <x v="56"/>
    <x v="0"/>
    <x v="17"/>
    <x v="155"/>
    <x v="1"/>
    <x v="780"/>
    <x v="0"/>
    <x v="0"/>
  </r>
  <r>
    <x v="56"/>
    <x v="0"/>
    <x v="17"/>
    <x v="26"/>
    <x v="1"/>
    <x v="165"/>
    <x v="7"/>
    <x v="3"/>
  </r>
  <r>
    <x v="56"/>
    <x v="0"/>
    <x v="17"/>
    <x v="163"/>
    <x v="1"/>
    <x v="11"/>
    <x v="0"/>
    <x v="0"/>
  </r>
  <r>
    <x v="56"/>
    <x v="0"/>
    <x v="17"/>
    <x v="154"/>
    <x v="1"/>
    <x v="877"/>
    <x v="3"/>
    <x v="0"/>
  </r>
  <r>
    <x v="56"/>
    <x v="0"/>
    <x v="17"/>
    <x v="158"/>
    <x v="1"/>
    <x v="156"/>
    <x v="1"/>
    <x v="1"/>
  </r>
  <r>
    <x v="56"/>
    <x v="0"/>
    <x v="24"/>
    <x v="161"/>
    <x v="0"/>
    <x v="732"/>
    <x v="3"/>
    <x v="0"/>
  </r>
  <r>
    <x v="56"/>
    <x v="0"/>
    <x v="24"/>
    <x v="155"/>
    <x v="0"/>
    <x v="150"/>
    <x v="0"/>
    <x v="0"/>
  </r>
  <r>
    <x v="56"/>
    <x v="0"/>
    <x v="25"/>
    <x v="26"/>
    <x v="0"/>
    <x v="183"/>
    <x v="7"/>
    <x v="3"/>
  </r>
  <r>
    <x v="56"/>
    <x v="0"/>
    <x v="25"/>
    <x v="26"/>
    <x v="1"/>
    <x v="153"/>
    <x v="7"/>
    <x v="3"/>
  </r>
  <r>
    <x v="56"/>
    <x v="0"/>
    <x v="26"/>
    <x v="155"/>
    <x v="0"/>
    <x v="737"/>
    <x v="0"/>
    <x v="0"/>
  </r>
  <r>
    <x v="56"/>
    <x v="0"/>
    <x v="26"/>
    <x v="161"/>
    <x v="1"/>
    <x v="226"/>
    <x v="3"/>
    <x v="0"/>
  </r>
  <r>
    <x v="56"/>
    <x v="0"/>
    <x v="26"/>
    <x v="162"/>
    <x v="1"/>
    <x v="275"/>
    <x v="0"/>
    <x v="0"/>
  </r>
  <r>
    <x v="56"/>
    <x v="0"/>
    <x v="26"/>
    <x v="163"/>
    <x v="1"/>
    <x v="746"/>
    <x v="0"/>
    <x v="0"/>
  </r>
  <r>
    <x v="56"/>
    <x v="0"/>
    <x v="26"/>
    <x v="158"/>
    <x v="1"/>
    <x v="226"/>
    <x v="1"/>
    <x v="1"/>
  </r>
  <r>
    <x v="56"/>
    <x v="0"/>
    <x v="27"/>
    <x v="155"/>
    <x v="0"/>
    <x v="746"/>
    <x v="0"/>
    <x v="0"/>
  </r>
  <r>
    <x v="56"/>
    <x v="0"/>
    <x v="27"/>
    <x v="157"/>
    <x v="0"/>
    <x v="34"/>
    <x v="3"/>
    <x v="0"/>
  </r>
  <r>
    <x v="56"/>
    <x v="0"/>
    <x v="28"/>
    <x v="156"/>
    <x v="0"/>
    <x v="154"/>
    <x v="8"/>
    <x v="0"/>
  </r>
  <r>
    <x v="56"/>
    <x v="0"/>
    <x v="28"/>
    <x v="155"/>
    <x v="1"/>
    <x v="34"/>
    <x v="0"/>
    <x v="0"/>
  </r>
  <r>
    <x v="56"/>
    <x v="0"/>
    <x v="28"/>
    <x v="162"/>
    <x v="1"/>
    <x v="34"/>
    <x v="0"/>
    <x v="0"/>
  </r>
  <r>
    <x v="56"/>
    <x v="0"/>
    <x v="38"/>
    <x v="156"/>
    <x v="0"/>
    <x v="345"/>
    <x v="8"/>
    <x v="0"/>
  </r>
  <r>
    <x v="56"/>
    <x v="0"/>
    <x v="38"/>
    <x v="155"/>
    <x v="1"/>
    <x v="732"/>
    <x v="0"/>
    <x v="0"/>
  </r>
  <r>
    <x v="56"/>
    <x v="0"/>
    <x v="29"/>
    <x v="161"/>
    <x v="0"/>
    <x v="732"/>
    <x v="3"/>
    <x v="0"/>
  </r>
  <r>
    <x v="56"/>
    <x v="0"/>
    <x v="29"/>
    <x v="155"/>
    <x v="0"/>
    <x v="177"/>
    <x v="0"/>
    <x v="0"/>
  </r>
  <r>
    <x v="56"/>
    <x v="0"/>
    <x v="29"/>
    <x v="158"/>
    <x v="0"/>
    <x v="746"/>
    <x v="1"/>
    <x v="1"/>
  </r>
  <r>
    <x v="56"/>
    <x v="0"/>
    <x v="29"/>
    <x v="161"/>
    <x v="1"/>
    <x v="197"/>
    <x v="3"/>
    <x v="0"/>
  </r>
  <r>
    <x v="56"/>
    <x v="0"/>
    <x v="29"/>
    <x v="155"/>
    <x v="1"/>
    <x v="737"/>
    <x v="0"/>
    <x v="0"/>
  </r>
  <r>
    <x v="56"/>
    <x v="0"/>
    <x v="29"/>
    <x v="162"/>
    <x v="1"/>
    <x v="47"/>
    <x v="0"/>
    <x v="0"/>
  </r>
  <r>
    <x v="56"/>
    <x v="0"/>
    <x v="30"/>
    <x v="158"/>
    <x v="0"/>
    <x v="244"/>
    <x v="1"/>
    <x v="1"/>
  </r>
  <r>
    <x v="56"/>
    <x v="0"/>
    <x v="30"/>
    <x v="161"/>
    <x v="1"/>
    <x v="180"/>
    <x v="3"/>
    <x v="0"/>
  </r>
  <r>
    <x v="56"/>
    <x v="0"/>
    <x v="30"/>
    <x v="162"/>
    <x v="1"/>
    <x v="178"/>
    <x v="0"/>
    <x v="0"/>
  </r>
  <r>
    <x v="56"/>
    <x v="0"/>
    <x v="30"/>
    <x v="163"/>
    <x v="1"/>
    <x v="76"/>
    <x v="0"/>
    <x v="0"/>
  </r>
  <r>
    <x v="56"/>
    <x v="0"/>
    <x v="31"/>
    <x v="155"/>
    <x v="0"/>
    <x v="11"/>
    <x v="0"/>
    <x v="0"/>
  </r>
  <r>
    <x v="56"/>
    <x v="0"/>
    <x v="32"/>
    <x v="156"/>
    <x v="0"/>
    <x v="4"/>
    <x v="8"/>
    <x v="0"/>
  </r>
  <r>
    <x v="56"/>
    <x v="0"/>
    <x v="32"/>
    <x v="158"/>
    <x v="0"/>
    <x v="157"/>
    <x v="1"/>
    <x v="1"/>
  </r>
  <r>
    <x v="56"/>
    <x v="0"/>
    <x v="34"/>
    <x v="161"/>
    <x v="0"/>
    <x v="255"/>
    <x v="3"/>
    <x v="0"/>
  </r>
  <r>
    <x v="56"/>
    <x v="0"/>
    <x v="34"/>
    <x v="156"/>
    <x v="0"/>
    <x v="177"/>
    <x v="8"/>
    <x v="0"/>
  </r>
  <r>
    <x v="56"/>
    <x v="0"/>
    <x v="34"/>
    <x v="155"/>
    <x v="0"/>
    <x v="11"/>
    <x v="0"/>
    <x v="0"/>
  </r>
  <r>
    <x v="56"/>
    <x v="0"/>
    <x v="34"/>
    <x v="158"/>
    <x v="0"/>
    <x v="180"/>
    <x v="1"/>
    <x v="1"/>
  </r>
  <r>
    <x v="56"/>
    <x v="0"/>
    <x v="35"/>
    <x v="155"/>
    <x v="0"/>
    <x v="345"/>
    <x v="0"/>
    <x v="0"/>
  </r>
  <r>
    <x v="56"/>
    <x v="0"/>
    <x v="35"/>
    <x v="26"/>
    <x v="1"/>
    <x v="47"/>
    <x v="7"/>
    <x v="3"/>
  </r>
  <r>
    <x v="56"/>
    <x v="0"/>
    <x v="37"/>
    <x v="155"/>
    <x v="0"/>
    <x v="733"/>
    <x v="0"/>
    <x v="0"/>
  </r>
  <r>
    <x v="56"/>
    <x v="0"/>
    <x v="107"/>
    <x v="155"/>
    <x v="0"/>
    <x v="154"/>
    <x v="0"/>
    <x v="0"/>
  </r>
  <r>
    <x v="56"/>
    <x v="1"/>
    <x v="19"/>
    <x v="158"/>
    <x v="0"/>
    <x v="746"/>
    <x v="1"/>
    <x v="1"/>
  </r>
  <r>
    <x v="56"/>
    <x v="1"/>
    <x v="19"/>
    <x v="158"/>
    <x v="1"/>
    <x v="746"/>
    <x v="1"/>
    <x v="1"/>
  </r>
  <r>
    <x v="56"/>
    <x v="3"/>
    <x v="74"/>
    <x v="155"/>
    <x v="0"/>
    <x v="249"/>
    <x v="0"/>
    <x v="0"/>
  </r>
  <r>
    <x v="56"/>
    <x v="3"/>
    <x v="74"/>
    <x v="10"/>
    <x v="0"/>
    <x v="28"/>
    <x v="4"/>
    <x v="3"/>
  </r>
  <r>
    <x v="56"/>
    <x v="3"/>
    <x v="74"/>
    <x v="155"/>
    <x v="1"/>
    <x v="152"/>
    <x v="0"/>
    <x v="0"/>
  </r>
  <r>
    <x v="56"/>
    <x v="3"/>
    <x v="74"/>
    <x v="154"/>
    <x v="1"/>
    <x v="878"/>
    <x v="3"/>
    <x v="0"/>
  </r>
  <r>
    <x v="56"/>
    <x v="3"/>
    <x v="75"/>
    <x v="155"/>
    <x v="0"/>
    <x v="274"/>
    <x v="0"/>
    <x v="0"/>
  </r>
  <r>
    <x v="56"/>
    <x v="3"/>
    <x v="75"/>
    <x v="26"/>
    <x v="0"/>
    <x v="24"/>
    <x v="7"/>
    <x v="3"/>
  </r>
  <r>
    <x v="56"/>
    <x v="3"/>
    <x v="75"/>
    <x v="158"/>
    <x v="0"/>
    <x v="5"/>
    <x v="1"/>
    <x v="1"/>
  </r>
  <r>
    <x v="56"/>
    <x v="3"/>
    <x v="75"/>
    <x v="156"/>
    <x v="1"/>
    <x v="150"/>
    <x v="8"/>
    <x v="0"/>
  </r>
  <r>
    <x v="56"/>
    <x v="3"/>
    <x v="75"/>
    <x v="155"/>
    <x v="1"/>
    <x v="879"/>
    <x v="0"/>
    <x v="0"/>
  </r>
  <r>
    <x v="56"/>
    <x v="3"/>
    <x v="75"/>
    <x v="26"/>
    <x v="1"/>
    <x v="837"/>
    <x v="7"/>
    <x v="3"/>
  </r>
  <r>
    <x v="56"/>
    <x v="3"/>
    <x v="75"/>
    <x v="158"/>
    <x v="1"/>
    <x v="739"/>
    <x v="1"/>
    <x v="1"/>
  </r>
  <r>
    <x v="56"/>
    <x v="3"/>
    <x v="93"/>
    <x v="161"/>
    <x v="0"/>
    <x v="746"/>
    <x v="3"/>
    <x v="0"/>
  </r>
  <r>
    <x v="56"/>
    <x v="3"/>
    <x v="93"/>
    <x v="155"/>
    <x v="0"/>
    <x v="880"/>
    <x v="0"/>
    <x v="0"/>
  </r>
  <r>
    <x v="56"/>
    <x v="3"/>
    <x v="93"/>
    <x v="26"/>
    <x v="0"/>
    <x v="227"/>
    <x v="7"/>
    <x v="3"/>
  </r>
  <r>
    <x v="56"/>
    <x v="3"/>
    <x v="93"/>
    <x v="160"/>
    <x v="0"/>
    <x v="790"/>
    <x v="2"/>
    <x v="2"/>
  </r>
  <r>
    <x v="56"/>
    <x v="3"/>
    <x v="93"/>
    <x v="157"/>
    <x v="0"/>
    <x v="273"/>
    <x v="3"/>
    <x v="0"/>
  </r>
  <r>
    <x v="56"/>
    <x v="3"/>
    <x v="93"/>
    <x v="158"/>
    <x v="0"/>
    <x v="51"/>
    <x v="1"/>
    <x v="1"/>
  </r>
  <r>
    <x v="56"/>
    <x v="3"/>
    <x v="93"/>
    <x v="155"/>
    <x v="1"/>
    <x v="732"/>
    <x v="0"/>
    <x v="0"/>
  </r>
  <r>
    <x v="56"/>
    <x v="3"/>
    <x v="93"/>
    <x v="26"/>
    <x v="1"/>
    <x v="732"/>
    <x v="7"/>
    <x v="3"/>
  </r>
  <r>
    <x v="56"/>
    <x v="3"/>
    <x v="93"/>
    <x v="160"/>
    <x v="1"/>
    <x v="732"/>
    <x v="2"/>
    <x v="2"/>
  </r>
  <r>
    <x v="56"/>
    <x v="3"/>
    <x v="93"/>
    <x v="158"/>
    <x v="1"/>
    <x v="180"/>
    <x v="1"/>
    <x v="1"/>
  </r>
  <r>
    <x v="56"/>
    <x v="3"/>
    <x v="94"/>
    <x v="155"/>
    <x v="0"/>
    <x v="227"/>
    <x v="0"/>
    <x v="0"/>
  </r>
  <r>
    <x v="56"/>
    <x v="3"/>
    <x v="76"/>
    <x v="161"/>
    <x v="0"/>
    <x v="834"/>
    <x v="3"/>
    <x v="0"/>
  </r>
  <r>
    <x v="56"/>
    <x v="3"/>
    <x v="76"/>
    <x v="155"/>
    <x v="0"/>
    <x v="881"/>
    <x v="0"/>
    <x v="0"/>
  </r>
  <r>
    <x v="56"/>
    <x v="3"/>
    <x v="76"/>
    <x v="26"/>
    <x v="0"/>
    <x v="463"/>
    <x v="7"/>
    <x v="3"/>
  </r>
  <r>
    <x v="56"/>
    <x v="3"/>
    <x v="76"/>
    <x v="160"/>
    <x v="0"/>
    <x v="221"/>
    <x v="2"/>
    <x v="2"/>
  </r>
  <r>
    <x v="56"/>
    <x v="3"/>
    <x v="76"/>
    <x v="163"/>
    <x v="0"/>
    <x v="412"/>
    <x v="0"/>
    <x v="0"/>
  </r>
  <r>
    <x v="56"/>
    <x v="3"/>
    <x v="76"/>
    <x v="158"/>
    <x v="0"/>
    <x v="62"/>
    <x v="1"/>
    <x v="1"/>
  </r>
  <r>
    <x v="56"/>
    <x v="3"/>
    <x v="76"/>
    <x v="155"/>
    <x v="1"/>
    <x v="882"/>
    <x v="0"/>
    <x v="0"/>
  </r>
  <r>
    <x v="56"/>
    <x v="3"/>
    <x v="76"/>
    <x v="26"/>
    <x v="1"/>
    <x v="804"/>
    <x v="7"/>
    <x v="3"/>
  </r>
  <r>
    <x v="56"/>
    <x v="3"/>
    <x v="76"/>
    <x v="160"/>
    <x v="1"/>
    <x v="883"/>
    <x v="2"/>
    <x v="2"/>
  </r>
  <r>
    <x v="56"/>
    <x v="3"/>
    <x v="76"/>
    <x v="163"/>
    <x v="1"/>
    <x v="177"/>
    <x v="0"/>
    <x v="0"/>
  </r>
  <r>
    <x v="56"/>
    <x v="3"/>
    <x v="76"/>
    <x v="158"/>
    <x v="1"/>
    <x v="62"/>
    <x v="1"/>
    <x v="1"/>
  </r>
  <r>
    <x v="56"/>
    <x v="3"/>
    <x v="77"/>
    <x v="155"/>
    <x v="0"/>
    <x v="412"/>
    <x v="0"/>
    <x v="0"/>
  </r>
  <r>
    <x v="56"/>
    <x v="3"/>
    <x v="77"/>
    <x v="154"/>
    <x v="0"/>
    <x v="255"/>
    <x v="3"/>
    <x v="0"/>
  </r>
  <r>
    <x v="56"/>
    <x v="3"/>
    <x v="77"/>
    <x v="156"/>
    <x v="1"/>
    <x v="221"/>
    <x v="8"/>
    <x v="0"/>
  </r>
  <r>
    <x v="56"/>
    <x v="3"/>
    <x v="77"/>
    <x v="155"/>
    <x v="1"/>
    <x v="884"/>
    <x v="0"/>
    <x v="0"/>
  </r>
  <r>
    <x v="56"/>
    <x v="3"/>
    <x v="78"/>
    <x v="156"/>
    <x v="0"/>
    <x v="180"/>
    <x v="8"/>
    <x v="0"/>
  </r>
  <r>
    <x v="56"/>
    <x v="3"/>
    <x v="78"/>
    <x v="155"/>
    <x v="0"/>
    <x v="747"/>
    <x v="0"/>
    <x v="0"/>
  </r>
  <r>
    <x v="56"/>
    <x v="3"/>
    <x v="78"/>
    <x v="155"/>
    <x v="1"/>
    <x v="1"/>
    <x v="0"/>
    <x v="0"/>
  </r>
  <r>
    <x v="56"/>
    <x v="3"/>
    <x v="79"/>
    <x v="155"/>
    <x v="0"/>
    <x v="255"/>
    <x v="0"/>
    <x v="0"/>
  </r>
  <r>
    <x v="56"/>
    <x v="3"/>
    <x v="80"/>
    <x v="161"/>
    <x v="0"/>
    <x v="733"/>
    <x v="3"/>
    <x v="0"/>
  </r>
  <r>
    <x v="56"/>
    <x v="3"/>
    <x v="81"/>
    <x v="156"/>
    <x v="0"/>
    <x v="255"/>
    <x v="8"/>
    <x v="0"/>
  </r>
  <r>
    <x v="56"/>
    <x v="3"/>
    <x v="81"/>
    <x v="155"/>
    <x v="0"/>
    <x v="4"/>
    <x v="0"/>
    <x v="0"/>
  </r>
  <r>
    <x v="56"/>
    <x v="3"/>
    <x v="81"/>
    <x v="154"/>
    <x v="0"/>
    <x v="732"/>
    <x v="3"/>
    <x v="0"/>
  </r>
  <r>
    <x v="56"/>
    <x v="3"/>
    <x v="81"/>
    <x v="158"/>
    <x v="0"/>
    <x v="746"/>
    <x v="1"/>
    <x v="1"/>
  </r>
  <r>
    <x v="56"/>
    <x v="3"/>
    <x v="82"/>
    <x v="155"/>
    <x v="0"/>
    <x v="47"/>
    <x v="0"/>
    <x v="0"/>
  </r>
  <r>
    <x v="56"/>
    <x v="3"/>
    <x v="82"/>
    <x v="157"/>
    <x v="0"/>
    <x v="11"/>
    <x v="3"/>
    <x v="0"/>
  </r>
  <r>
    <x v="56"/>
    <x v="3"/>
    <x v="82"/>
    <x v="162"/>
    <x v="1"/>
    <x v="11"/>
    <x v="0"/>
    <x v="0"/>
  </r>
  <r>
    <x v="56"/>
    <x v="3"/>
    <x v="83"/>
    <x v="156"/>
    <x v="0"/>
    <x v="6"/>
    <x v="8"/>
    <x v="0"/>
  </r>
  <r>
    <x v="56"/>
    <x v="3"/>
    <x v="83"/>
    <x v="155"/>
    <x v="0"/>
    <x v="168"/>
    <x v="0"/>
    <x v="0"/>
  </r>
  <r>
    <x v="56"/>
    <x v="3"/>
    <x v="83"/>
    <x v="158"/>
    <x v="0"/>
    <x v="737"/>
    <x v="1"/>
    <x v="1"/>
  </r>
  <r>
    <x v="56"/>
    <x v="3"/>
    <x v="83"/>
    <x v="155"/>
    <x v="1"/>
    <x v="11"/>
    <x v="0"/>
    <x v="0"/>
  </r>
  <r>
    <x v="56"/>
    <x v="3"/>
    <x v="83"/>
    <x v="154"/>
    <x v="1"/>
    <x v="885"/>
    <x v="3"/>
    <x v="0"/>
  </r>
  <r>
    <x v="56"/>
    <x v="3"/>
    <x v="123"/>
    <x v="156"/>
    <x v="0"/>
    <x v="177"/>
    <x v="8"/>
    <x v="0"/>
  </r>
  <r>
    <x v="56"/>
    <x v="3"/>
    <x v="123"/>
    <x v="155"/>
    <x v="0"/>
    <x v="255"/>
    <x v="0"/>
    <x v="0"/>
  </r>
  <r>
    <x v="56"/>
    <x v="3"/>
    <x v="123"/>
    <x v="10"/>
    <x v="0"/>
    <x v="263"/>
    <x v="4"/>
    <x v="3"/>
  </r>
  <r>
    <x v="56"/>
    <x v="3"/>
    <x v="123"/>
    <x v="155"/>
    <x v="1"/>
    <x v="733"/>
    <x v="0"/>
    <x v="0"/>
  </r>
  <r>
    <x v="56"/>
    <x v="3"/>
    <x v="85"/>
    <x v="156"/>
    <x v="0"/>
    <x v="216"/>
    <x v="8"/>
    <x v="0"/>
  </r>
  <r>
    <x v="56"/>
    <x v="3"/>
    <x v="85"/>
    <x v="155"/>
    <x v="0"/>
    <x v="433"/>
    <x v="0"/>
    <x v="0"/>
  </r>
  <r>
    <x v="56"/>
    <x v="3"/>
    <x v="85"/>
    <x v="10"/>
    <x v="0"/>
    <x v="47"/>
    <x v="4"/>
    <x v="3"/>
  </r>
  <r>
    <x v="56"/>
    <x v="3"/>
    <x v="85"/>
    <x v="155"/>
    <x v="1"/>
    <x v="886"/>
    <x v="0"/>
    <x v="0"/>
  </r>
  <r>
    <x v="56"/>
    <x v="3"/>
    <x v="85"/>
    <x v="165"/>
    <x v="1"/>
    <x v="887"/>
    <x v="3"/>
    <x v="0"/>
  </r>
  <r>
    <x v="56"/>
    <x v="3"/>
    <x v="86"/>
    <x v="161"/>
    <x v="0"/>
    <x v="11"/>
    <x v="3"/>
    <x v="0"/>
  </r>
  <r>
    <x v="56"/>
    <x v="3"/>
    <x v="86"/>
    <x v="156"/>
    <x v="0"/>
    <x v="433"/>
    <x v="8"/>
    <x v="0"/>
  </r>
  <r>
    <x v="56"/>
    <x v="3"/>
    <x v="87"/>
    <x v="161"/>
    <x v="1"/>
    <x v="11"/>
    <x v="3"/>
    <x v="0"/>
  </r>
  <r>
    <x v="56"/>
    <x v="3"/>
    <x v="91"/>
    <x v="155"/>
    <x v="0"/>
    <x v="732"/>
    <x v="0"/>
    <x v="0"/>
  </r>
  <r>
    <x v="56"/>
    <x v="3"/>
    <x v="91"/>
    <x v="158"/>
    <x v="0"/>
    <x v="4"/>
    <x v="1"/>
    <x v="1"/>
  </r>
  <r>
    <x v="56"/>
    <x v="3"/>
    <x v="91"/>
    <x v="162"/>
    <x v="1"/>
    <x v="354"/>
    <x v="0"/>
    <x v="0"/>
  </r>
  <r>
    <x v="56"/>
    <x v="3"/>
    <x v="91"/>
    <x v="26"/>
    <x v="1"/>
    <x v="67"/>
    <x v="7"/>
    <x v="3"/>
  </r>
  <r>
    <x v="56"/>
    <x v="3"/>
    <x v="91"/>
    <x v="157"/>
    <x v="1"/>
    <x v="4"/>
    <x v="3"/>
    <x v="0"/>
  </r>
  <r>
    <x v="56"/>
    <x v="3"/>
    <x v="91"/>
    <x v="158"/>
    <x v="1"/>
    <x v="154"/>
    <x v="1"/>
    <x v="1"/>
  </r>
  <r>
    <x v="56"/>
    <x v="3"/>
    <x v="115"/>
    <x v="155"/>
    <x v="0"/>
    <x v="746"/>
    <x v="0"/>
    <x v="0"/>
  </r>
  <r>
    <x v="56"/>
    <x v="3"/>
    <x v="115"/>
    <x v="162"/>
    <x v="0"/>
    <x v="737"/>
    <x v="0"/>
    <x v="0"/>
  </r>
  <r>
    <x v="56"/>
    <x v="3"/>
    <x v="115"/>
    <x v="155"/>
    <x v="1"/>
    <x v="733"/>
    <x v="0"/>
    <x v="0"/>
  </r>
  <r>
    <x v="56"/>
    <x v="3"/>
    <x v="121"/>
    <x v="155"/>
    <x v="1"/>
    <x v="311"/>
    <x v="0"/>
    <x v="0"/>
  </r>
  <r>
    <x v="56"/>
    <x v="3"/>
    <x v="124"/>
    <x v="155"/>
    <x v="0"/>
    <x v="746"/>
    <x v="0"/>
    <x v="0"/>
  </r>
  <r>
    <x v="56"/>
    <x v="3"/>
    <x v="116"/>
    <x v="155"/>
    <x v="0"/>
    <x v="153"/>
    <x v="0"/>
    <x v="0"/>
  </r>
  <r>
    <x v="56"/>
    <x v="3"/>
    <x v="116"/>
    <x v="154"/>
    <x v="0"/>
    <x v="176"/>
    <x v="3"/>
    <x v="0"/>
  </r>
  <r>
    <x v="56"/>
    <x v="3"/>
    <x v="118"/>
    <x v="154"/>
    <x v="0"/>
    <x v="199"/>
    <x v="3"/>
    <x v="0"/>
  </r>
  <r>
    <x v="56"/>
    <x v="3"/>
    <x v="118"/>
    <x v="158"/>
    <x v="0"/>
    <x v="259"/>
    <x v="1"/>
    <x v="1"/>
  </r>
  <r>
    <x v="56"/>
    <x v="3"/>
    <x v="118"/>
    <x v="26"/>
    <x v="1"/>
    <x v="51"/>
    <x v="7"/>
    <x v="3"/>
  </r>
  <r>
    <x v="56"/>
    <x v="3"/>
    <x v="118"/>
    <x v="154"/>
    <x v="1"/>
    <x v="11"/>
    <x v="3"/>
    <x v="0"/>
  </r>
  <r>
    <x v="56"/>
    <x v="3"/>
    <x v="118"/>
    <x v="158"/>
    <x v="1"/>
    <x v="263"/>
    <x v="1"/>
    <x v="1"/>
  </r>
  <r>
    <x v="56"/>
    <x v="3"/>
    <x v="95"/>
    <x v="154"/>
    <x v="0"/>
    <x v="178"/>
    <x v="3"/>
    <x v="0"/>
  </r>
  <r>
    <x v="56"/>
    <x v="3"/>
    <x v="95"/>
    <x v="158"/>
    <x v="0"/>
    <x v="150"/>
    <x v="1"/>
    <x v="1"/>
  </r>
  <r>
    <x v="56"/>
    <x v="3"/>
    <x v="95"/>
    <x v="158"/>
    <x v="1"/>
    <x v="267"/>
    <x v="1"/>
    <x v="1"/>
  </r>
  <r>
    <x v="56"/>
    <x v="3"/>
    <x v="96"/>
    <x v="158"/>
    <x v="0"/>
    <x v="150"/>
    <x v="1"/>
    <x v="1"/>
  </r>
  <r>
    <x v="56"/>
    <x v="3"/>
    <x v="97"/>
    <x v="156"/>
    <x v="0"/>
    <x v="153"/>
    <x v="8"/>
    <x v="0"/>
  </r>
  <r>
    <x v="56"/>
    <x v="3"/>
    <x v="98"/>
    <x v="155"/>
    <x v="1"/>
    <x v="732"/>
    <x v="0"/>
    <x v="0"/>
  </r>
  <r>
    <x v="56"/>
    <x v="3"/>
    <x v="98"/>
    <x v="26"/>
    <x v="1"/>
    <x v="746"/>
    <x v="7"/>
    <x v="3"/>
  </r>
  <r>
    <x v="56"/>
    <x v="3"/>
    <x v="98"/>
    <x v="163"/>
    <x v="1"/>
    <x v="216"/>
    <x v="0"/>
    <x v="0"/>
  </r>
  <r>
    <x v="56"/>
    <x v="3"/>
    <x v="98"/>
    <x v="158"/>
    <x v="1"/>
    <x v="347"/>
    <x v="1"/>
    <x v="1"/>
  </r>
  <r>
    <x v="56"/>
    <x v="3"/>
    <x v="101"/>
    <x v="155"/>
    <x v="0"/>
    <x v="148"/>
    <x v="0"/>
    <x v="0"/>
  </r>
  <r>
    <x v="56"/>
    <x v="3"/>
    <x v="101"/>
    <x v="162"/>
    <x v="0"/>
    <x v="150"/>
    <x v="0"/>
    <x v="0"/>
  </r>
  <r>
    <x v="56"/>
    <x v="3"/>
    <x v="102"/>
    <x v="155"/>
    <x v="1"/>
    <x v="148"/>
    <x v="0"/>
    <x v="0"/>
  </r>
  <r>
    <x v="56"/>
    <x v="3"/>
    <x v="102"/>
    <x v="162"/>
    <x v="1"/>
    <x v="180"/>
    <x v="0"/>
    <x v="0"/>
  </r>
  <r>
    <x v="56"/>
    <x v="3"/>
    <x v="102"/>
    <x v="157"/>
    <x v="1"/>
    <x v="746"/>
    <x v="3"/>
    <x v="0"/>
  </r>
  <r>
    <x v="56"/>
    <x v="3"/>
    <x v="103"/>
    <x v="155"/>
    <x v="0"/>
    <x v="746"/>
    <x v="0"/>
    <x v="0"/>
  </r>
  <r>
    <x v="56"/>
    <x v="3"/>
    <x v="103"/>
    <x v="158"/>
    <x v="0"/>
    <x v="180"/>
    <x v="1"/>
    <x v="1"/>
  </r>
  <r>
    <x v="56"/>
    <x v="3"/>
    <x v="103"/>
    <x v="162"/>
    <x v="1"/>
    <x v="732"/>
    <x v="0"/>
    <x v="0"/>
  </r>
  <r>
    <x v="56"/>
    <x v="3"/>
    <x v="103"/>
    <x v="158"/>
    <x v="1"/>
    <x v="34"/>
    <x v="1"/>
    <x v="1"/>
  </r>
  <r>
    <x v="56"/>
    <x v="3"/>
    <x v="104"/>
    <x v="156"/>
    <x v="0"/>
    <x v="439"/>
    <x v="8"/>
    <x v="0"/>
  </r>
  <r>
    <x v="56"/>
    <x v="3"/>
    <x v="104"/>
    <x v="154"/>
    <x v="0"/>
    <x v="168"/>
    <x v="3"/>
    <x v="0"/>
  </r>
  <r>
    <x v="56"/>
    <x v="3"/>
    <x v="105"/>
    <x v="26"/>
    <x v="0"/>
    <x v="11"/>
    <x v="7"/>
    <x v="3"/>
  </r>
  <r>
    <x v="56"/>
    <x v="3"/>
    <x v="105"/>
    <x v="156"/>
    <x v="1"/>
    <x v="267"/>
    <x v="8"/>
    <x v="0"/>
  </r>
  <r>
    <x v="56"/>
    <x v="3"/>
    <x v="108"/>
    <x v="155"/>
    <x v="1"/>
    <x v="152"/>
    <x v="0"/>
    <x v="0"/>
  </r>
  <r>
    <x v="56"/>
    <x v="3"/>
    <x v="110"/>
    <x v="156"/>
    <x v="0"/>
    <x v="311"/>
    <x v="8"/>
    <x v="0"/>
  </r>
  <r>
    <x v="56"/>
    <x v="3"/>
    <x v="111"/>
    <x v="156"/>
    <x v="0"/>
    <x v="4"/>
    <x v="8"/>
    <x v="0"/>
  </r>
  <r>
    <x v="56"/>
    <x v="3"/>
    <x v="111"/>
    <x v="155"/>
    <x v="0"/>
    <x v="4"/>
    <x v="0"/>
    <x v="0"/>
  </r>
  <r>
    <x v="56"/>
    <x v="3"/>
    <x v="120"/>
    <x v="155"/>
    <x v="0"/>
    <x v="150"/>
    <x v="0"/>
    <x v="0"/>
  </r>
  <r>
    <x v="56"/>
    <x v="3"/>
    <x v="120"/>
    <x v="162"/>
    <x v="0"/>
    <x v="154"/>
    <x v="0"/>
    <x v="0"/>
  </r>
  <r>
    <x v="56"/>
    <x v="3"/>
    <x v="120"/>
    <x v="162"/>
    <x v="1"/>
    <x v="104"/>
    <x v="0"/>
    <x v="0"/>
  </r>
  <r>
    <x v="56"/>
    <x v="3"/>
    <x v="117"/>
    <x v="155"/>
    <x v="1"/>
    <x v="11"/>
    <x v="0"/>
    <x v="0"/>
  </r>
  <r>
    <x v="56"/>
    <x v="3"/>
    <x v="117"/>
    <x v="26"/>
    <x v="1"/>
    <x v="733"/>
    <x v="7"/>
    <x v="3"/>
  </r>
  <r>
    <x v="56"/>
    <x v="3"/>
    <x v="117"/>
    <x v="154"/>
    <x v="1"/>
    <x v="733"/>
    <x v="3"/>
    <x v="0"/>
  </r>
  <r>
    <x v="56"/>
    <x v="3"/>
    <x v="112"/>
    <x v="158"/>
    <x v="0"/>
    <x v="353"/>
    <x v="1"/>
    <x v="1"/>
  </r>
  <r>
    <x v="56"/>
    <x v="3"/>
    <x v="112"/>
    <x v="158"/>
    <x v="1"/>
    <x v="421"/>
    <x v="1"/>
    <x v="1"/>
  </r>
  <r>
    <x v="56"/>
    <x v="3"/>
    <x v="113"/>
    <x v="155"/>
    <x v="0"/>
    <x v="11"/>
    <x v="0"/>
    <x v="0"/>
  </r>
  <r>
    <x v="56"/>
    <x v="3"/>
    <x v="114"/>
    <x v="158"/>
    <x v="0"/>
    <x v="226"/>
    <x v="1"/>
    <x v="1"/>
  </r>
  <r>
    <x v="56"/>
    <x v="3"/>
    <x v="114"/>
    <x v="155"/>
    <x v="1"/>
    <x v="342"/>
    <x v="0"/>
    <x v="0"/>
  </r>
  <r>
    <x v="56"/>
    <x v="2"/>
    <x v="59"/>
    <x v="158"/>
    <x v="0"/>
    <x v="168"/>
    <x v="1"/>
    <x v="1"/>
  </r>
  <r>
    <x v="56"/>
    <x v="2"/>
    <x v="56"/>
    <x v="155"/>
    <x v="0"/>
    <x v="733"/>
    <x v="0"/>
    <x v="0"/>
  </r>
  <r>
    <x v="56"/>
    <x v="2"/>
    <x v="56"/>
    <x v="158"/>
    <x v="0"/>
    <x v="825"/>
    <x v="1"/>
    <x v="1"/>
  </r>
  <r>
    <x v="56"/>
    <x v="2"/>
    <x v="56"/>
    <x v="26"/>
    <x v="1"/>
    <x v="150"/>
    <x v="7"/>
    <x v="3"/>
  </r>
  <r>
    <x v="56"/>
    <x v="2"/>
    <x v="56"/>
    <x v="158"/>
    <x v="1"/>
    <x v="888"/>
    <x v="1"/>
    <x v="1"/>
  </r>
  <r>
    <x v="56"/>
    <x v="2"/>
    <x v="57"/>
    <x v="156"/>
    <x v="0"/>
    <x v="451"/>
    <x v="8"/>
    <x v="0"/>
  </r>
  <r>
    <x v="56"/>
    <x v="2"/>
    <x v="57"/>
    <x v="155"/>
    <x v="0"/>
    <x v="276"/>
    <x v="0"/>
    <x v="0"/>
  </r>
  <r>
    <x v="56"/>
    <x v="2"/>
    <x v="57"/>
    <x v="154"/>
    <x v="0"/>
    <x v="20"/>
    <x v="3"/>
    <x v="0"/>
  </r>
  <r>
    <x v="56"/>
    <x v="2"/>
    <x v="57"/>
    <x v="157"/>
    <x v="0"/>
    <x v="178"/>
    <x v="3"/>
    <x v="0"/>
  </r>
  <r>
    <x v="56"/>
    <x v="2"/>
    <x v="57"/>
    <x v="158"/>
    <x v="0"/>
    <x v="145"/>
    <x v="1"/>
    <x v="1"/>
  </r>
  <r>
    <x v="56"/>
    <x v="2"/>
    <x v="57"/>
    <x v="155"/>
    <x v="1"/>
    <x v="157"/>
    <x v="0"/>
    <x v="0"/>
  </r>
  <r>
    <x v="56"/>
    <x v="2"/>
    <x v="58"/>
    <x v="155"/>
    <x v="0"/>
    <x v="732"/>
    <x v="0"/>
    <x v="0"/>
  </r>
  <r>
    <x v="56"/>
    <x v="2"/>
    <x v="58"/>
    <x v="154"/>
    <x v="0"/>
    <x v="9"/>
    <x v="3"/>
    <x v="0"/>
  </r>
  <r>
    <x v="56"/>
    <x v="2"/>
    <x v="39"/>
    <x v="158"/>
    <x v="1"/>
    <x v="781"/>
    <x v="1"/>
    <x v="1"/>
  </r>
  <r>
    <x v="56"/>
    <x v="2"/>
    <x v="40"/>
    <x v="158"/>
    <x v="0"/>
    <x v="275"/>
    <x v="1"/>
    <x v="1"/>
  </r>
  <r>
    <x v="56"/>
    <x v="2"/>
    <x v="40"/>
    <x v="158"/>
    <x v="1"/>
    <x v="180"/>
    <x v="1"/>
    <x v="1"/>
  </r>
  <r>
    <x v="56"/>
    <x v="2"/>
    <x v="50"/>
    <x v="155"/>
    <x v="0"/>
    <x v="11"/>
    <x v="0"/>
    <x v="0"/>
  </r>
  <r>
    <x v="56"/>
    <x v="2"/>
    <x v="51"/>
    <x v="155"/>
    <x v="0"/>
    <x v="226"/>
    <x v="0"/>
    <x v="0"/>
  </r>
  <r>
    <x v="56"/>
    <x v="2"/>
    <x v="42"/>
    <x v="156"/>
    <x v="0"/>
    <x v="221"/>
    <x v="8"/>
    <x v="0"/>
  </r>
  <r>
    <x v="56"/>
    <x v="2"/>
    <x v="43"/>
    <x v="156"/>
    <x v="0"/>
    <x v="11"/>
    <x v="8"/>
    <x v="0"/>
  </r>
  <r>
    <x v="56"/>
    <x v="2"/>
    <x v="43"/>
    <x v="155"/>
    <x v="0"/>
    <x v="737"/>
    <x v="0"/>
    <x v="0"/>
  </r>
  <r>
    <x v="56"/>
    <x v="2"/>
    <x v="43"/>
    <x v="158"/>
    <x v="0"/>
    <x v="20"/>
    <x v="1"/>
    <x v="1"/>
  </r>
  <r>
    <x v="56"/>
    <x v="2"/>
    <x v="44"/>
    <x v="10"/>
    <x v="0"/>
    <x v="51"/>
    <x v="4"/>
    <x v="3"/>
  </r>
  <r>
    <x v="56"/>
    <x v="2"/>
    <x v="45"/>
    <x v="155"/>
    <x v="0"/>
    <x v="156"/>
    <x v="0"/>
    <x v="0"/>
  </r>
  <r>
    <x v="56"/>
    <x v="2"/>
    <x v="45"/>
    <x v="26"/>
    <x v="0"/>
    <x v="746"/>
    <x v="7"/>
    <x v="3"/>
  </r>
  <r>
    <x v="56"/>
    <x v="2"/>
    <x v="45"/>
    <x v="160"/>
    <x v="0"/>
    <x v="263"/>
    <x v="2"/>
    <x v="2"/>
  </r>
  <r>
    <x v="56"/>
    <x v="2"/>
    <x v="45"/>
    <x v="163"/>
    <x v="0"/>
    <x v="746"/>
    <x v="0"/>
    <x v="0"/>
  </r>
  <r>
    <x v="56"/>
    <x v="2"/>
    <x v="45"/>
    <x v="157"/>
    <x v="0"/>
    <x v="253"/>
    <x v="3"/>
    <x v="0"/>
  </r>
  <r>
    <x v="56"/>
    <x v="2"/>
    <x v="45"/>
    <x v="158"/>
    <x v="0"/>
    <x v="226"/>
    <x v="1"/>
    <x v="1"/>
  </r>
  <r>
    <x v="56"/>
    <x v="2"/>
    <x v="48"/>
    <x v="162"/>
    <x v="0"/>
    <x v="4"/>
    <x v="0"/>
    <x v="0"/>
  </r>
  <r>
    <x v="56"/>
    <x v="2"/>
    <x v="49"/>
    <x v="163"/>
    <x v="1"/>
    <x v="4"/>
    <x v="0"/>
    <x v="0"/>
  </r>
  <r>
    <x v="56"/>
    <x v="2"/>
    <x v="49"/>
    <x v="158"/>
    <x v="1"/>
    <x v="34"/>
    <x v="1"/>
    <x v="1"/>
  </r>
  <r>
    <x v="57"/>
    <x v="0"/>
    <x v="21"/>
    <x v="155"/>
    <x v="0"/>
    <x v="746"/>
    <x v="0"/>
    <x v="0"/>
  </r>
  <r>
    <x v="57"/>
    <x v="0"/>
    <x v="3"/>
    <x v="158"/>
    <x v="0"/>
    <x v="746"/>
    <x v="1"/>
    <x v="1"/>
  </r>
  <r>
    <x v="57"/>
    <x v="0"/>
    <x v="3"/>
    <x v="26"/>
    <x v="1"/>
    <x v="746"/>
    <x v="7"/>
    <x v="3"/>
  </r>
  <r>
    <x v="57"/>
    <x v="0"/>
    <x v="16"/>
    <x v="158"/>
    <x v="0"/>
    <x v="746"/>
    <x v="1"/>
    <x v="1"/>
  </r>
  <r>
    <x v="57"/>
    <x v="0"/>
    <x v="17"/>
    <x v="160"/>
    <x v="0"/>
    <x v="746"/>
    <x v="2"/>
    <x v="2"/>
  </r>
  <r>
    <x v="57"/>
    <x v="0"/>
    <x v="17"/>
    <x v="161"/>
    <x v="1"/>
    <x v="746"/>
    <x v="3"/>
    <x v="0"/>
  </r>
  <r>
    <x v="57"/>
    <x v="0"/>
    <x v="26"/>
    <x v="26"/>
    <x v="0"/>
    <x v="746"/>
    <x v="7"/>
    <x v="3"/>
  </r>
  <r>
    <x v="57"/>
    <x v="0"/>
    <x v="30"/>
    <x v="158"/>
    <x v="0"/>
    <x v="746"/>
    <x v="1"/>
    <x v="1"/>
  </r>
  <r>
    <x v="57"/>
    <x v="0"/>
    <x v="37"/>
    <x v="158"/>
    <x v="1"/>
    <x v="746"/>
    <x v="1"/>
    <x v="1"/>
  </r>
  <r>
    <x v="57"/>
    <x v="0"/>
    <x v="107"/>
    <x v="158"/>
    <x v="1"/>
    <x v="746"/>
    <x v="1"/>
    <x v="1"/>
  </r>
  <r>
    <x v="57"/>
    <x v="1"/>
    <x v="19"/>
    <x v="158"/>
    <x v="0"/>
    <x v="746"/>
    <x v="1"/>
    <x v="1"/>
  </r>
  <r>
    <x v="57"/>
    <x v="3"/>
    <x v="78"/>
    <x v="158"/>
    <x v="1"/>
    <x v="746"/>
    <x v="1"/>
    <x v="1"/>
  </r>
  <r>
    <x v="57"/>
    <x v="3"/>
    <x v="103"/>
    <x v="162"/>
    <x v="0"/>
    <x v="746"/>
    <x v="0"/>
    <x v="0"/>
  </r>
  <r>
    <x v="57"/>
    <x v="2"/>
    <x v="55"/>
    <x v="161"/>
    <x v="1"/>
    <x v="746"/>
    <x v="3"/>
    <x v="0"/>
  </r>
  <r>
    <x v="57"/>
    <x v="2"/>
    <x v="39"/>
    <x v="26"/>
    <x v="0"/>
    <x v="746"/>
    <x v="7"/>
    <x v="3"/>
  </r>
  <r>
    <x v="57"/>
    <x v="2"/>
    <x v="45"/>
    <x v="155"/>
    <x v="0"/>
    <x v="746"/>
    <x v="0"/>
    <x v="0"/>
  </r>
  <r>
    <x v="57"/>
    <x v="2"/>
    <x v="49"/>
    <x v="26"/>
    <x v="0"/>
    <x v="746"/>
    <x v="7"/>
    <x v="3"/>
  </r>
  <r>
    <x v="57"/>
    <x v="0"/>
    <x v="67"/>
    <x v="158"/>
    <x v="1"/>
    <x v="732"/>
    <x v="1"/>
    <x v="1"/>
  </r>
  <r>
    <x v="57"/>
    <x v="0"/>
    <x v="62"/>
    <x v="156"/>
    <x v="0"/>
    <x v="732"/>
    <x v="8"/>
    <x v="0"/>
  </r>
  <r>
    <x v="57"/>
    <x v="0"/>
    <x v="65"/>
    <x v="161"/>
    <x v="0"/>
    <x v="732"/>
    <x v="3"/>
    <x v="0"/>
  </r>
  <r>
    <x v="57"/>
    <x v="0"/>
    <x v="0"/>
    <x v="161"/>
    <x v="0"/>
    <x v="732"/>
    <x v="3"/>
    <x v="0"/>
  </r>
  <r>
    <x v="57"/>
    <x v="0"/>
    <x v="3"/>
    <x v="158"/>
    <x v="1"/>
    <x v="732"/>
    <x v="1"/>
    <x v="1"/>
  </r>
  <r>
    <x v="57"/>
    <x v="0"/>
    <x v="29"/>
    <x v="162"/>
    <x v="1"/>
    <x v="732"/>
    <x v="0"/>
    <x v="0"/>
  </r>
  <r>
    <x v="57"/>
    <x v="3"/>
    <x v="93"/>
    <x v="155"/>
    <x v="1"/>
    <x v="732"/>
    <x v="0"/>
    <x v="0"/>
  </r>
  <r>
    <x v="57"/>
    <x v="3"/>
    <x v="85"/>
    <x v="161"/>
    <x v="0"/>
    <x v="732"/>
    <x v="3"/>
    <x v="0"/>
  </r>
  <r>
    <x v="57"/>
    <x v="3"/>
    <x v="116"/>
    <x v="158"/>
    <x v="0"/>
    <x v="732"/>
    <x v="1"/>
    <x v="1"/>
  </r>
  <r>
    <x v="57"/>
    <x v="3"/>
    <x v="116"/>
    <x v="158"/>
    <x v="1"/>
    <x v="732"/>
    <x v="1"/>
    <x v="1"/>
  </r>
  <r>
    <x v="57"/>
    <x v="3"/>
    <x v="102"/>
    <x v="154"/>
    <x v="0"/>
    <x v="732"/>
    <x v="3"/>
    <x v="0"/>
  </r>
  <r>
    <x v="57"/>
    <x v="0"/>
    <x v="21"/>
    <x v="155"/>
    <x v="1"/>
    <x v="733"/>
    <x v="0"/>
    <x v="0"/>
  </r>
  <r>
    <x v="57"/>
    <x v="0"/>
    <x v="5"/>
    <x v="156"/>
    <x v="0"/>
    <x v="733"/>
    <x v="8"/>
    <x v="0"/>
  </r>
  <r>
    <x v="57"/>
    <x v="0"/>
    <x v="6"/>
    <x v="158"/>
    <x v="0"/>
    <x v="733"/>
    <x v="1"/>
    <x v="1"/>
  </r>
  <r>
    <x v="57"/>
    <x v="0"/>
    <x v="28"/>
    <x v="162"/>
    <x v="0"/>
    <x v="733"/>
    <x v="0"/>
    <x v="0"/>
  </r>
  <r>
    <x v="57"/>
    <x v="3"/>
    <x v="76"/>
    <x v="164"/>
    <x v="0"/>
    <x v="733"/>
    <x v="0"/>
    <x v="0"/>
  </r>
  <r>
    <x v="57"/>
    <x v="3"/>
    <x v="85"/>
    <x v="155"/>
    <x v="0"/>
    <x v="733"/>
    <x v="0"/>
    <x v="0"/>
  </r>
  <r>
    <x v="57"/>
    <x v="3"/>
    <x v="124"/>
    <x v="155"/>
    <x v="0"/>
    <x v="733"/>
    <x v="0"/>
    <x v="0"/>
  </r>
  <r>
    <x v="57"/>
    <x v="3"/>
    <x v="116"/>
    <x v="155"/>
    <x v="1"/>
    <x v="733"/>
    <x v="0"/>
    <x v="0"/>
  </r>
  <r>
    <x v="57"/>
    <x v="3"/>
    <x v="95"/>
    <x v="155"/>
    <x v="0"/>
    <x v="733"/>
    <x v="0"/>
    <x v="0"/>
  </r>
  <r>
    <x v="57"/>
    <x v="3"/>
    <x v="95"/>
    <x v="158"/>
    <x v="0"/>
    <x v="733"/>
    <x v="1"/>
    <x v="1"/>
  </r>
  <r>
    <x v="57"/>
    <x v="3"/>
    <x v="100"/>
    <x v="162"/>
    <x v="0"/>
    <x v="733"/>
    <x v="0"/>
    <x v="0"/>
  </r>
  <r>
    <x v="57"/>
    <x v="2"/>
    <x v="41"/>
    <x v="155"/>
    <x v="0"/>
    <x v="733"/>
    <x v="0"/>
    <x v="0"/>
  </r>
  <r>
    <x v="57"/>
    <x v="2"/>
    <x v="49"/>
    <x v="158"/>
    <x v="0"/>
    <x v="733"/>
    <x v="1"/>
    <x v="1"/>
  </r>
  <r>
    <x v="57"/>
    <x v="0"/>
    <x v="65"/>
    <x v="161"/>
    <x v="1"/>
    <x v="737"/>
    <x v="3"/>
    <x v="0"/>
  </r>
  <r>
    <x v="57"/>
    <x v="0"/>
    <x v="66"/>
    <x v="156"/>
    <x v="0"/>
    <x v="737"/>
    <x v="8"/>
    <x v="0"/>
  </r>
  <r>
    <x v="57"/>
    <x v="0"/>
    <x v="0"/>
    <x v="26"/>
    <x v="1"/>
    <x v="737"/>
    <x v="7"/>
    <x v="3"/>
  </r>
  <r>
    <x v="57"/>
    <x v="0"/>
    <x v="16"/>
    <x v="155"/>
    <x v="0"/>
    <x v="737"/>
    <x v="0"/>
    <x v="0"/>
  </r>
  <r>
    <x v="57"/>
    <x v="0"/>
    <x v="17"/>
    <x v="163"/>
    <x v="1"/>
    <x v="737"/>
    <x v="0"/>
    <x v="0"/>
  </r>
  <r>
    <x v="57"/>
    <x v="0"/>
    <x v="26"/>
    <x v="155"/>
    <x v="0"/>
    <x v="737"/>
    <x v="0"/>
    <x v="0"/>
  </r>
  <r>
    <x v="57"/>
    <x v="3"/>
    <x v="75"/>
    <x v="155"/>
    <x v="1"/>
    <x v="737"/>
    <x v="0"/>
    <x v="0"/>
  </r>
  <r>
    <x v="57"/>
    <x v="3"/>
    <x v="86"/>
    <x v="161"/>
    <x v="0"/>
    <x v="737"/>
    <x v="3"/>
    <x v="0"/>
  </r>
  <r>
    <x v="57"/>
    <x v="3"/>
    <x v="87"/>
    <x v="155"/>
    <x v="0"/>
    <x v="737"/>
    <x v="0"/>
    <x v="0"/>
  </r>
  <r>
    <x v="57"/>
    <x v="3"/>
    <x v="115"/>
    <x v="162"/>
    <x v="0"/>
    <x v="737"/>
    <x v="0"/>
    <x v="0"/>
  </r>
  <r>
    <x v="57"/>
    <x v="3"/>
    <x v="108"/>
    <x v="155"/>
    <x v="0"/>
    <x v="737"/>
    <x v="0"/>
    <x v="0"/>
  </r>
  <r>
    <x v="57"/>
    <x v="3"/>
    <x v="109"/>
    <x v="162"/>
    <x v="0"/>
    <x v="737"/>
    <x v="0"/>
    <x v="0"/>
  </r>
  <r>
    <x v="57"/>
    <x v="2"/>
    <x v="43"/>
    <x v="156"/>
    <x v="0"/>
    <x v="737"/>
    <x v="8"/>
    <x v="0"/>
  </r>
  <r>
    <x v="57"/>
    <x v="0"/>
    <x v="6"/>
    <x v="161"/>
    <x v="0"/>
    <x v="150"/>
    <x v="3"/>
    <x v="0"/>
  </r>
  <r>
    <x v="57"/>
    <x v="0"/>
    <x v="28"/>
    <x v="155"/>
    <x v="1"/>
    <x v="150"/>
    <x v="0"/>
    <x v="0"/>
  </r>
  <r>
    <x v="57"/>
    <x v="0"/>
    <x v="106"/>
    <x v="161"/>
    <x v="0"/>
    <x v="150"/>
    <x v="3"/>
    <x v="0"/>
  </r>
  <r>
    <x v="57"/>
    <x v="3"/>
    <x v="93"/>
    <x v="26"/>
    <x v="0"/>
    <x v="150"/>
    <x v="7"/>
    <x v="3"/>
  </r>
  <r>
    <x v="57"/>
    <x v="3"/>
    <x v="76"/>
    <x v="26"/>
    <x v="1"/>
    <x v="150"/>
    <x v="7"/>
    <x v="3"/>
  </r>
  <r>
    <x v="57"/>
    <x v="3"/>
    <x v="84"/>
    <x v="155"/>
    <x v="0"/>
    <x v="150"/>
    <x v="0"/>
    <x v="0"/>
  </r>
  <r>
    <x v="57"/>
    <x v="3"/>
    <x v="95"/>
    <x v="154"/>
    <x v="0"/>
    <x v="150"/>
    <x v="3"/>
    <x v="0"/>
  </r>
  <r>
    <x v="57"/>
    <x v="3"/>
    <x v="102"/>
    <x v="158"/>
    <x v="0"/>
    <x v="150"/>
    <x v="1"/>
    <x v="1"/>
  </r>
  <r>
    <x v="57"/>
    <x v="3"/>
    <x v="104"/>
    <x v="155"/>
    <x v="0"/>
    <x v="150"/>
    <x v="0"/>
    <x v="0"/>
  </r>
  <r>
    <x v="57"/>
    <x v="3"/>
    <x v="108"/>
    <x v="156"/>
    <x v="0"/>
    <x v="150"/>
    <x v="8"/>
    <x v="0"/>
  </r>
  <r>
    <x v="57"/>
    <x v="3"/>
    <x v="74"/>
    <x v="161"/>
    <x v="1"/>
    <x v="180"/>
    <x v="3"/>
    <x v="0"/>
  </r>
  <r>
    <x v="57"/>
    <x v="3"/>
    <x v="118"/>
    <x v="155"/>
    <x v="1"/>
    <x v="180"/>
    <x v="0"/>
    <x v="0"/>
  </r>
  <r>
    <x v="57"/>
    <x v="3"/>
    <x v="105"/>
    <x v="158"/>
    <x v="0"/>
    <x v="180"/>
    <x v="1"/>
    <x v="1"/>
  </r>
  <r>
    <x v="57"/>
    <x v="0"/>
    <x v="62"/>
    <x v="158"/>
    <x v="1"/>
    <x v="153"/>
    <x v="1"/>
    <x v="1"/>
  </r>
  <r>
    <x v="57"/>
    <x v="0"/>
    <x v="23"/>
    <x v="161"/>
    <x v="0"/>
    <x v="153"/>
    <x v="3"/>
    <x v="0"/>
  </r>
  <r>
    <x v="57"/>
    <x v="0"/>
    <x v="66"/>
    <x v="160"/>
    <x v="0"/>
    <x v="153"/>
    <x v="2"/>
    <x v="2"/>
  </r>
  <r>
    <x v="57"/>
    <x v="0"/>
    <x v="11"/>
    <x v="158"/>
    <x v="0"/>
    <x v="153"/>
    <x v="1"/>
    <x v="1"/>
  </r>
  <r>
    <x v="57"/>
    <x v="0"/>
    <x v="26"/>
    <x v="154"/>
    <x v="0"/>
    <x v="153"/>
    <x v="3"/>
    <x v="0"/>
  </r>
  <r>
    <x v="57"/>
    <x v="3"/>
    <x v="103"/>
    <x v="157"/>
    <x v="1"/>
    <x v="153"/>
    <x v="3"/>
    <x v="0"/>
  </r>
  <r>
    <x v="57"/>
    <x v="2"/>
    <x v="56"/>
    <x v="155"/>
    <x v="0"/>
    <x v="153"/>
    <x v="0"/>
    <x v="0"/>
  </r>
  <r>
    <x v="57"/>
    <x v="2"/>
    <x v="69"/>
    <x v="155"/>
    <x v="0"/>
    <x v="153"/>
    <x v="0"/>
    <x v="0"/>
  </r>
  <r>
    <x v="57"/>
    <x v="2"/>
    <x v="50"/>
    <x v="156"/>
    <x v="0"/>
    <x v="153"/>
    <x v="8"/>
    <x v="0"/>
  </r>
  <r>
    <x v="57"/>
    <x v="0"/>
    <x v="10"/>
    <x v="156"/>
    <x v="0"/>
    <x v="178"/>
    <x v="8"/>
    <x v="0"/>
  </r>
  <r>
    <x v="57"/>
    <x v="0"/>
    <x v="17"/>
    <x v="26"/>
    <x v="0"/>
    <x v="178"/>
    <x v="7"/>
    <x v="3"/>
  </r>
  <r>
    <x v="57"/>
    <x v="0"/>
    <x v="34"/>
    <x v="158"/>
    <x v="0"/>
    <x v="178"/>
    <x v="1"/>
    <x v="1"/>
  </r>
  <r>
    <x v="57"/>
    <x v="3"/>
    <x v="77"/>
    <x v="156"/>
    <x v="0"/>
    <x v="178"/>
    <x v="8"/>
    <x v="0"/>
  </r>
  <r>
    <x v="57"/>
    <x v="2"/>
    <x v="53"/>
    <x v="155"/>
    <x v="0"/>
    <x v="178"/>
    <x v="0"/>
    <x v="0"/>
  </r>
  <r>
    <x v="57"/>
    <x v="0"/>
    <x v="21"/>
    <x v="158"/>
    <x v="0"/>
    <x v="199"/>
    <x v="1"/>
    <x v="1"/>
  </r>
  <r>
    <x v="57"/>
    <x v="0"/>
    <x v="17"/>
    <x v="155"/>
    <x v="0"/>
    <x v="199"/>
    <x v="0"/>
    <x v="0"/>
  </r>
  <r>
    <x v="57"/>
    <x v="0"/>
    <x v="26"/>
    <x v="162"/>
    <x v="1"/>
    <x v="199"/>
    <x v="0"/>
    <x v="0"/>
  </r>
  <r>
    <x v="57"/>
    <x v="3"/>
    <x v="79"/>
    <x v="155"/>
    <x v="0"/>
    <x v="199"/>
    <x v="0"/>
    <x v="0"/>
  </r>
  <r>
    <x v="57"/>
    <x v="3"/>
    <x v="99"/>
    <x v="155"/>
    <x v="0"/>
    <x v="199"/>
    <x v="0"/>
    <x v="0"/>
  </r>
  <r>
    <x v="57"/>
    <x v="3"/>
    <x v="108"/>
    <x v="158"/>
    <x v="1"/>
    <x v="199"/>
    <x v="1"/>
    <x v="1"/>
  </r>
  <r>
    <x v="57"/>
    <x v="0"/>
    <x v="61"/>
    <x v="155"/>
    <x v="1"/>
    <x v="11"/>
    <x v="0"/>
    <x v="0"/>
  </r>
  <r>
    <x v="57"/>
    <x v="0"/>
    <x v="67"/>
    <x v="156"/>
    <x v="0"/>
    <x v="11"/>
    <x v="8"/>
    <x v="0"/>
  </r>
  <r>
    <x v="57"/>
    <x v="0"/>
    <x v="63"/>
    <x v="158"/>
    <x v="0"/>
    <x v="11"/>
    <x v="1"/>
    <x v="1"/>
  </r>
  <r>
    <x v="57"/>
    <x v="0"/>
    <x v="7"/>
    <x v="158"/>
    <x v="0"/>
    <x v="11"/>
    <x v="1"/>
    <x v="1"/>
  </r>
  <r>
    <x v="57"/>
    <x v="0"/>
    <x v="7"/>
    <x v="162"/>
    <x v="1"/>
    <x v="11"/>
    <x v="0"/>
    <x v="0"/>
  </r>
  <r>
    <x v="57"/>
    <x v="0"/>
    <x v="7"/>
    <x v="158"/>
    <x v="1"/>
    <x v="11"/>
    <x v="1"/>
    <x v="1"/>
  </r>
  <r>
    <x v="57"/>
    <x v="0"/>
    <x v="8"/>
    <x v="156"/>
    <x v="0"/>
    <x v="11"/>
    <x v="8"/>
    <x v="0"/>
  </r>
  <r>
    <x v="57"/>
    <x v="0"/>
    <x v="8"/>
    <x v="161"/>
    <x v="1"/>
    <x v="11"/>
    <x v="3"/>
    <x v="0"/>
  </r>
  <r>
    <x v="57"/>
    <x v="0"/>
    <x v="26"/>
    <x v="158"/>
    <x v="1"/>
    <x v="11"/>
    <x v="1"/>
    <x v="1"/>
  </r>
  <r>
    <x v="57"/>
    <x v="0"/>
    <x v="30"/>
    <x v="10"/>
    <x v="0"/>
    <x v="11"/>
    <x v="4"/>
    <x v="3"/>
  </r>
  <r>
    <x v="57"/>
    <x v="0"/>
    <x v="32"/>
    <x v="155"/>
    <x v="0"/>
    <x v="11"/>
    <x v="0"/>
    <x v="0"/>
  </r>
  <r>
    <x v="57"/>
    <x v="0"/>
    <x v="32"/>
    <x v="158"/>
    <x v="0"/>
    <x v="11"/>
    <x v="1"/>
    <x v="1"/>
  </r>
  <r>
    <x v="57"/>
    <x v="0"/>
    <x v="32"/>
    <x v="158"/>
    <x v="1"/>
    <x v="11"/>
    <x v="1"/>
    <x v="1"/>
  </r>
  <r>
    <x v="57"/>
    <x v="3"/>
    <x v="74"/>
    <x v="26"/>
    <x v="0"/>
    <x v="11"/>
    <x v="7"/>
    <x v="3"/>
  </r>
  <r>
    <x v="57"/>
    <x v="3"/>
    <x v="74"/>
    <x v="158"/>
    <x v="0"/>
    <x v="11"/>
    <x v="1"/>
    <x v="1"/>
  </r>
  <r>
    <x v="57"/>
    <x v="3"/>
    <x v="94"/>
    <x v="26"/>
    <x v="1"/>
    <x v="11"/>
    <x v="7"/>
    <x v="3"/>
  </r>
  <r>
    <x v="57"/>
    <x v="3"/>
    <x v="94"/>
    <x v="154"/>
    <x v="1"/>
    <x v="11"/>
    <x v="3"/>
    <x v="0"/>
  </r>
  <r>
    <x v="57"/>
    <x v="3"/>
    <x v="77"/>
    <x v="158"/>
    <x v="0"/>
    <x v="11"/>
    <x v="1"/>
    <x v="1"/>
  </r>
  <r>
    <x v="57"/>
    <x v="3"/>
    <x v="80"/>
    <x v="155"/>
    <x v="0"/>
    <x v="11"/>
    <x v="0"/>
    <x v="0"/>
  </r>
  <r>
    <x v="57"/>
    <x v="3"/>
    <x v="83"/>
    <x v="162"/>
    <x v="1"/>
    <x v="11"/>
    <x v="0"/>
    <x v="0"/>
  </r>
  <r>
    <x v="57"/>
    <x v="3"/>
    <x v="103"/>
    <x v="160"/>
    <x v="0"/>
    <x v="11"/>
    <x v="2"/>
    <x v="2"/>
  </r>
  <r>
    <x v="57"/>
    <x v="3"/>
    <x v="111"/>
    <x v="155"/>
    <x v="0"/>
    <x v="11"/>
    <x v="0"/>
    <x v="0"/>
  </r>
  <r>
    <x v="57"/>
    <x v="3"/>
    <x v="111"/>
    <x v="158"/>
    <x v="0"/>
    <x v="11"/>
    <x v="1"/>
    <x v="1"/>
  </r>
  <r>
    <x v="57"/>
    <x v="3"/>
    <x v="120"/>
    <x v="156"/>
    <x v="0"/>
    <x v="11"/>
    <x v="8"/>
    <x v="0"/>
  </r>
  <r>
    <x v="57"/>
    <x v="2"/>
    <x v="58"/>
    <x v="155"/>
    <x v="0"/>
    <x v="11"/>
    <x v="0"/>
    <x v="0"/>
  </r>
  <r>
    <x v="57"/>
    <x v="2"/>
    <x v="40"/>
    <x v="163"/>
    <x v="1"/>
    <x v="11"/>
    <x v="0"/>
    <x v="0"/>
  </r>
  <r>
    <x v="57"/>
    <x v="2"/>
    <x v="60"/>
    <x v="155"/>
    <x v="0"/>
    <x v="11"/>
    <x v="0"/>
    <x v="0"/>
  </r>
  <r>
    <x v="57"/>
    <x v="0"/>
    <x v="21"/>
    <x v="160"/>
    <x v="1"/>
    <x v="226"/>
    <x v="2"/>
    <x v="2"/>
  </r>
  <r>
    <x v="57"/>
    <x v="0"/>
    <x v="37"/>
    <x v="155"/>
    <x v="1"/>
    <x v="226"/>
    <x v="0"/>
    <x v="0"/>
  </r>
  <r>
    <x v="57"/>
    <x v="3"/>
    <x v="74"/>
    <x v="161"/>
    <x v="0"/>
    <x v="226"/>
    <x v="3"/>
    <x v="0"/>
  </r>
  <r>
    <x v="57"/>
    <x v="3"/>
    <x v="102"/>
    <x v="26"/>
    <x v="0"/>
    <x v="226"/>
    <x v="7"/>
    <x v="3"/>
  </r>
  <r>
    <x v="57"/>
    <x v="0"/>
    <x v="0"/>
    <x v="154"/>
    <x v="0"/>
    <x v="221"/>
    <x v="3"/>
    <x v="0"/>
  </r>
  <r>
    <x v="57"/>
    <x v="0"/>
    <x v="28"/>
    <x v="154"/>
    <x v="0"/>
    <x v="221"/>
    <x v="3"/>
    <x v="0"/>
  </r>
  <r>
    <x v="57"/>
    <x v="0"/>
    <x v="29"/>
    <x v="160"/>
    <x v="1"/>
    <x v="221"/>
    <x v="2"/>
    <x v="2"/>
  </r>
  <r>
    <x v="57"/>
    <x v="3"/>
    <x v="77"/>
    <x v="155"/>
    <x v="0"/>
    <x v="221"/>
    <x v="0"/>
    <x v="0"/>
  </r>
  <r>
    <x v="57"/>
    <x v="2"/>
    <x v="46"/>
    <x v="158"/>
    <x v="0"/>
    <x v="221"/>
    <x v="1"/>
    <x v="1"/>
  </r>
  <r>
    <x v="57"/>
    <x v="0"/>
    <x v="17"/>
    <x v="26"/>
    <x v="1"/>
    <x v="194"/>
    <x v="7"/>
    <x v="3"/>
  </r>
  <r>
    <x v="57"/>
    <x v="0"/>
    <x v="28"/>
    <x v="156"/>
    <x v="0"/>
    <x v="194"/>
    <x v="8"/>
    <x v="0"/>
  </r>
  <r>
    <x v="57"/>
    <x v="3"/>
    <x v="86"/>
    <x v="155"/>
    <x v="0"/>
    <x v="194"/>
    <x v="0"/>
    <x v="0"/>
  </r>
  <r>
    <x v="57"/>
    <x v="3"/>
    <x v="91"/>
    <x v="162"/>
    <x v="0"/>
    <x v="194"/>
    <x v="0"/>
    <x v="0"/>
  </r>
  <r>
    <x v="57"/>
    <x v="0"/>
    <x v="62"/>
    <x v="154"/>
    <x v="1"/>
    <x v="253"/>
    <x v="3"/>
    <x v="0"/>
  </r>
  <r>
    <x v="57"/>
    <x v="0"/>
    <x v="23"/>
    <x v="26"/>
    <x v="0"/>
    <x v="253"/>
    <x v="7"/>
    <x v="3"/>
  </r>
  <r>
    <x v="57"/>
    <x v="3"/>
    <x v="74"/>
    <x v="162"/>
    <x v="1"/>
    <x v="253"/>
    <x v="0"/>
    <x v="0"/>
  </r>
  <r>
    <x v="57"/>
    <x v="3"/>
    <x v="74"/>
    <x v="158"/>
    <x v="1"/>
    <x v="253"/>
    <x v="1"/>
    <x v="1"/>
  </r>
  <r>
    <x v="57"/>
    <x v="3"/>
    <x v="115"/>
    <x v="158"/>
    <x v="0"/>
    <x v="253"/>
    <x v="1"/>
    <x v="1"/>
  </r>
  <r>
    <x v="57"/>
    <x v="3"/>
    <x v="101"/>
    <x v="162"/>
    <x v="1"/>
    <x v="253"/>
    <x v="0"/>
    <x v="0"/>
  </r>
  <r>
    <x v="57"/>
    <x v="3"/>
    <x v="103"/>
    <x v="26"/>
    <x v="1"/>
    <x v="253"/>
    <x v="7"/>
    <x v="3"/>
  </r>
  <r>
    <x v="57"/>
    <x v="0"/>
    <x v="63"/>
    <x v="156"/>
    <x v="0"/>
    <x v="154"/>
    <x v="8"/>
    <x v="0"/>
  </r>
  <r>
    <x v="57"/>
    <x v="3"/>
    <x v="75"/>
    <x v="156"/>
    <x v="1"/>
    <x v="154"/>
    <x v="8"/>
    <x v="0"/>
  </r>
  <r>
    <x v="57"/>
    <x v="3"/>
    <x v="94"/>
    <x v="158"/>
    <x v="0"/>
    <x v="154"/>
    <x v="1"/>
    <x v="1"/>
  </r>
  <r>
    <x v="57"/>
    <x v="0"/>
    <x v="1"/>
    <x v="155"/>
    <x v="1"/>
    <x v="177"/>
    <x v="0"/>
    <x v="0"/>
  </r>
  <r>
    <x v="57"/>
    <x v="0"/>
    <x v="6"/>
    <x v="155"/>
    <x v="0"/>
    <x v="177"/>
    <x v="0"/>
    <x v="0"/>
  </r>
  <r>
    <x v="57"/>
    <x v="0"/>
    <x v="14"/>
    <x v="161"/>
    <x v="1"/>
    <x v="177"/>
    <x v="3"/>
    <x v="0"/>
  </r>
  <r>
    <x v="57"/>
    <x v="0"/>
    <x v="29"/>
    <x v="163"/>
    <x v="1"/>
    <x v="763"/>
    <x v="0"/>
    <x v="0"/>
  </r>
  <r>
    <x v="57"/>
    <x v="3"/>
    <x v="103"/>
    <x v="154"/>
    <x v="1"/>
    <x v="216"/>
    <x v="3"/>
    <x v="0"/>
  </r>
  <r>
    <x v="57"/>
    <x v="3"/>
    <x v="74"/>
    <x v="155"/>
    <x v="0"/>
    <x v="421"/>
    <x v="0"/>
    <x v="0"/>
  </r>
  <r>
    <x v="57"/>
    <x v="3"/>
    <x v="93"/>
    <x v="160"/>
    <x v="1"/>
    <x v="421"/>
    <x v="2"/>
    <x v="2"/>
  </r>
  <r>
    <x v="57"/>
    <x v="2"/>
    <x v="49"/>
    <x v="158"/>
    <x v="1"/>
    <x v="421"/>
    <x v="1"/>
    <x v="1"/>
  </r>
  <r>
    <x v="57"/>
    <x v="0"/>
    <x v="7"/>
    <x v="10"/>
    <x v="0"/>
    <x v="4"/>
    <x v="4"/>
    <x v="3"/>
  </r>
  <r>
    <x v="57"/>
    <x v="0"/>
    <x v="34"/>
    <x v="161"/>
    <x v="0"/>
    <x v="4"/>
    <x v="3"/>
    <x v="0"/>
  </r>
  <r>
    <x v="57"/>
    <x v="0"/>
    <x v="35"/>
    <x v="10"/>
    <x v="0"/>
    <x v="4"/>
    <x v="4"/>
    <x v="3"/>
  </r>
  <r>
    <x v="57"/>
    <x v="3"/>
    <x v="85"/>
    <x v="155"/>
    <x v="1"/>
    <x v="4"/>
    <x v="0"/>
    <x v="0"/>
  </r>
  <r>
    <x v="57"/>
    <x v="3"/>
    <x v="116"/>
    <x v="155"/>
    <x v="0"/>
    <x v="4"/>
    <x v="0"/>
    <x v="0"/>
  </r>
  <r>
    <x v="57"/>
    <x v="3"/>
    <x v="103"/>
    <x v="160"/>
    <x v="1"/>
    <x v="4"/>
    <x v="2"/>
    <x v="2"/>
  </r>
  <r>
    <x v="57"/>
    <x v="2"/>
    <x v="39"/>
    <x v="155"/>
    <x v="0"/>
    <x v="4"/>
    <x v="0"/>
    <x v="0"/>
  </r>
  <r>
    <x v="57"/>
    <x v="0"/>
    <x v="34"/>
    <x v="154"/>
    <x v="0"/>
    <x v="152"/>
    <x v="3"/>
    <x v="0"/>
  </r>
  <r>
    <x v="57"/>
    <x v="3"/>
    <x v="93"/>
    <x v="26"/>
    <x v="1"/>
    <x v="152"/>
    <x v="7"/>
    <x v="3"/>
  </r>
  <r>
    <x v="57"/>
    <x v="3"/>
    <x v="78"/>
    <x v="155"/>
    <x v="1"/>
    <x v="152"/>
    <x v="0"/>
    <x v="0"/>
  </r>
  <r>
    <x v="57"/>
    <x v="0"/>
    <x v="28"/>
    <x v="158"/>
    <x v="1"/>
    <x v="255"/>
    <x v="1"/>
    <x v="1"/>
  </r>
  <r>
    <x v="57"/>
    <x v="0"/>
    <x v="29"/>
    <x v="26"/>
    <x v="1"/>
    <x v="255"/>
    <x v="7"/>
    <x v="3"/>
  </r>
  <r>
    <x v="57"/>
    <x v="3"/>
    <x v="94"/>
    <x v="161"/>
    <x v="1"/>
    <x v="255"/>
    <x v="3"/>
    <x v="0"/>
  </r>
  <r>
    <x v="57"/>
    <x v="2"/>
    <x v="49"/>
    <x v="155"/>
    <x v="0"/>
    <x v="198"/>
    <x v="0"/>
    <x v="0"/>
  </r>
  <r>
    <x v="57"/>
    <x v="2"/>
    <x v="39"/>
    <x v="162"/>
    <x v="1"/>
    <x v="227"/>
    <x v="0"/>
    <x v="0"/>
  </r>
  <r>
    <x v="57"/>
    <x v="0"/>
    <x v="0"/>
    <x v="158"/>
    <x v="1"/>
    <x v="168"/>
    <x v="1"/>
    <x v="1"/>
  </r>
  <r>
    <x v="57"/>
    <x v="0"/>
    <x v="15"/>
    <x v="155"/>
    <x v="0"/>
    <x v="168"/>
    <x v="0"/>
    <x v="0"/>
  </r>
  <r>
    <x v="57"/>
    <x v="3"/>
    <x v="74"/>
    <x v="154"/>
    <x v="0"/>
    <x v="168"/>
    <x v="3"/>
    <x v="0"/>
  </r>
  <r>
    <x v="57"/>
    <x v="3"/>
    <x v="121"/>
    <x v="155"/>
    <x v="0"/>
    <x v="168"/>
    <x v="0"/>
    <x v="0"/>
  </r>
  <r>
    <x v="57"/>
    <x v="3"/>
    <x v="103"/>
    <x v="155"/>
    <x v="0"/>
    <x v="168"/>
    <x v="0"/>
    <x v="0"/>
  </r>
  <r>
    <x v="57"/>
    <x v="2"/>
    <x v="52"/>
    <x v="161"/>
    <x v="0"/>
    <x v="168"/>
    <x v="3"/>
    <x v="0"/>
  </r>
  <r>
    <x v="57"/>
    <x v="0"/>
    <x v="21"/>
    <x v="161"/>
    <x v="1"/>
    <x v="175"/>
    <x v="3"/>
    <x v="0"/>
  </r>
  <r>
    <x v="57"/>
    <x v="0"/>
    <x v="3"/>
    <x v="26"/>
    <x v="0"/>
    <x v="175"/>
    <x v="7"/>
    <x v="3"/>
  </r>
  <r>
    <x v="57"/>
    <x v="3"/>
    <x v="94"/>
    <x v="158"/>
    <x v="1"/>
    <x v="175"/>
    <x v="1"/>
    <x v="1"/>
  </r>
  <r>
    <x v="57"/>
    <x v="3"/>
    <x v="94"/>
    <x v="157"/>
    <x v="0"/>
    <x v="148"/>
    <x v="3"/>
    <x v="0"/>
  </r>
  <r>
    <x v="57"/>
    <x v="3"/>
    <x v="78"/>
    <x v="26"/>
    <x v="0"/>
    <x v="148"/>
    <x v="7"/>
    <x v="3"/>
  </r>
  <r>
    <x v="57"/>
    <x v="2"/>
    <x v="40"/>
    <x v="161"/>
    <x v="1"/>
    <x v="148"/>
    <x v="3"/>
    <x v="0"/>
  </r>
  <r>
    <x v="57"/>
    <x v="3"/>
    <x v="77"/>
    <x v="157"/>
    <x v="0"/>
    <x v="345"/>
    <x v="3"/>
    <x v="0"/>
  </r>
  <r>
    <x v="57"/>
    <x v="0"/>
    <x v="23"/>
    <x v="158"/>
    <x v="0"/>
    <x v="506"/>
    <x v="1"/>
    <x v="1"/>
  </r>
  <r>
    <x v="57"/>
    <x v="3"/>
    <x v="76"/>
    <x v="158"/>
    <x v="1"/>
    <x v="506"/>
    <x v="1"/>
    <x v="1"/>
  </r>
  <r>
    <x v="57"/>
    <x v="2"/>
    <x v="39"/>
    <x v="161"/>
    <x v="1"/>
    <x v="506"/>
    <x v="3"/>
    <x v="0"/>
  </r>
  <r>
    <x v="57"/>
    <x v="0"/>
    <x v="7"/>
    <x v="162"/>
    <x v="0"/>
    <x v="34"/>
    <x v="0"/>
    <x v="0"/>
  </r>
  <r>
    <x v="57"/>
    <x v="0"/>
    <x v="17"/>
    <x v="154"/>
    <x v="1"/>
    <x v="34"/>
    <x v="3"/>
    <x v="0"/>
  </r>
  <r>
    <x v="57"/>
    <x v="3"/>
    <x v="121"/>
    <x v="162"/>
    <x v="1"/>
    <x v="34"/>
    <x v="0"/>
    <x v="0"/>
  </r>
  <r>
    <x v="57"/>
    <x v="3"/>
    <x v="118"/>
    <x v="162"/>
    <x v="1"/>
    <x v="34"/>
    <x v="0"/>
    <x v="0"/>
  </r>
  <r>
    <x v="57"/>
    <x v="2"/>
    <x v="39"/>
    <x v="26"/>
    <x v="1"/>
    <x v="34"/>
    <x v="7"/>
    <x v="3"/>
  </r>
  <r>
    <x v="57"/>
    <x v="2"/>
    <x v="53"/>
    <x v="161"/>
    <x v="0"/>
    <x v="159"/>
    <x v="3"/>
    <x v="0"/>
  </r>
  <r>
    <x v="57"/>
    <x v="0"/>
    <x v="15"/>
    <x v="158"/>
    <x v="1"/>
    <x v="196"/>
    <x v="1"/>
    <x v="1"/>
  </r>
  <r>
    <x v="57"/>
    <x v="0"/>
    <x v="34"/>
    <x v="155"/>
    <x v="0"/>
    <x v="196"/>
    <x v="0"/>
    <x v="0"/>
  </r>
  <r>
    <x v="57"/>
    <x v="2"/>
    <x v="39"/>
    <x v="163"/>
    <x v="1"/>
    <x v="196"/>
    <x v="0"/>
    <x v="0"/>
  </r>
  <r>
    <x v="57"/>
    <x v="0"/>
    <x v="70"/>
    <x v="10"/>
    <x v="0"/>
    <x v="451"/>
    <x v="4"/>
    <x v="3"/>
  </r>
  <r>
    <x v="57"/>
    <x v="0"/>
    <x v="5"/>
    <x v="158"/>
    <x v="0"/>
    <x v="189"/>
    <x v="1"/>
    <x v="1"/>
  </r>
  <r>
    <x v="57"/>
    <x v="0"/>
    <x v="6"/>
    <x v="157"/>
    <x v="1"/>
    <x v="189"/>
    <x v="3"/>
    <x v="0"/>
  </r>
  <r>
    <x v="57"/>
    <x v="0"/>
    <x v="32"/>
    <x v="154"/>
    <x v="0"/>
    <x v="189"/>
    <x v="3"/>
    <x v="0"/>
  </r>
  <r>
    <x v="57"/>
    <x v="3"/>
    <x v="74"/>
    <x v="10"/>
    <x v="0"/>
    <x v="189"/>
    <x v="4"/>
    <x v="3"/>
  </r>
  <r>
    <x v="57"/>
    <x v="3"/>
    <x v="83"/>
    <x v="155"/>
    <x v="0"/>
    <x v="263"/>
    <x v="0"/>
    <x v="0"/>
  </r>
  <r>
    <x v="57"/>
    <x v="2"/>
    <x v="57"/>
    <x v="158"/>
    <x v="0"/>
    <x v="263"/>
    <x v="1"/>
    <x v="1"/>
  </r>
  <r>
    <x v="57"/>
    <x v="0"/>
    <x v="6"/>
    <x v="158"/>
    <x v="1"/>
    <x v="802"/>
    <x v="1"/>
    <x v="1"/>
  </r>
  <r>
    <x v="57"/>
    <x v="0"/>
    <x v="7"/>
    <x v="155"/>
    <x v="0"/>
    <x v="6"/>
    <x v="0"/>
    <x v="0"/>
  </r>
  <r>
    <x v="57"/>
    <x v="0"/>
    <x v="7"/>
    <x v="155"/>
    <x v="1"/>
    <x v="6"/>
    <x v="0"/>
    <x v="0"/>
  </r>
  <r>
    <x v="57"/>
    <x v="0"/>
    <x v="8"/>
    <x v="161"/>
    <x v="0"/>
    <x v="6"/>
    <x v="3"/>
    <x v="0"/>
  </r>
  <r>
    <x v="57"/>
    <x v="3"/>
    <x v="75"/>
    <x v="158"/>
    <x v="0"/>
    <x v="6"/>
    <x v="1"/>
    <x v="1"/>
  </r>
  <r>
    <x v="57"/>
    <x v="3"/>
    <x v="87"/>
    <x v="162"/>
    <x v="0"/>
    <x v="6"/>
    <x v="0"/>
    <x v="0"/>
  </r>
  <r>
    <x v="57"/>
    <x v="3"/>
    <x v="121"/>
    <x v="155"/>
    <x v="1"/>
    <x v="6"/>
    <x v="0"/>
    <x v="0"/>
  </r>
  <r>
    <x v="57"/>
    <x v="2"/>
    <x v="58"/>
    <x v="156"/>
    <x v="0"/>
    <x v="6"/>
    <x v="8"/>
    <x v="0"/>
  </r>
  <r>
    <x v="57"/>
    <x v="2"/>
    <x v="54"/>
    <x v="154"/>
    <x v="1"/>
    <x v="6"/>
    <x v="3"/>
    <x v="0"/>
  </r>
  <r>
    <x v="57"/>
    <x v="3"/>
    <x v="83"/>
    <x v="10"/>
    <x v="0"/>
    <x v="342"/>
    <x v="4"/>
    <x v="3"/>
  </r>
  <r>
    <x v="57"/>
    <x v="0"/>
    <x v="23"/>
    <x v="155"/>
    <x v="1"/>
    <x v="273"/>
    <x v="0"/>
    <x v="0"/>
  </r>
  <r>
    <x v="57"/>
    <x v="0"/>
    <x v="26"/>
    <x v="161"/>
    <x v="1"/>
    <x v="259"/>
    <x v="3"/>
    <x v="0"/>
  </r>
  <r>
    <x v="57"/>
    <x v="3"/>
    <x v="95"/>
    <x v="158"/>
    <x v="1"/>
    <x v="259"/>
    <x v="1"/>
    <x v="1"/>
  </r>
  <r>
    <x v="57"/>
    <x v="0"/>
    <x v="65"/>
    <x v="26"/>
    <x v="0"/>
    <x v="433"/>
    <x v="7"/>
    <x v="3"/>
  </r>
  <r>
    <x v="57"/>
    <x v="0"/>
    <x v="6"/>
    <x v="156"/>
    <x v="0"/>
    <x v="433"/>
    <x v="8"/>
    <x v="0"/>
  </r>
  <r>
    <x v="57"/>
    <x v="0"/>
    <x v="29"/>
    <x v="155"/>
    <x v="1"/>
    <x v="433"/>
    <x v="0"/>
    <x v="0"/>
  </r>
  <r>
    <x v="57"/>
    <x v="3"/>
    <x v="78"/>
    <x v="156"/>
    <x v="0"/>
    <x v="433"/>
    <x v="8"/>
    <x v="0"/>
  </r>
  <r>
    <x v="57"/>
    <x v="0"/>
    <x v="17"/>
    <x v="155"/>
    <x v="1"/>
    <x v="267"/>
    <x v="0"/>
    <x v="0"/>
  </r>
  <r>
    <x v="57"/>
    <x v="0"/>
    <x v="17"/>
    <x v="158"/>
    <x v="1"/>
    <x v="267"/>
    <x v="1"/>
    <x v="1"/>
  </r>
  <r>
    <x v="57"/>
    <x v="3"/>
    <x v="102"/>
    <x v="158"/>
    <x v="1"/>
    <x v="329"/>
    <x v="1"/>
    <x v="1"/>
  </r>
  <r>
    <x v="57"/>
    <x v="2"/>
    <x v="39"/>
    <x v="154"/>
    <x v="1"/>
    <x v="329"/>
    <x v="3"/>
    <x v="0"/>
  </r>
  <r>
    <x v="57"/>
    <x v="3"/>
    <x v="74"/>
    <x v="26"/>
    <x v="1"/>
    <x v="770"/>
    <x v="7"/>
    <x v="3"/>
  </r>
  <r>
    <x v="57"/>
    <x v="3"/>
    <x v="81"/>
    <x v="158"/>
    <x v="0"/>
    <x v="47"/>
    <x v="1"/>
    <x v="1"/>
  </r>
  <r>
    <x v="57"/>
    <x v="3"/>
    <x v="91"/>
    <x v="158"/>
    <x v="1"/>
    <x v="47"/>
    <x v="1"/>
    <x v="1"/>
  </r>
  <r>
    <x v="57"/>
    <x v="3"/>
    <x v="117"/>
    <x v="158"/>
    <x v="1"/>
    <x v="47"/>
    <x v="1"/>
    <x v="1"/>
  </r>
  <r>
    <x v="57"/>
    <x v="0"/>
    <x v="15"/>
    <x v="158"/>
    <x v="0"/>
    <x v="779"/>
    <x v="1"/>
    <x v="1"/>
  </r>
  <r>
    <x v="57"/>
    <x v="0"/>
    <x v="26"/>
    <x v="26"/>
    <x v="1"/>
    <x v="779"/>
    <x v="7"/>
    <x v="3"/>
  </r>
  <r>
    <x v="57"/>
    <x v="2"/>
    <x v="57"/>
    <x v="156"/>
    <x v="0"/>
    <x v="779"/>
    <x v="8"/>
    <x v="0"/>
  </r>
  <r>
    <x v="57"/>
    <x v="3"/>
    <x v="89"/>
    <x v="155"/>
    <x v="0"/>
    <x v="276"/>
    <x v="0"/>
    <x v="0"/>
  </r>
  <r>
    <x v="57"/>
    <x v="0"/>
    <x v="38"/>
    <x v="154"/>
    <x v="1"/>
    <x v="151"/>
    <x v="3"/>
    <x v="0"/>
  </r>
  <r>
    <x v="57"/>
    <x v="0"/>
    <x v="21"/>
    <x v="158"/>
    <x v="1"/>
    <x v="201"/>
    <x v="1"/>
    <x v="1"/>
  </r>
  <r>
    <x v="57"/>
    <x v="0"/>
    <x v="9"/>
    <x v="158"/>
    <x v="0"/>
    <x v="201"/>
    <x v="1"/>
    <x v="1"/>
  </r>
  <r>
    <x v="57"/>
    <x v="3"/>
    <x v="102"/>
    <x v="161"/>
    <x v="0"/>
    <x v="330"/>
    <x v="3"/>
    <x v="0"/>
  </r>
  <r>
    <x v="57"/>
    <x v="2"/>
    <x v="49"/>
    <x v="155"/>
    <x v="1"/>
    <x v="330"/>
    <x v="0"/>
    <x v="0"/>
  </r>
  <r>
    <x v="57"/>
    <x v="2"/>
    <x v="40"/>
    <x v="158"/>
    <x v="1"/>
    <x v="145"/>
    <x v="1"/>
    <x v="1"/>
  </r>
  <r>
    <x v="57"/>
    <x v="3"/>
    <x v="102"/>
    <x v="162"/>
    <x v="0"/>
    <x v="275"/>
    <x v="0"/>
    <x v="0"/>
  </r>
  <r>
    <x v="57"/>
    <x v="3"/>
    <x v="94"/>
    <x v="157"/>
    <x v="1"/>
    <x v="215"/>
    <x v="3"/>
    <x v="0"/>
  </r>
  <r>
    <x v="57"/>
    <x v="3"/>
    <x v="94"/>
    <x v="155"/>
    <x v="0"/>
    <x v="16"/>
    <x v="0"/>
    <x v="0"/>
  </r>
  <r>
    <x v="57"/>
    <x v="3"/>
    <x v="85"/>
    <x v="10"/>
    <x v="0"/>
    <x v="16"/>
    <x v="4"/>
    <x v="3"/>
  </r>
  <r>
    <x v="57"/>
    <x v="3"/>
    <x v="98"/>
    <x v="158"/>
    <x v="1"/>
    <x v="16"/>
    <x v="1"/>
    <x v="1"/>
  </r>
  <r>
    <x v="57"/>
    <x v="0"/>
    <x v="62"/>
    <x v="158"/>
    <x v="0"/>
    <x v="748"/>
    <x v="1"/>
    <x v="1"/>
  </r>
  <r>
    <x v="57"/>
    <x v="0"/>
    <x v="6"/>
    <x v="157"/>
    <x v="0"/>
    <x v="176"/>
    <x v="3"/>
    <x v="0"/>
  </r>
  <r>
    <x v="57"/>
    <x v="2"/>
    <x v="40"/>
    <x v="155"/>
    <x v="1"/>
    <x v="258"/>
    <x v="0"/>
    <x v="0"/>
  </r>
  <r>
    <x v="57"/>
    <x v="0"/>
    <x v="6"/>
    <x v="26"/>
    <x v="0"/>
    <x v="431"/>
    <x v="7"/>
    <x v="3"/>
  </r>
  <r>
    <x v="57"/>
    <x v="3"/>
    <x v="118"/>
    <x v="158"/>
    <x v="1"/>
    <x v="385"/>
    <x v="1"/>
    <x v="1"/>
  </r>
  <r>
    <x v="57"/>
    <x v="2"/>
    <x v="53"/>
    <x v="161"/>
    <x v="1"/>
    <x v="385"/>
    <x v="3"/>
    <x v="0"/>
  </r>
  <r>
    <x v="57"/>
    <x v="0"/>
    <x v="27"/>
    <x v="154"/>
    <x v="0"/>
    <x v="51"/>
    <x v="3"/>
    <x v="0"/>
  </r>
  <r>
    <x v="57"/>
    <x v="2"/>
    <x v="54"/>
    <x v="154"/>
    <x v="0"/>
    <x v="51"/>
    <x v="3"/>
    <x v="0"/>
  </r>
  <r>
    <x v="57"/>
    <x v="0"/>
    <x v="62"/>
    <x v="154"/>
    <x v="0"/>
    <x v="233"/>
    <x v="3"/>
    <x v="0"/>
  </r>
  <r>
    <x v="57"/>
    <x v="0"/>
    <x v="17"/>
    <x v="158"/>
    <x v="0"/>
    <x v="162"/>
    <x v="1"/>
    <x v="1"/>
  </r>
  <r>
    <x v="57"/>
    <x v="0"/>
    <x v="28"/>
    <x v="158"/>
    <x v="0"/>
    <x v="162"/>
    <x v="1"/>
    <x v="1"/>
  </r>
  <r>
    <x v="57"/>
    <x v="3"/>
    <x v="76"/>
    <x v="158"/>
    <x v="0"/>
    <x v="162"/>
    <x v="1"/>
    <x v="1"/>
  </r>
  <r>
    <x v="57"/>
    <x v="0"/>
    <x v="25"/>
    <x v="162"/>
    <x v="1"/>
    <x v="272"/>
    <x v="0"/>
    <x v="0"/>
  </r>
  <r>
    <x v="57"/>
    <x v="2"/>
    <x v="55"/>
    <x v="158"/>
    <x v="0"/>
    <x v="272"/>
    <x v="1"/>
    <x v="1"/>
  </r>
  <r>
    <x v="57"/>
    <x v="0"/>
    <x v="65"/>
    <x v="155"/>
    <x v="1"/>
    <x v="740"/>
    <x v="0"/>
    <x v="0"/>
  </r>
  <r>
    <x v="57"/>
    <x v="0"/>
    <x v="28"/>
    <x v="162"/>
    <x v="1"/>
    <x v="439"/>
    <x v="0"/>
    <x v="0"/>
  </r>
  <r>
    <x v="57"/>
    <x v="3"/>
    <x v="93"/>
    <x v="158"/>
    <x v="1"/>
    <x v="439"/>
    <x v="1"/>
    <x v="1"/>
  </r>
  <r>
    <x v="57"/>
    <x v="0"/>
    <x v="17"/>
    <x v="165"/>
    <x v="1"/>
    <x v="165"/>
    <x v="3"/>
    <x v="0"/>
  </r>
  <r>
    <x v="57"/>
    <x v="0"/>
    <x v="30"/>
    <x v="155"/>
    <x v="0"/>
    <x v="771"/>
    <x v="0"/>
    <x v="0"/>
  </r>
  <r>
    <x v="57"/>
    <x v="2"/>
    <x v="58"/>
    <x v="157"/>
    <x v="0"/>
    <x v="1"/>
    <x v="3"/>
    <x v="0"/>
  </r>
  <r>
    <x v="57"/>
    <x v="3"/>
    <x v="102"/>
    <x v="161"/>
    <x v="1"/>
    <x v="302"/>
    <x v="3"/>
    <x v="0"/>
  </r>
  <r>
    <x v="57"/>
    <x v="0"/>
    <x v="17"/>
    <x v="162"/>
    <x v="1"/>
    <x v="158"/>
    <x v="0"/>
    <x v="0"/>
  </r>
  <r>
    <x v="57"/>
    <x v="0"/>
    <x v="38"/>
    <x v="154"/>
    <x v="0"/>
    <x v="158"/>
    <x v="3"/>
    <x v="0"/>
  </r>
  <r>
    <x v="57"/>
    <x v="0"/>
    <x v="67"/>
    <x v="155"/>
    <x v="0"/>
    <x v="418"/>
    <x v="0"/>
    <x v="0"/>
  </r>
  <r>
    <x v="57"/>
    <x v="0"/>
    <x v="23"/>
    <x v="155"/>
    <x v="0"/>
    <x v="827"/>
    <x v="0"/>
    <x v="0"/>
  </r>
  <r>
    <x v="57"/>
    <x v="3"/>
    <x v="84"/>
    <x v="10"/>
    <x v="0"/>
    <x v="827"/>
    <x v="4"/>
    <x v="3"/>
  </r>
  <r>
    <x v="57"/>
    <x v="0"/>
    <x v="63"/>
    <x v="155"/>
    <x v="0"/>
    <x v="28"/>
    <x v="0"/>
    <x v="0"/>
  </r>
  <r>
    <x v="57"/>
    <x v="0"/>
    <x v="21"/>
    <x v="26"/>
    <x v="1"/>
    <x v="873"/>
    <x v="7"/>
    <x v="3"/>
  </r>
  <r>
    <x v="57"/>
    <x v="3"/>
    <x v="76"/>
    <x v="161"/>
    <x v="1"/>
    <x v="873"/>
    <x v="3"/>
    <x v="0"/>
  </r>
  <r>
    <x v="57"/>
    <x v="0"/>
    <x v="0"/>
    <x v="158"/>
    <x v="0"/>
    <x v="368"/>
    <x v="1"/>
    <x v="1"/>
  </r>
  <r>
    <x v="57"/>
    <x v="0"/>
    <x v="65"/>
    <x v="158"/>
    <x v="1"/>
    <x v="184"/>
    <x v="1"/>
    <x v="1"/>
  </r>
  <r>
    <x v="57"/>
    <x v="0"/>
    <x v="16"/>
    <x v="155"/>
    <x v="1"/>
    <x v="398"/>
    <x v="0"/>
    <x v="0"/>
  </r>
  <r>
    <x v="57"/>
    <x v="2"/>
    <x v="57"/>
    <x v="155"/>
    <x v="0"/>
    <x v="730"/>
    <x v="0"/>
    <x v="0"/>
  </r>
  <r>
    <x v="57"/>
    <x v="3"/>
    <x v="118"/>
    <x v="26"/>
    <x v="0"/>
    <x v="10"/>
    <x v="7"/>
    <x v="3"/>
  </r>
  <r>
    <x v="57"/>
    <x v="2"/>
    <x v="42"/>
    <x v="26"/>
    <x v="0"/>
    <x v="10"/>
    <x v="7"/>
    <x v="3"/>
  </r>
  <r>
    <x v="57"/>
    <x v="3"/>
    <x v="74"/>
    <x v="155"/>
    <x v="1"/>
    <x v="793"/>
    <x v="0"/>
    <x v="0"/>
  </r>
  <r>
    <x v="57"/>
    <x v="0"/>
    <x v="3"/>
    <x v="155"/>
    <x v="0"/>
    <x v="736"/>
    <x v="0"/>
    <x v="0"/>
  </r>
  <r>
    <x v="57"/>
    <x v="0"/>
    <x v="65"/>
    <x v="158"/>
    <x v="0"/>
    <x v="772"/>
    <x v="1"/>
    <x v="1"/>
  </r>
  <r>
    <x v="57"/>
    <x v="0"/>
    <x v="6"/>
    <x v="26"/>
    <x v="1"/>
    <x v="354"/>
    <x v="7"/>
    <x v="3"/>
  </r>
  <r>
    <x v="57"/>
    <x v="0"/>
    <x v="29"/>
    <x v="154"/>
    <x v="1"/>
    <x v="752"/>
    <x v="3"/>
    <x v="0"/>
  </r>
  <r>
    <x v="57"/>
    <x v="3"/>
    <x v="90"/>
    <x v="154"/>
    <x v="1"/>
    <x v="752"/>
    <x v="3"/>
    <x v="0"/>
  </r>
  <r>
    <x v="57"/>
    <x v="0"/>
    <x v="21"/>
    <x v="163"/>
    <x v="1"/>
    <x v="5"/>
    <x v="0"/>
    <x v="0"/>
  </r>
  <r>
    <x v="57"/>
    <x v="3"/>
    <x v="103"/>
    <x v="161"/>
    <x v="1"/>
    <x v="5"/>
    <x v="3"/>
    <x v="0"/>
  </r>
  <r>
    <x v="57"/>
    <x v="0"/>
    <x v="6"/>
    <x v="160"/>
    <x v="0"/>
    <x v="155"/>
    <x v="2"/>
    <x v="2"/>
  </r>
  <r>
    <x v="57"/>
    <x v="3"/>
    <x v="94"/>
    <x v="155"/>
    <x v="1"/>
    <x v="155"/>
    <x v="0"/>
    <x v="0"/>
  </r>
  <r>
    <x v="57"/>
    <x v="0"/>
    <x v="65"/>
    <x v="10"/>
    <x v="0"/>
    <x v="30"/>
    <x v="4"/>
    <x v="3"/>
  </r>
  <r>
    <x v="57"/>
    <x v="3"/>
    <x v="108"/>
    <x v="158"/>
    <x v="0"/>
    <x v="370"/>
    <x v="1"/>
    <x v="1"/>
  </r>
  <r>
    <x v="57"/>
    <x v="3"/>
    <x v="76"/>
    <x v="155"/>
    <x v="1"/>
    <x v="282"/>
    <x v="0"/>
    <x v="0"/>
  </r>
  <r>
    <x v="57"/>
    <x v="3"/>
    <x v="90"/>
    <x v="155"/>
    <x v="1"/>
    <x v="77"/>
    <x v="0"/>
    <x v="0"/>
  </r>
  <r>
    <x v="57"/>
    <x v="3"/>
    <x v="77"/>
    <x v="26"/>
    <x v="1"/>
    <x v="818"/>
    <x v="7"/>
    <x v="3"/>
  </r>
  <r>
    <x v="57"/>
    <x v="3"/>
    <x v="118"/>
    <x v="158"/>
    <x v="0"/>
    <x v="773"/>
    <x v="1"/>
    <x v="1"/>
  </r>
  <r>
    <x v="57"/>
    <x v="3"/>
    <x v="76"/>
    <x v="155"/>
    <x v="0"/>
    <x v="889"/>
    <x v="0"/>
    <x v="0"/>
  </r>
  <r>
    <x v="57"/>
    <x v="0"/>
    <x v="32"/>
    <x v="161"/>
    <x v="0"/>
    <x v="24"/>
    <x v="3"/>
    <x v="0"/>
  </r>
  <r>
    <x v="57"/>
    <x v="3"/>
    <x v="76"/>
    <x v="161"/>
    <x v="0"/>
    <x v="166"/>
    <x v="3"/>
    <x v="0"/>
  </r>
  <r>
    <x v="57"/>
    <x v="3"/>
    <x v="118"/>
    <x v="154"/>
    <x v="1"/>
    <x v="67"/>
    <x v="3"/>
    <x v="0"/>
  </r>
  <r>
    <x v="57"/>
    <x v="2"/>
    <x v="50"/>
    <x v="157"/>
    <x v="1"/>
    <x v="67"/>
    <x v="3"/>
    <x v="0"/>
  </r>
  <r>
    <x v="57"/>
    <x v="3"/>
    <x v="102"/>
    <x v="163"/>
    <x v="1"/>
    <x v="738"/>
    <x v="0"/>
    <x v="0"/>
  </r>
  <r>
    <x v="57"/>
    <x v="3"/>
    <x v="91"/>
    <x v="158"/>
    <x v="0"/>
    <x v="200"/>
    <x v="1"/>
    <x v="1"/>
  </r>
  <r>
    <x v="57"/>
    <x v="2"/>
    <x v="53"/>
    <x v="154"/>
    <x v="0"/>
    <x v="767"/>
    <x v="3"/>
    <x v="0"/>
  </r>
  <r>
    <x v="57"/>
    <x v="3"/>
    <x v="118"/>
    <x v="160"/>
    <x v="0"/>
    <x v="72"/>
    <x v="2"/>
    <x v="2"/>
  </r>
  <r>
    <x v="57"/>
    <x v="2"/>
    <x v="39"/>
    <x v="158"/>
    <x v="1"/>
    <x v="890"/>
    <x v="1"/>
    <x v="1"/>
  </r>
  <r>
    <x v="57"/>
    <x v="0"/>
    <x v="65"/>
    <x v="155"/>
    <x v="0"/>
    <x v="407"/>
    <x v="0"/>
    <x v="0"/>
  </r>
  <r>
    <x v="57"/>
    <x v="3"/>
    <x v="98"/>
    <x v="26"/>
    <x v="1"/>
    <x v="25"/>
    <x v="7"/>
    <x v="3"/>
  </r>
  <r>
    <x v="57"/>
    <x v="0"/>
    <x v="6"/>
    <x v="155"/>
    <x v="1"/>
    <x v="424"/>
    <x v="0"/>
    <x v="0"/>
  </r>
  <r>
    <x v="57"/>
    <x v="0"/>
    <x v="21"/>
    <x v="163"/>
    <x v="0"/>
    <x v="458"/>
    <x v="0"/>
    <x v="0"/>
  </r>
  <r>
    <x v="57"/>
    <x v="0"/>
    <x v="63"/>
    <x v="161"/>
    <x v="0"/>
    <x v="9"/>
    <x v="3"/>
    <x v="0"/>
  </r>
  <r>
    <x v="57"/>
    <x v="0"/>
    <x v="14"/>
    <x v="155"/>
    <x v="0"/>
    <x v="9"/>
    <x v="0"/>
    <x v="0"/>
  </r>
  <r>
    <x v="57"/>
    <x v="3"/>
    <x v="118"/>
    <x v="161"/>
    <x v="0"/>
    <x v="9"/>
    <x v="3"/>
    <x v="0"/>
  </r>
  <r>
    <x v="57"/>
    <x v="0"/>
    <x v="26"/>
    <x v="163"/>
    <x v="1"/>
    <x v="867"/>
    <x v="0"/>
    <x v="0"/>
  </r>
  <r>
    <x v="57"/>
    <x v="3"/>
    <x v="93"/>
    <x v="154"/>
    <x v="0"/>
    <x v="62"/>
    <x v="3"/>
    <x v="0"/>
  </r>
  <r>
    <x v="57"/>
    <x v="2"/>
    <x v="55"/>
    <x v="158"/>
    <x v="1"/>
    <x v="891"/>
    <x v="1"/>
    <x v="1"/>
  </r>
  <r>
    <x v="57"/>
    <x v="3"/>
    <x v="102"/>
    <x v="162"/>
    <x v="1"/>
    <x v="874"/>
    <x v="0"/>
    <x v="0"/>
  </r>
  <r>
    <x v="57"/>
    <x v="3"/>
    <x v="118"/>
    <x v="26"/>
    <x v="1"/>
    <x v="20"/>
    <x v="7"/>
    <x v="3"/>
  </r>
  <r>
    <x v="57"/>
    <x v="0"/>
    <x v="65"/>
    <x v="26"/>
    <x v="1"/>
    <x v="727"/>
    <x v="7"/>
    <x v="3"/>
  </r>
  <r>
    <x v="57"/>
    <x v="3"/>
    <x v="115"/>
    <x v="154"/>
    <x v="0"/>
    <x v="23"/>
    <x v="3"/>
    <x v="0"/>
  </r>
  <r>
    <x v="57"/>
    <x v="3"/>
    <x v="98"/>
    <x v="162"/>
    <x v="1"/>
    <x v="23"/>
    <x v="0"/>
    <x v="0"/>
  </r>
  <r>
    <x v="57"/>
    <x v="3"/>
    <x v="75"/>
    <x v="157"/>
    <x v="0"/>
    <x v="82"/>
    <x v="3"/>
    <x v="0"/>
  </r>
  <r>
    <x v="57"/>
    <x v="2"/>
    <x v="50"/>
    <x v="158"/>
    <x v="0"/>
    <x v="848"/>
    <x v="1"/>
    <x v="1"/>
  </r>
  <r>
    <x v="57"/>
    <x v="0"/>
    <x v="21"/>
    <x v="161"/>
    <x v="0"/>
    <x v="892"/>
    <x v="3"/>
    <x v="0"/>
  </r>
  <r>
    <x v="57"/>
    <x v="2"/>
    <x v="57"/>
    <x v="155"/>
    <x v="1"/>
    <x v="75"/>
    <x v="0"/>
    <x v="0"/>
  </r>
  <r>
    <x v="57"/>
    <x v="2"/>
    <x v="40"/>
    <x v="26"/>
    <x v="1"/>
    <x v="893"/>
    <x v="7"/>
    <x v="3"/>
  </r>
  <r>
    <x v="57"/>
    <x v="0"/>
    <x v="14"/>
    <x v="158"/>
    <x v="1"/>
    <x v="17"/>
    <x v="1"/>
    <x v="1"/>
  </r>
  <r>
    <x v="57"/>
    <x v="3"/>
    <x v="77"/>
    <x v="154"/>
    <x v="1"/>
    <x v="894"/>
    <x v="3"/>
    <x v="0"/>
  </r>
  <r>
    <x v="57"/>
    <x v="0"/>
    <x v="16"/>
    <x v="157"/>
    <x v="0"/>
    <x v="60"/>
    <x v="3"/>
    <x v="0"/>
  </r>
  <r>
    <x v="57"/>
    <x v="0"/>
    <x v="21"/>
    <x v="26"/>
    <x v="0"/>
    <x v="764"/>
    <x v="7"/>
    <x v="3"/>
  </r>
  <r>
    <x v="57"/>
    <x v="2"/>
    <x v="39"/>
    <x v="158"/>
    <x v="0"/>
    <x v="895"/>
    <x v="1"/>
    <x v="1"/>
  </r>
  <r>
    <x v="57"/>
    <x v="3"/>
    <x v="103"/>
    <x v="158"/>
    <x v="1"/>
    <x v="94"/>
    <x v="1"/>
    <x v="1"/>
  </r>
  <r>
    <x v="57"/>
    <x v="0"/>
    <x v="5"/>
    <x v="155"/>
    <x v="0"/>
    <x v="896"/>
    <x v="0"/>
    <x v="0"/>
  </r>
  <r>
    <x v="57"/>
    <x v="0"/>
    <x v="17"/>
    <x v="154"/>
    <x v="0"/>
    <x v="833"/>
    <x v="3"/>
    <x v="0"/>
  </r>
  <r>
    <x v="57"/>
    <x v="3"/>
    <x v="74"/>
    <x v="154"/>
    <x v="1"/>
    <x v="100"/>
    <x v="3"/>
    <x v="0"/>
  </r>
  <r>
    <x v="57"/>
    <x v="0"/>
    <x v="65"/>
    <x v="154"/>
    <x v="1"/>
    <x v="897"/>
    <x v="3"/>
    <x v="0"/>
  </r>
  <r>
    <x v="57"/>
    <x v="3"/>
    <x v="93"/>
    <x v="160"/>
    <x v="0"/>
    <x v="898"/>
    <x v="2"/>
    <x v="2"/>
  </r>
  <r>
    <x v="57"/>
    <x v="3"/>
    <x v="93"/>
    <x v="158"/>
    <x v="0"/>
    <x v="899"/>
    <x v="1"/>
    <x v="1"/>
  </r>
  <r>
    <x v="57"/>
    <x v="0"/>
    <x v="21"/>
    <x v="160"/>
    <x v="0"/>
    <x v="900"/>
    <x v="2"/>
    <x v="2"/>
  </r>
  <r>
    <x v="57"/>
    <x v="3"/>
    <x v="103"/>
    <x v="162"/>
    <x v="1"/>
    <x v="332"/>
    <x v="0"/>
    <x v="0"/>
  </r>
  <r>
    <x v="57"/>
    <x v="2"/>
    <x v="53"/>
    <x v="154"/>
    <x v="1"/>
    <x v="901"/>
    <x v="3"/>
    <x v="0"/>
  </r>
  <r>
    <x v="57"/>
    <x v="2"/>
    <x v="40"/>
    <x v="154"/>
    <x v="1"/>
    <x v="902"/>
    <x v="3"/>
    <x v="0"/>
  </r>
  <r>
    <x v="57"/>
    <x v="3"/>
    <x v="75"/>
    <x v="157"/>
    <x v="1"/>
    <x v="903"/>
    <x v="3"/>
    <x v="0"/>
  </r>
  <r>
    <x v="58"/>
    <x v="0"/>
    <x v="61"/>
    <x v="155"/>
    <x v="0"/>
    <x v="153"/>
    <x v="0"/>
    <x v="0"/>
  </r>
  <r>
    <x v="58"/>
    <x v="0"/>
    <x v="61"/>
    <x v="158"/>
    <x v="0"/>
    <x v="150"/>
    <x v="1"/>
    <x v="1"/>
  </r>
  <r>
    <x v="58"/>
    <x v="0"/>
    <x v="61"/>
    <x v="155"/>
    <x v="1"/>
    <x v="178"/>
    <x v="0"/>
    <x v="0"/>
  </r>
  <r>
    <x v="58"/>
    <x v="0"/>
    <x v="67"/>
    <x v="156"/>
    <x v="0"/>
    <x v="244"/>
    <x v="8"/>
    <x v="0"/>
  </r>
  <r>
    <x v="58"/>
    <x v="0"/>
    <x v="67"/>
    <x v="158"/>
    <x v="0"/>
    <x v="154"/>
    <x v="1"/>
    <x v="1"/>
  </r>
  <r>
    <x v="58"/>
    <x v="0"/>
    <x v="67"/>
    <x v="156"/>
    <x v="1"/>
    <x v="34"/>
    <x v="8"/>
    <x v="0"/>
  </r>
  <r>
    <x v="58"/>
    <x v="0"/>
    <x v="62"/>
    <x v="161"/>
    <x v="0"/>
    <x v="16"/>
    <x v="3"/>
    <x v="0"/>
  </r>
  <r>
    <x v="58"/>
    <x v="0"/>
    <x v="62"/>
    <x v="155"/>
    <x v="0"/>
    <x v="783"/>
    <x v="0"/>
    <x v="0"/>
  </r>
  <r>
    <x v="58"/>
    <x v="0"/>
    <x v="62"/>
    <x v="26"/>
    <x v="0"/>
    <x v="51"/>
    <x v="7"/>
    <x v="3"/>
  </r>
  <r>
    <x v="58"/>
    <x v="0"/>
    <x v="62"/>
    <x v="160"/>
    <x v="0"/>
    <x v="162"/>
    <x v="2"/>
    <x v="2"/>
  </r>
  <r>
    <x v="58"/>
    <x v="0"/>
    <x v="62"/>
    <x v="154"/>
    <x v="0"/>
    <x v="199"/>
    <x v="3"/>
    <x v="0"/>
  </r>
  <r>
    <x v="58"/>
    <x v="0"/>
    <x v="62"/>
    <x v="158"/>
    <x v="0"/>
    <x v="904"/>
    <x v="1"/>
    <x v="1"/>
  </r>
  <r>
    <x v="58"/>
    <x v="0"/>
    <x v="62"/>
    <x v="161"/>
    <x v="1"/>
    <x v="732"/>
    <x v="3"/>
    <x v="0"/>
  </r>
  <r>
    <x v="58"/>
    <x v="0"/>
    <x v="62"/>
    <x v="156"/>
    <x v="1"/>
    <x v="11"/>
    <x v="8"/>
    <x v="0"/>
  </r>
  <r>
    <x v="58"/>
    <x v="0"/>
    <x v="62"/>
    <x v="155"/>
    <x v="1"/>
    <x v="11"/>
    <x v="0"/>
    <x v="0"/>
  </r>
  <r>
    <x v="58"/>
    <x v="0"/>
    <x v="62"/>
    <x v="26"/>
    <x v="1"/>
    <x v="763"/>
    <x v="7"/>
    <x v="3"/>
  </r>
  <r>
    <x v="58"/>
    <x v="0"/>
    <x v="62"/>
    <x v="160"/>
    <x v="1"/>
    <x v="17"/>
    <x v="2"/>
    <x v="2"/>
  </r>
  <r>
    <x v="58"/>
    <x v="0"/>
    <x v="62"/>
    <x v="154"/>
    <x v="1"/>
    <x v="177"/>
    <x v="3"/>
    <x v="0"/>
  </r>
  <r>
    <x v="58"/>
    <x v="0"/>
    <x v="62"/>
    <x v="157"/>
    <x v="1"/>
    <x v="11"/>
    <x v="3"/>
    <x v="0"/>
  </r>
  <r>
    <x v="58"/>
    <x v="0"/>
    <x v="62"/>
    <x v="158"/>
    <x v="1"/>
    <x v="227"/>
    <x v="1"/>
    <x v="1"/>
  </r>
  <r>
    <x v="58"/>
    <x v="0"/>
    <x v="63"/>
    <x v="161"/>
    <x v="0"/>
    <x v="11"/>
    <x v="3"/>
    <x v="0"/>
  </r>
  <r>
    <x v="58"/>
    <x v="0"/>
    <x v="63"/>
    <x v="156"/>
    <x v="0"/>
    <x v="194"/>
    <x v="8"/>
    <x v="0"/>
  </r>
  <r>
    <x v="58"/>
    <x v="0"/>
    <x v="63"/>
    <x v="155"/>
    <x v="0"/>
    <x v="746"/>
    <x v="0"/>
    <x v="0"/>
  </r>
  <r>
    <x v="58"/>
    <x v="0"/>
    <x v="63"/>
    <x v="158"/>
    <x v="0"/>
    <x v="764"/>
    <x v="1"/>
    <x v="1"/>
  </r>
  <r>
    <x v="58"/>
    <x v="0"/>
    <x v="21"/>
    <x v="161"/>
    <x v="0"/>
    <x v="175"/>
    <x v="3"/>
    <x v="0"/>
  </r>
  <r>
    <x v="58"/>
    <x v="0"/>
    <x v="21"/>
    <x v="156"/>
    <x v="0"/>
    <x v="150"/>
    <x v="8"/>
    <x v="0"/>
  </r>
  <r>
    <x v="58"/>
    <x v="0"/>
    <x v="21"/>
    <x v="160"/>
    <x v="0"/>
    <x v="737"/>
    <x v="2"/>
    <x v="2"/>
  </r>
  <r>
    <x v="58"/>
    <x v="0"/>
    <x v="21"/>
    <x v="158"/>
    <x v="0"/>
    <x v="732"/>
    <x v="1"/>
    <x v="1"/>
  </r>
  <r>
    <x v="58"/>
    <x v="0"/>
    <x v="21"/>
    <x v="161"/>
    <x v="1"/>
    <x v="733"/>
    <x v="3"/>
    <x v="0"/>
  </r>
  <r>
    <x v="58"/>
    <x v="0"/>
    <x v="21"/>
    <x v="158"/>
    <x v="1"/>
    <x v="733"/>
    <x v="1"/>
    <x v="1"/>
  </r>
  <r>
    <x v="58"/>
    <x v="0"/>
    <x v="22"/>
    <x v="161"/>
    <x v="0"/>
    <x v="732"/>
    <x v="3"/>
    <x v="0"/>
  </r>
  <r>
    <x v="58"/>
    <x v="0"/>
    <x v="22"/>
    <x v="155"/>
    <x v="0"/>
    <x v="733"/>
    <x v="0"/>
    <x v="0"/>
  </r>
  <r>
    <x v="58"/>
    <x v="0"/>
    <x v="22"/>
    <x v="158"/>
    <x v="0"/>
    <x v="733"/>
    <x v="1"/>
    <x v="1"/>
  </r>
  <r>
    <x v="58"/>
    <x v="0"/>
    <x v="23"/>
    <x v="155"/>
    <x v="0"/>
    <x v="746"/>
    <x v="0"/>
    <x v="0"/>
  </r>
  <r>
    <x v="58"/>
    <x v="0"/>
    <x v="65"/>
    <x v="161"/>
    <x v="0"/>
    <x v="737"/>
    <x v="3"/>
    <x v="0"/>
  </r>
  <r>
    <x v="58"/>
    <x v="0"/>
    <x v="65"/>
    <x v="155"/>
    <x v="0"/>
    <x v="302"/>
    <x v="0"/>
    <x v="0"/>
  </r>
  <r>
    <x v="58"/>
    <x v="0"/>
    <x v="65"/>
    <x v="26"/>
    <x v="0"/>
    <x v="827"/>
    <x v="7"/>
    <x v="3"/>
  </r>
  <r>
    <x v="58"/>
    <x v="0"/>
    <x v="65"/>
    <x v="154"/>
    <x v="0"/>
    <x v="318"/>
    <x v="3"/>
    <x v="0"/>
  </r>
  <r>
    <x v="58"/>
    <x v="0"/>
    <x v="65"/>
    <x v="158"/>
    <x v="0"/>
    <x v="460"/>
    <x v="1"/>
    <x v="1"/>
  </r>
  <r>
    <x v="58"/>
    <x v="0"/>
    <x v="65"/>
    <x v="10"/>
    <x v="0"/>
    <x v="757"/>
    <x v="4"/>
    <x v="3"/>
  </r>
  <r>
    <x v="58"/>
    <x v="0"/>
    <x v="65"/>
    <x v="161"/>
    <x v="1"/>
    <x v="746"/>
    <x v="3"/>
    <x v="0"/>
  </r>
  <r>
    <x v="58"/>
    <x v="0"/>
    <x v="65"/>
    <x v="155"/>
    <x v="1"/>
    <x v="506"/>
    <x v="0"/>
    <x v="0"/>
  </r>
  <r>
    <x v="58"/>
    <x v="0"/>
    <x v="65"/>
    <x v="26"/>
    <x v="1"/>
    <x v="77"/>
    <x v="7"/>
    <x v="3"/>
  </r>
  <r>
    <x v="58"/>
    <x v="0"/>
    <x v="65"/>
    <x v="160"/>
    <x v="1"/>
    <x v="75"/>
    <x v="2"/>
    <x v="2"/>
  </r>
  <r>
    <x v="58"/>
    <x v="0"/>
    <x v="65"/>
    <x v="154"/>
    <x v="1"/>
    <x v="195"/>
    <x v="3"/>
    <x v="0"/>
  </r>
  <r>
    <x v="58"/>
    <x v="0"/>
    <x v="65"/>
    <x v="158"/>
    <x v="1"/>
    <x v="396"/>
    <x v="1"/>
    <x v="1"/>
  </r>
  <r>
    <x v="58"/>
    <x v="0"/>
    <x v="66"/>
    <x v="158"/>
    <x v="0"/>
    <x v="148"/>
    <x v="1"/>
    <x v="1"/>
  </r>
  <r>
    <x v="58"/>
    <x v="0"/>
    <x v="66"/>
    <x v="158"/>
    <x v="1"/>
    <x v="253"/>
    <x v="1"/>
    <x v="1"/>
  </r>
  <r>
    <x v="58"/>
    <x v="0"/>
    <x v="68"/>
    <x v="158"/>
    <x v="0"/>
    <x v="737"/>
    <x v="1"/>
    <x v="1"/>
  </r>
  <r>
    <x v="58"/>
    <x v="0"/>
    <x v="0"/>
    <x v="161"/>
    <x v="0"/>
    <x v="198"/>
    <x v="3"/>
    <x v="0"/>
  </r>
  <r>
    <x v="58"/>
    <x v="0"/>
    <x v="0"/>
    <x v="155"/>
    <x v="0"/>
    <x v="216"/>
    <x v="0"/>
    <x v="0"/>
  </r>
  <r>
    <x v="58"/>
    <x v="0"/>
    <x v="0"/>
    <x v="26"/>
    <x v="0"/>
    <x v="746"/>
    <x v="7"/>
    <x v="3"/>
  </r>
  <r>
    <x v="58"/>
    <x v="0"/>
    <x v="0"/>
    <x v="164"/>
    <x v="0"/>
    <x v="150"/>
    <x v="0"/>
    <x v="0"/>
  </r>
  <r>
    <x v="58"/>
    <x v="0"/>
    <x v="0"/>
    <x v="158"/>
    <x v="0"/>
    <x v="47"/>
    <x v="1"/>
    <x v="1"/>
  </r>
  <r>
    <x v="58"/>
    <x v="0"/>
    <x v="0"/>
    <x v="158"/>
    <x v="1"/>
    <x v="746"/>
    <x v="1"/>
    <x v="1"/>
  </r>
  <r>
    <x v="58"/>
    <x v="0"/>
    <x v="1"/>
    <x v="155"/>
    <x v="0"/>
    <x v="732"/>
    <x v="0"/>
    <x v="0"/>
  </r>
  <r>
    <x v="58"/>
    <x v="0"/>
    <x v="2"/>
    <x v="161"/>
    <x v="0"/>
    <x v="732"/>
    <x v="3"/>
    <x v="0"/>
  </r>
  <r>
    <x v="58"/>
    <x v="0"/>
    <x v="2"/>
    <x v="155"/>
    <x v="0"/>
    <x v="178"/>
    <x v="0"/>
    <x v="0"/>
  </r>
  <r>
    <x v="58"/>
    <x v="0"/>
    <x v="2"/>
    <x v="26"/>
    <x v="0"/>
    <x v="180"/>
    <x v="7"/>
    <x v="3"/>
  </r>
  <r>
    <x v="58"/>
    <x v="0"/>
    <x v="2"/>
    <x v="158"/>
    <x v="0"/>
    <x v="198"/>
    <x v="1"/>
    <x v="1"/>
  </r>
  <r>
    <x v="58"/>
    <x v="0"/>
    <x v="2"/>
    <x v="161"/>
    <x v="1"/>
    <x v="4"/>
    <x v="3"/>
    <x v="0"/>
  </r>
  <r>
    <x v="58"/>
    <x v="0"/>
    <x v="2"/>
    <x v="155"/>
    <x v="1"/>
    <x v="114"/>
    <x v="0"/>
    <x v="0"/>
  </r>
  <r>
    <x v="58"/>
    <x v="0"/>
    <x v="2"/>
    <x v="26"/>
    <x v="1"/>
    <x v="25"/>
    <x v="7"/>
    <x v="3"/>
  </r>
  <r>
    <x v="58"/>
    <x v="0"/>
    <x v="2"/>
    <x v="163"/>
    <x v="1"/>
    <x v="905"/>
    <x v="0"/>
    <x v="0"/>
  </r>
  <r>
    <x v="58"/>
    <x v="0"/>
    <x v="2"/>
    <x v="158"/>
    <x v="1"/>
    <x v="906"/>
    <x v="1"/>
    <x v="1"/>
  </r>
  <r>
    <x v="58"/>
    <x v="0"/>
    <x v="3"/>
    <x v="158"/>
    <x v="0"/>
    <x v="746"/>
    <x v="1"/>
    <x v="1"/>
  </r>
  <r>
    <x v="58"/>
    <x v="0"/>
    <x v="3"/>
    <x v="158"/>
    <x v="1"/>
    <x v="746"/>
    <x v="1"/>
    <x v="1"/>
  </r>
  <r>
    <x v="58"/>
    <x v="0"/>
    <x v="5"/>
    <x v="156"/>
    <x v="0"/>
    <x v="733"/>
    <x v="8"/>
    <x v="0"/>
  </r>
  <r>
    <x v="58"/>
    <x v="0"/>
    <x v="5"/>
    <x v="158"/>
    <x v="0"/>
    <x v="199"/>
    <x v="1"/>
    <x v="1"/>
  </r>
  <r>
    <x v="58"/>
    <x v="0"/>
    <x v="6"/>
    <x v="161"/>
    <x v="0"/>
    <x v="153"/>
    <x v="3"/>
    <x v="0"/>
  </r>
  <r>
    <x v="58"/>
    <x v="0"/>
    <x v="6"/>
    <x v="156"/>
    <x v="0"/>
    <x v="189"/>
    <x v="8"/>
    <x v="0"/>
  </r>
  <r>
    <x v="58"/>
    <x v="0"/>
    <x v="6"/>
    <x v="155"/>
    <x v="0"/>
    <x v="216"/>
    <x v="0"/>
    <x v="0"/>
  </r>
  <r>
    <x v="58"/>
    <x v="0"/>
    <x v="6"/>
    <x v="157"/>
    <x v="0"/>
    <x v="151"/>
    <x v="3"/>
    <x v="0"/>
  </r>
  <r>
    <x v="58"/>
    <x v="0"/>
    <x v="6"/>
    <x v="158"/>
    <x v="0"/>
    <x v="152"/>
    <x v="1"/>
    <x v="1"/>
  </r>
  <r>
    <x v="58"/>
    <x v="0"/>
    <x v="6"/>
    <x v="157"/>
    <x v="1"/>
    <x v="227"/>
    <x v="3"/>
    <x v="0"/>
  </r>
  <r>
    <x v="58"/>
    <x v="0"/>
    <x v="7"/>
    <x v="161"/>
    <x v="0"/>
    <x v="11"/>
    <x v="3"/>
    <x v="0"/>
  </r>
  <r>
    <x v="58"/>
    <x v="0"/>
    <x v="7"/>
    <x v="155"/>
    <x v="0"/>
    <x v="11"/>
    <x v="0"/>
    <x v="0"/>
  </r>
  <r>
    <x v="58"/>
    <x v="0"/>
    <x v="7"/>
    <x v="10"/>
    <x v="0"/>
    <x v="16"/>
    <x v="4"/>
    <x v="3"/>
  </r>
  <r>
    <x v="58"/>
    <x v="0"/>
    <x v="7"/>
    <x v="155"/>
    <x v="1"/>
    <x v="154"/>
    <x v="0"/>
    <x v="0"/>
  </r>
  <r>
    <x v="58"/>
    <x v="0"/>
    <x v="7"/>
    <x v="154"/>
    <x v="1"/>
    <x v="70"/>
    <x v="3"/>
    <x v="0"/>
  </r>
  <r>
    <x v="58"/>
    <x v="0"/>
    <x v="8"/>
    <x v="158"/>
    <x v="0"/>
    <x v="47"/>
    <x v="1"/>
    <x v="1"/>
  </r>
  <r>
    <x v="58"/>
    <x v="0"/>
    <x v="8"/>
    <x v="158"/>
    <x v="1"/>
    <x v="28"/>
    <x v="1"/>
    <x v="1"/>
  </r>
  <r>
    <x v="58"/>
    <x v="0"/>
    <x v="12"/>
    <x v="159"/>
    <x v="0"/>
    <x v="47"/>
    <x v="7"/>
    <x v="3"/>
  </r>
  <r>
    <x v="58"/>
    <x v="0"/>
    <x v="12"/>
    <x v="158"/>
    <x v="0"/>
    <x v="746"/>
    <x v="1"/>
    <x v="1"/>
  </r>
  <r>
    <x v="58"/>
    <x v="0"/>
    <x v="12"/>
    <x v="155"/>
    <x v="1"/>
    <x v="152"/>
    <x v="0"/>
    <x v="0"/>
  </r>
  <r>
    <x v="58"/>
    <x v="0"/>
    <x v="12"/>
    <x v="158"/>
    <x v="1"/>
    <x v="732"/>
    <x v="1"/>
    <x v="1"/>
  </r>
  <r>
    <x v="58"/>
    <x v="0"/>
    <x v="14"/>
    <x v="155"/>
    <x v="0"/>
    <x v="406"/>
    <x v="0"/>
    <x v="0"/>
  </r>
  <r>
    <x v="58"/>
    <x v="0"/>
    <x v="14"/>
    <x v="155"/>
    <x v="1"/>
    <x v="91"/>
    <x v="0"/>
    <x v="0"/>
  </r>
  <r>
    <x v="58"/>
    <x v="0"/>
    <x v="15"/>
    <x v="155"/>
    <x v="0"/>
    <x v="16"/>
    <x v="0"/>
    <x v="0"/>
  </r>
  <r>
    <x v="58"/>
    <x v="0"/>
    <x v="15"/>
    <x v="158"/>
    <x v="0"/>
    <x v="150"/>
    <x v="1"/>
    <x v="1"/>
  </r>
  <r>
    <x v="58"/>
    <x v="0"/>
    <x v="16"/>
    <x v="155"/>
    <x v="0"/>
    <x v="180"/>
    <x v="0"/>
    <x v="0"/>
  </r>
  <r>
    <x v="58"/>
    <x v="0"/>
    <x v="16"/>
    <x v="158"/>
    <x v="0"/>
    <x v="11"/>
    <x v="1"/>
    <x v="1"/>
  </r>
  <r>
    <x v="58"/>
    <x v="0"/>
    <x v="16"/>
    <x v="155"/>
    <x v="1"/>
    <x v="4"/>
    <x v="0"/>
    <x v="0"/>
  </r>
  <r>
    <x v="58"/>
    <x v="0"/>
    <x v="16"/>
    <x v="154"/>
    <x v="1"/>
    <x v="17"/>
    <x v="3"/>
    <x v="0"/>
  </r>
  <r>
    <x v="58"/>
    <x v="0"/>
    <x v="17"/>
    <x v="155"/>
    <x v="0"/>
    <x v="11"/>
    <x v="0"/>
    <x v="0"/>
  </r>
  <r>
    <x v="58"/>
    <x v="0"/>
    <x v="17"/>
    <x v="26"/>
    <x v="1"/>
    <x v="159"/>
    <x v="7"/>
    <x v="3"/>
  </r>
  <r>
    <x v="58"/>
    <x v="0"/>
    <x v="17"/>
    <x v="154"/>
    <x v="1"/>
    <x v="799"/>
    <x v="3"/>
    <x v="0"/>
  </r>
  <r>
    <x v="58"/>
    <x v="0"/>
    <x v="17"/>
    <x v="158"/>
    <x v="1"/>
    <x v="737"/>
    <x v="1"/>
    <x v="1"/>
  </r>
  <r>
    <x v="58"/>
    <x v="0"/>
    <x v="25"/>
    <x v="158"/>
    <x v="0"/>
    <x v="771"/>
    <x v="1"/>
    <x v="1"/>
  </r>
  <r>
    <x v="58"/>
    <x v="0"/>
    <x v="25"/>
    <x v="158"/>
    <x v="1"/>
    <x v="418"/>
    <x v="1"/>
    <x v="1"/>
  </r>
  <r>
    <x v="58"/>
    <x v="0"/>
    <x v="26"/>
    <x v="155"/>
    <x v="0"/>
    <x v="746"/>
    <x v="0"/>
    <x v="0"/>
  </r>
  <r>
    <x v="58"/>
    <x v="0"/>
    <x v="26"/>
    <x v="161"/>
    <x v="1"/>
    <x v="168"/>
    <x v="3"/>
    <x v="0"/>
  </r>
  <r>
    <x v="58"/>
    <x v="0"/>
    <x v="26"/>
    <x v="155"/>
    <x v="1"/>
    <x v="178"/>
    <x v="0"/>
    <x v="0"/>
  </r>
  <r>
    <x v="58"/>
    <x v="0"/>
    <x v="26"/>
    <x v="162"/>
    <x v="1"/>
    <x v="249"/>
    <x v="0"/>
    <x v="0"/>
  </r>
  <r>
    <x v="58"/>
    <x v="0"/>
    <x v="26"/>
    <x v="158"/>
    <x v="1"/>
    <x v="216"/>
    <x v="1"/>
    <x v="1"/>
  </r>
  <r>
    <x v="58"/>
    <x v="0"/>
    <x v="27"/>
    <x v="155"/>
    <x v="0"/>
    <x v="733"/>
    <x v="0"/>
    <x v="0"/>
  </r>
  <r>
    <x v="58"/>
    <x v="0"/>
    <x v="28"/>
    <x v="161"/>
    <x v="0"/>
    <x v="154"/>
    <x v="3"/>
    <x v="0"/>
  </r>
  <r>
    <x v="58"/>
    <x v="0"/>
    <x v="28"/>
    <x v="156"/>
    <x v="0"/>
    <x v="236"/>
    <x v="8"/>
    <x v="0"/>
  </r>
  <r>
    <x v="58"/>
    <x v="0"/>
    <x v="28"/>
    <x v="162"/>
    <x v="0"/>
    <x v="746"/>
    <x v="0"/>
    <x v="0"/>
  </r>
  <r>
    <x v="58"/>
    <x v="0"/>
    <x v="28"/>
    <x v="158"/>
    <x v="0"/>
    <x v="180"/>
    <x v="1"/>
    <x v="1"/>
  </r>
  <r>
    <x v="58"/>
    <x v="0"/>
    <x v="28"/>
    <x v="161"/>
    <x v="1"/>
    <x v="257"/>
    <x v="3"/>
    <x v="0"/>
  </r>
  <r>
    <x v="58"/>
    <x v="0"/>
    <x v="28"/>
    <x v="156"/>
    <x v="1"/>
    <x v="28"/>
    <x v="8"/>
    <x v="0"/>
  </r>
  <r>
    <x v="58"/>
    <x v="0"/>
    <x v="28"/>
    <x v="162"/>
    <x v="1"/>
    <x v="746"/>
    <x v="0"/>
    <x v="0"/>
  </r>
  <r>
    <x v="58"/>
    <x v="0"/>
    <x v="28"/>
    <x v="158"/>
    <x v="1"/>
    <x v="11"/>
    <x v="1"/>
    <x v="1"/>
  </r>
  <r>
    <x v="58"/>
    <x v="0"/>
    <x v="38"/>
    <x v="26"/>
    <x v="0"/>
    <x v="150"/>
    <x v="7"/>
    <x v="3"/>
  </r>
  <r>
    <x v="58"/>
    <x v="0"/>
    <x v="38"/>
    <x v="158"/>
    <x v="0"/>
    <x v="34"/>
    <x v="1"/>
    <x v="1"/>
  </r>
  <r>
    <x v="58"/>
    <x v="0"/>
    <x v="29"/>
    <x v="155"/>
    <x v="0"/>
    <x v="180"/>
    <x v="0"/>
    <x v="0"/>
  </r>
  <r>
    <x v="58"/>
    <x v="0"/>
    <x v="29"/>
    <x v="162"/>
    <x v="0"/>
    <x v="746"/>
    <x v="0"/>
    <x v="0"/>
  </r>
  <r>
    <x v="58"/>
    <x v="0"/>
    <x v="29"/>
    <x v="157"/>
    <x v="0"/>
    <x v="746"/>
    <x v="3"/>
    <x v="0"/>
  </r>
  <r>
    <x v="58"/>
    <x v="0"/>
    <x v="29"/>
    <x v="158"/>
    <x v="0"/>
    <x v="907"/>
    <x v="1"/>
    <x v="1"/>
  </r>
  <r>
    <x v="58"/>
    <x v="0"/>
    <x v="29"/>
    <x v="155"/>
    <x v="1"/>
    <x v="178"/>
    <x v="0"/>
    <x v="0"/>
  </r>
  <r>
    <x v="58"/>
    <x v="0"/>
    <x v="29"/>
    <x v="162"/>
    <x v="1"/>
    <x v="746"/>
    <x v="0"/>
    <x v="0"/>
  </r>
  <r>
    <x v="58"/>
    <x v="0"/>
    <x v="29"/>
    <x v="164"/>
    <x v="1"/>
    <x v="746"/>
    <x v="0"/>
    <x v="0"/>
  </r>
  <r>
    <x v="58"/>
    <x v="0"/>
    <x v="29"/>
    <x v="154"/>
    <x v="1"/>
    <x v="746"/>
    <x v="3"/>
    <x v="0"/>
  </r>
  <r>
    <x v="58"/>
    <x v="0"/>
    <x v="29"/>
    <x v="158"/>
    <x v="1"/>
    <x v="800"/>
    <x v="1"/>
    <x v="1"/>
  </r>
  <r>
    <x v="58"/>
    <x v="0"/>
    <x v="31"/>
    <x v="155"/>
    <x v="0"/>
    <x v="302"/>
    <x v="0"/>
    <x v="0"/>
  </r>
  <r>
    <x v="58"/>
    <x v="0"/>
    <x v="31"/>
    <x v="26"/>
    <x v="0"/>
    <x v="153"/>
    <x v="7"/>
    <x v="3"/>
  </r>
  <r>
    <x v="58"/>
    <x v="0"/>
    <x v="31"/>
    <x v="160"/>
    <x v="0"/>
    <x v="11"/>
    <x v="2"/>
    <x v="2"/>
  </r>
  <r>
    <x v="58"/>
    <x v="0"/>
    <x v="31"/>
    <x v="158"/>
    <x v="0"/>
    <x v="421"/>
    <x v="1"/>
    <x v="1"/>
  </r>
  <r>
    <x v="58"/>
    <x v="0"/>
    <x v="31"/>
    <x v="161"/>
    <x v="1"/>
    <x v="50"/>
    <x v="3"/>
    <x v="0"/>
  </r>
  <r>
    <x v="58"/>
    <x v="0"/>
    <x v="31"/>
    <x v="155"/>
    <x v="1"/>
    <x v="255"/>
    <x v="0"/>
    <x v="0"/>
  </r>
  <r>
    <x v="58"/>
    <x v="0"/>
    <x v="31"/>
    <x v="26"/>
    <x v="1"/>
    <x v="4"/>
    <x v="7"/>
    <x v="3"/>
  </r>
  <r>
    <x v="58"/>
    <x v="0"/>
    <x v="32"/>
    <x v="161"/>
    <x v="0"/>
    <x v="463"/>
    <x v="3"/>
    <x v="0"/>
  </r>
  <r>
    <x v="58"/>
    <x v="0"/>
    <x v="32"/>
    <x v="161"/>
    <x v="1"/>
    <x v="82"/>
    <x v="3"/>
    <x v="0"/>
  </r>
  <r>
    <x v="58"/>
    <x v="0"/>
    <x v="33"/>
    <x v="156"/>
    <x v="0"/>
    <x v="346"/>
    <x v="8"/>
    <x v="0"/>
  </r>
  <r>
    <x v="58"/>
    <x v="0"/>
    <x v="34"/>
    <x v="161"/>
    <x v="0"/>
    <x v="746"/>
    <x v="3"/>
    <x v="0"/>
  </r>
  <r>
    <x v="58"/>
    <x v="0"/>
    <x v="34"/>
    <x v="156"/>
    <x v="0"/>
    <x v="295"/>
    <x v="8"/>
    <x v="0"/>
  </r>
  <r>
    <x v="58"/>
    <x v="0"/>
    <x v="34"/>
    <x v="155"/>
    <x v="0"/>
    <x v="275"/>
    <x v="0"/>
    <x v="0"/>
  </r>
  <r>
    <x v="58"/>
    <x v="0"/>
    <x v="34"/>
    <x v="26"/>
    <x v="0"/>
    <x v="259"/>
    <x v="7"/>
    <x v="3"/>
  </r>
  <r>
    <x v="58"/>
    <x v="0"/>
    <x v="34"/>
    <x v="158"/>
    <x v="0"/>
    <x v="737"/>
    <x v="1"/>
    <x v="1"/>
  </r>
  <r>
    <x v="58"/>
    <x v="0"/>
    <x v="34"/>
    <x v="155"/>
    <x v="1"/>
    <x v="908"/>
    <x v="0"/>
    <x v="0"/>
  </r>
  <r>
    <x v="58"/>
    <x v="0"/>
    <x v="35"/>
    <x v="155"/>
    <x v="1"/>
    <x v="47"/>
    <x v="0"/>
    <x v="0"/>
  </r>
  <r>
    <x v="58"/>
    <x v="0"/>
    <x v="36"/>
    <x v="155"/>
    <x v="0"/>
    <x v="421"/>
    <x v="0"/>
    <x v="0"/>
  </r>
  <r>
    <x v="58"/>
    <x v="0"/>
    <x v="36"/>
    <x v="162"/>
    <x v="1"/>
    <x v="1"/>
    <x v="0"/>
    <x v="0"/>
  </r>
  <r>
    <x v="58"/>
    <x v="0"/>
    <x v="37"/>
    <x v="161"/>
    <x v="0"/>
    <x v="178"/>
    <x v="3"/>
    <x v="0"/>
  </r>
  <r>
    <x v="58"/>
    <x v="0"/>
    <x v="37"/>
    <x v="162"/>
    <x v="1"/>
    <x v="34"/>
    <x v="0"/>
    <x v="0"/>
  </r>
  <r>
    <x v="58"/>
    <x v="0"/>
    <x v="107"/>
    <x v="159"/>
    <x v="0"/>
    <x v="51"/>
    <x v="7"/>
    <x v="3"/>
  </r>
  <r>
    <x v="58"/>
    <x v="0"/>
    <x v="107"/>
    <x v="158"/>
    <x v="0"/>
    <x v="11"/>
    <x v="1"/>
    <x v="1"/>
  </r>
  <r>
    <x v="58"/>
    <x v="0"/>
    <x v="107"/>
    <x v="158"/>
    <x v="1"/>
    <x v="198"/>
    <x v="1"/>
    <x v="1"/>
  </r>
  <r>
    <x v="58"/>
    <x v="3"/>
    <x v="74"/>
    <x v="155"/>
    <x v="0"/>
    <x v="151"/>
    <x v="0"/>
    <x v="0"/>
  </r>
  <r>
    <x v="58"/>
    <x v="3"/>
    <x v="74"/>
    <x v="158"/>
    <x v="0"/>
    <x v="150"/>
    <x v="1"/>
    <x v="1"/>
  </r>
  <r>
    <x v="58"/>
    <x v="3"/>
    <x v="75"/>
    <x v="155"/>
    <x v="0"/>
    <x v="746"/>
    <x v="0"/>
    <x v="0"/>
  </r>
  <r>
    <x v="58"/>
    <x v="3"/>
    <x v="75"/>
    <x v="158"/>
    <x v="0"/>
    <x v="227"/>
    <x v="1"/>
    <x v="1"/>
  </r>
  <r>
    <x v="58"/>
    <x v="3"/>
    <x v="75"/>
    <x v="155"/>
    <x v="1"/>
    <x v="168"/>
    <x v="0"/>
    <x v="0"/>
  </r>
  <r>
    <x v="58"/>
    <x v="3"/>
    <x v="75"/>
    <x v="158"/>
    <x v="1"/>
    <x v="11"/>
    <x v="1"/>
    <x v="1"/>
  </r>
  <r>
    <x v="58"/>
    <x v="3"/>
    <x v="93"/>
    <x v="10"/>
    <x v="0"/>
    <x v="296"/>
    <x v="4"/>
    <x v="3"/>
  </r>
  <r>
    <x v="58"/>
    <x v="3"/>
    <x v="93"/>
    <x v="162"/>
    <x v="1"/>
    <x v="477"/>
    <x v="0"/>
    <x v="0"/>
  </r>
  <r>
    <x v="58"/>
    <x v="3"/>
    <x v="93"/>
    <x v="158"/>
    <x v="1"/>
    <x v="189"/>
    <x v="1"/>
    <x v="1"/>
  </r>
  <r>
    <x v="58"/>
    <x v="3"/>
    <x v="93"/>
    <x v="10"/>
    <x v="1"/>
    <x v="216"/>
    <x v="4"/>
    <x v="3"/>
  </r>
  <r>
    <x v="58"/>
    <x v="3"/>
    <x v="94"/>
    <x v="155"/>
    <x v="1"/>
    <x v="11"/>
    <x v="0"/>
    <x v="0"/>
  </r>
  <r>
    <x v="58"/>
    <x v="3"/>
    <x v="76"/>
    <x v="155"/>
    <x v="0"/>
    <x v="221"/>
    <x v="0"/>
    <x v="0"/>
  </r>
  <r>
    <x v="58"/>
    <x v="3"/>
    <x v="76"/>
    <x v="26"/>
    <x v="0"/>
    <x v="746"/>
    <x v="7"/>
    <x v="3"/>
  </r>
  <r>
    <x v="58"/>
    <x v="3"/>
    <x v="76"/>
    <x v="160"/>
    <x v="0"/>
    <x v="198"/>
    <x v="2"/>
    <x v="2"/>
  </r>
  <r>
    <x v="58"/>
    <x v="3"/>
    <x v="76"/>
    <x v="163"/>
    <x v="0"/>
    <x v="733"/>
    <x v="0"/>
    <x v="0"/>
  </r>
  <r>
    <x v="58"/>
    <x v="3"/>
    <x v="76"/>
    <x v="154"/>
    <x v="0"/>
    <x v="802"/>
    <x v="3"/>
    <x v="0"/>
  </r>
  <r>
    <x v="58"/>
    <x v="3"/>
    <x v="76"/>
    <x v="158"/>
    <x v="0"/>
    <x v="740"/>
    <x v="1"/>
    <x v="1"/>
  </r>
  <r>
    <x v="58"/>
    <x v="3"/>
    <x v="76"/>
    <x v="10"/>
    <x v="0"/>
    <x v="345"/>
    <x v="4"/>
    <x v="3"/>
  </r>
  <r>
    <x v="58"/>
    <x v="3"/>
    <x v="76"/>
    <x v="155"/>
    <x v="1"/>
    <x v="746"/>
    <x v="0"/>
    <x v="0"/>
  </r>
  <r>
    <x v="58"/>
    <x v="3"/>
    <x v="76"/>
    <x v="162"/>
    <x v="1"/>
    <x v="253"/>
    <x v="0"/>
    <x v="0"/>
  </r>
  <r>
    <x v="58"/>
    <x v="3"/>
    <x v="76"/>
    <x v="26"/>
    <x v="1"/>
    <x v="6"/>
    <x v="7"/>
    <x v="3"/>
  </r>
  <r>
    <x v="58"/>
    <x v="3"/>
    <x v="76"/>
    <x v="160"/>
    <x v="1"/>
    <x v="746"/>
    <x v="2"/>
    <x v="2"/>
  </r>
  <r>
    <x v="58"/>
    <x v="3"/>
    <x v="76"/>
    <x v="164"/>
    <x v="1"/>
    <x v="452"/>
    <x v="0"/>
    <x v="0"/>
  </r>
  <r>
    <x v="58"/>
    <x v="3"/>
    <x v="76"/>
    <x v="163"/>
    <x v="1"/>
    <x v="747"/>
    <x v="0"/>
    <x v="0"/>
  </r>
  <r>
    <x v="58"/>
    <x v="3"/>
    <x v="76"/>
    <x v="154"/>
    <x v="1"/>
    <x v="342"/>
    <x v="3"/>
    <x v="0"/>
  </r>
  <r>
    <x v="58"/>
    <x v="3"/>
    <x v="76"/>
    <x v="158"/>
    <x v="1"/>
    <x v="152"/>
    <x v="1"/>
    <x v="1"/>
  </r>
  <r>
    <x v="58"/>
    <x v="3"/>
    <x v="77"/>
    <x v="155"/>
    <x v="0"/>
    <x v="737"/>
    <x v="0"/>
    <x v="0"/>
  </r>
  <r>
    <x v="58"/>
    <x v="3"/>
    <x v="77"/>
    <x v="158"/>
    <x v="0"/>
    <x v="16"/>
    <x v="1"/>
    <x v="1"/>
  </r>
  <r>
    <x v="58"/>
    <x v="3"/>
    <x v="77"/>
    <x v="10"/>
    <x v="0"/>
    <x v="259"/>
    <x v="4"/>
    <x v="3"/>
  </r>
  <r>
    <x v="58"/>
    <x v="3"/>
    <x v="77"/>
    <x v="26"/>
    <x v="1"/>
    <x v="529"/>
    <x v="7"/>
    <x v="3"/>
  </r>
  <r>
    <x v="58"/>
    <x v="3"/>
    <x v="77"/>
    <x v="154"/>
    <x v="1"/>
    <x v="909"/>
    <x v="3"/>
    <x v="0"/>
  </r>
  <r>
    <x v="58"/>
    <x v="3"/>
    <x v="78"/>
    <x v="156"/>
    <x v="0"/>
    <x v="194"/>
    <x v="8"/>
    <x v="0"/>
  </r>
  <r>
    <x v="58"/>
    <x v="3"/>
    <x v="78"/>
    <x v="155"/>
    <x v="0"/>
    <x v="770"/>
    <x v="0"/>
    <x v="0"/>
  </r>
  <r>
    <x v="58"/>
    <x v="3"/>
    <x v="78"/>
    <x v="158"/>
    <x v="0"/>
    <x v="150"/>
    <x v="1"/>
    <x v="1"/>
  </r>
  <r>
    <x v="58"/>
    <x v="3"/>
    <x v="78"/>
    <x v="10"/>
    <x v="0"/>
    <x v="137"/>
    <x v="4"/>
    <x v="3"/>
  </r>
  <r>
    <x v="58"/>
    <x v="3"/>
    <x v="79"/>
    <x v="155"/>
    <x v="0"/>
    <x v="150"/>
    <x v="0"/>
    <x v="0"/>
  </r>
  <r>
    <x v="58"/>
    <x v="3"/>
    <x v="79"/>
    <x v="158"/>
    <x v="0"/>
    <x v="194"/>
    <x v="1"/>
    <x v="1"/>
  </r>
  <r>
    <x v="58"/>
    <x v="3"/>
    <x v="80"/>
    <x v="156"/>
    <x v="0"/>
    <x v="151"/>
    <x v="8"/>
    <x v="0"/>
  </r>
  <r>
    <x v="58"/>
    <x v="3"/>
    <x v="80"/>
    <x v="155"/>
    <x v="0"/>
    <x v="168"/>
    <x v="0"/>
    <x v="0"/>
  </r>
  <r>
    <x v="58"/>
    <x v="3"/>
    <x v="80"/>
    <x v="156"/>
    <x v="1"/>
    <x v="151"/>
    <x v="8"/>
    <x v="0"/>
  </r>
  <r>
    <x v="58"/>
    <x v="3"/>
    <x v="80"/>
    <x v="155"/>
    <x v="1"/>
    <x v="168"/>
    <x v="0"/>
    <x v="0"/>
  </r>
  <r>
    <x v="58"/>
    <x v="3"/>
    <x v="81"/>
    <x v="156"/>
    <x v="0"/>
    <x v="11"/>
    <x v="8"/>
    <x v="0"/>
  </r>
  <r>
    <x v="58"/>
    <x v="3"/>
    <x v="81"/>
    <x v="158"/>
    <x v="0"/>
    <x v="4"/>
    <x v="1"/>
    <x v="1"/>
  </r>
  <r>
    <x v="58"/>
    <x v="3"/>
    <x v="81"/>
    <x v="26"/>
    <x v="1"/>
    <x v="404"/>
    <x v="7"/>
    <x v="3"/>
  </r>
  <r>
    <x v="58"/>
    <x v="3"/>
    <x v="81"/>
    <x v="157"/>
    <x v="1"/>
    <x v="431"/>
    <x v="3"/>
    <x v="0"/>
  </r>
  <r>
    <x v="58"/>
    <x v="3"/>
    <x v="82"/>
    <x v="155"/>
    <x v="1"/>
    <x v="4"/>
    <x v="0"/>
    <x v="0"/>
  </r>
  <r>
    <x v="58"/>
    <x v="3"/>
    <x v="82"/>
    <x v="26"/>
    <x v="1"/>
    <x v="11"/>
    <x v="7"/>
    <x v="3"/>
  </r>
  <r>
    <x v="58"/>
    <x v="3"/>
    <x v="83"/>
    <x v="161"/>
    <x v="0"/>
    <x v="180"/>
    <x v="3"/>
    <x v="0"/>
  </r>
  <r>
    <x v="58"/>
    <x v="3"/>
    <x v="83"/>
    <x v="156"/>
    <x v="0"/>
    <x v="178"/>
    <x v="8"/>
    <x v="0"/>
  </r>
  <r>
    <x v="58"/>
    <x v="3"/>
    <x v="83"/>
    <x v="155"/>
    <x v="0"/>
    <x v="154"/>
    <x v="0"/>
    <x v="0"/>
  </r>
  <r>
    <x v="58"/>
    <x v="3"/>
    <x v="83"/>
    <x v="154"/>
    <x v="1"/>
    <x v="47"/>
    <x v="3"/>
    <x v="0"/>
  </r>
  <r>
    <x v="58"/>
    <x v="3"/>
    <x v="84"/>
    <x v="155"/>
    <x v="0"/>
    <x v="180"/>
    <x v="0"/>
    <x v="0"/>
  </r>
  <r>
    <x v="58"/>
    <x v="3"/>
    <x v="85"/>
    <x v="161"/>
    <x v="1"/>
    <x v="180"/>
    <x v="3"/>
    <x v="0"/>
  </r>
  <r>
    <x v="58"/>
    <x v="3"/>
    <x v="85"/>
    <x v="155"/>
    <x v="1"/>
    <x v="345"/>
    <x v="0"/>
    <x v="0"/>
  </r>
  <r>
    <x v="58"/>
    <x v="3"/>
    <x v="85"/>
    <x v="26"/>
    <x v="1"/>
    <x v="255"/>
    <x v="7"/>
    <x v="3"/>
  </r>
  <r>
    <x v="58"/>
    <x v="3"/>
    <x v="85"/>
    <x v="158"/>
    <x v="1"/>
    <x v="761"/>
    <x v="1"/>
    <x v="1"/>
  </r>
  <r>
    <x v="58"/>
    <x v="3"/>
    <x v="85"/>
    <x v="10"/>
    <x v="1"/>
    <x v="168"/>
    <x v="4"/>
    <x v="3"/>
  </r>
  <r>
    <x v="58"/>
    <x v="3"/>
    <x v="86"/>
    <x v="155"/>
    <x v="0"/>
    <x v="180"/>
    <x v="0"/>
    <x v="0"/>
  </r>
  <r>
    <x v="58"/>
    <x v="3"/>
    <x v="86"/>
    <x v="26"/>
    <x v="0"/>
    <x v="746"/>
    <x v="7"/>
    <x v="3"/>
  </r>
  <r>
    <x v="58"/>
    <x v="3"/>
    <x v="86"/>
    <x v="157"/>
    <x v="0"/>
    <x v="451"/>
    <x v="3"/>
    <x v="0"/>
  </r>
  <r>
    <x v="58"/>
    <x v="3"/>
    <x v="86"/>
    <x v="158"/>
    <x v="0"/>
    <x v="737"/>
    <x v="1"/>
    <x v="1"/>
  </r>
  <r>
    <x v="58"/>
    <x v="3"/>
    <x v="86"/>
    <x v="156"/>
    <x v="1"/>
    <x v="4"/>
    <x v="8"/>
    <x v="0"/>
  </r>
  <r>
    <x v="58"/>
    <x v="3"/>
    <x v="87"/>
    <x v="161"/>
    <x v="0"/>
    <x v="178"/>
    <x v="3"/>
    <x v="0"/>
  </r>
  <r>
    <x v="58"/>
    <x v="3"/>
    <x v="87"/>
    <x v="156"/>
    <x v="0"/>
    <x v="194"/>
    <x v="8"/>
    <x v="0"/>
  </r>
  <r>
    <x v="58"/>
    <x v="3"/>
    <x v="119"/>
    <x v="158"/>
    <x v="0"/>
    <x v="304"/>
    <x v="1"/>
    <x v="1"/>
  </r>
  <r>
    <x v="58"/>
    <x v="3"/>
    <x v="89"/>
    <x v="155"/>
    <x v="0"/>
    <x v="159"/>
    <x v="0"/>
    <x v="0"/>
  </r>
  <r>
    <x v="58"/>
    <x v="3"/>
    <x v="91"/>
    <x v="155"/>
    <x v="0"/>
    <x v="199"/>
    <x v="0"/>
    <x v="0"/>
  </r>
  <r>
    <x v="58"/>
    <x v="3"/>
    <x v="91"/>
    <x v="162"/>
    <x v="0"/>
    <x v="216"/>
    <x v="0"/>
    <x v="0"/>
  </r>
  <r>
    <x v="58"/>
    <x v="3"/>
    <x v="91"/>
    <x v="162"/>
    <x v="1"/>
    <x v="732"/>
    <x v="0"/>
    <x v="0"/>
  </r>
  <r>
    <x v="58"/>
    <x v="3"/>
    <x v="115"/>
    <x v="156"/>
    <x v="0"/>
    <x v="737"/>
    <x v="8"/>
    <x v="0"/>
  </r>
  <r>
    <x v="58"/>
    <x v="3"/>
    <x v="115"/>
    <x v="26"/>
    <x v="1"/>
    <x v="910"/>
    <x v="7"/>
    <x v="3"/>
  </r>
  <r>
    <x v="58"/>
    <x v="3"/>
    <x v="115"/>
    <x v="158"/>
    <x v="1"/>
    <x v="733"/>
    <x v="1"/>
    <x v="1"/>
  </r>
  <r>
    <x v="58"/>
    <x v="3"/>
    <x v="121"/>
    <x v="162"/>
    <x v="1"/>
    <x v="746"/>
    <x v="0"/>
    <x v="0"/>
  </r>
  <r>
    <x v="58"/>
    <x v="3"/>
    <x v="124"/>
    <x v="156"/>
    <x v="0"/>
    <x v="732"/>
    <x v="8"/>
    <x v="0"/>
  </r>
  <r>
    <x v="58"/>
    <x v="3"/>
    <x v="116"/>
    <x v="155"/>
    <x v="0"/>
    <x v="180"/>
    <x v="0"/>
    <x v="0"/>
  </r>
  <r>
    <x v="58"/>
    <x v="3"/>
    <x v="118"/>
    <x v="155"/>
    <x v="0"/>
    <x v="178"/>
    <x v="0"/>
    <x v="0"/>
  </r>
  <r>
    <x v="58"/>
    <x v="3"/>
    <x v="118"/>
    <x v="155"/>
    <x v="1"/>
    <x v="733"/>
    <x v="0"/>
    <x v="0"/>
  </r>
  <r>
    <x v="58"/>
    <x v="3"/>
    <x v="118"/>
    <x v="158"/>
    <x v="1"/>
    <x v="746"/>
    <x v="1"/>
    <x v="1"/>
  </r>
  <r>
    <x v="58"/>
    <x v="3"/>
    <x v="95"/>
    <x v="155"/>
    <x v="0"/>
    <x v="177"/>
    <x v="0"/>
    <x v="0"/>
  </r>
  <r>
    <x v="58"/>
    <x v="3"/>
    <x v="95"/>
    <x v="154"/>
    <x v="1"/>
    <x v="368"/>
    <x v="3"/>
    <x v="0"/>
  </r>
  <r>
    <x v="58"/>
    <x v="3"/>
    <x v="98"/>
    <x v="158"/>
    <x v="1"/>
    <x v="150"/>
    <x v="1"/>
    <x v="1"/>
  </r>
  <r>
    <x v="58"/>
    <x v="3"/>
    <x v="100"/>
    <x v="158"/>
    <x v="0"/>
    <x v="746"/>
    <x v="1"/>
    <x v="1"/>
  </r>
  <r>
    <x v="58"/>
    <x v="3"/>
    <x v="101"/>
    <x v="162"/>
    <x v="0"/>
    <x v="737"/>
    <x v="0"/>
    <x v="0"/>
  </r>
  <r>
    <x v="58"/>
    <x v="3"/>
    <x v="101"/>
    <x v="161"/>
    <x v="1"/>
    <x v="160"/>
    <x v="3"/>
    <x v="0"/>
  </r>
  <r>
    <x v="58"/>
    <x v="3"/>
    <x v="101"/>
    <x v="162"/>
    <x v="1"/>
    <x v="204"/>
    <x v="0"/>
    <x v="0"/>
  </r>
  <r>
    <x v="58"/>
    <x v="3"/>
    <x v="101"/>
    <x v="26"/>
    <x v="1"/>
    <x v="226"/>
    <x v="7"/>
    <x v="3"/>
  </r>
  <r>
    <x v="58"/>
    <x v="3"/>
    <x v="101"/>
    <x v="154"/>
    <x v="1"/>
    <x v="255"/>
    <x v="3"/>
    <x v="0"/>
  </r>
  <r>
    <x v="58"/>
    <x v="3"/>
    <x v="101"/>
    <x v="158"/>
    <x v="1"/>
    <x v="145"/>
    <x v="1"/>
    <x v="1"/>
  </r>
  <r>
    <x v="58"/>
    <x v="3"/>
    <x v="102"/>
    <x v="155"/>
    <x v="0"/>
    <x v="506"/>
    <x v="0"/>
    <x v="0"/>
  </r>
  <r>
    <x v="58"/>
    <x v="3"/>
    <x v="102"/>
    <x v="162"/>
    <x v="0"/>
    <x v="732"/>
    <x v="0"/>
    <x v="0"/>
  </r>
  <r>
    <x v="58"/>
    <x v="3"/>
    <x v="102"/>
    <x v="158"/>
    <x v="0"/>
    <x v="737"/>
    <x v="1"/>
    <x v="1"/>
  </r>
  <r>
    <x v="58"/>
    <x v="3"/>
    <x v="102"/>
    <x v="161"/>
    <x v="1"/>
    <x v="194"/>
    <x v="3"/>
    <x v="0"/>
  </r>
  <r>
    <x v="58"/>
    <x v="3"/>
    <x v="102"/>
    <x v="162"/>
    <x v="1"/>
    <x v="200"/>
    <x v="0"/>
    <x v="0"/>
  </r>
  <r>
    <x v="58"/>
    <x v="3"/>
    <x v="102"/>
    <x v="26"/>
    <x v="1"/>
    <x v="904"/>
    <x v="7"/>
    <x v="3"/>
  </r>
  <r>
    <x v="58"/>
    <x v="3"/>
    <x v="102"/>
    <x v="160"/>
    <x v="1"/>
    <x v="1"/>
    <x v="2"/>
    <x v="2"/>
  </r>
  <r>
    <x v="58"/>
    <x v="3"/>
    <x v="102"/>
    <x v="163"/>
    <x v="1"/>
    <x v="168"/>
    <x v="0"/>
    <x v="0"/>
  </r>
  <r>
    <x v="58"/>
    <x v="3"/>
    <x v="102"/>
    <x v="158"/>
    <x v="1"/>
    <x v="763"/>
    <x v="1"/>
    <x v="1"/>
  </r>
  <r>
    <x v="58"/>
    <x v="3"/>
    <x v="103"/>
    <x v="155"/>
    <x v="0"/>
    <x v="150"/>
    <x v="0"/>
    <x v="0"/>
  </r>
  <r>
    <x v="58"/>
    <x v="3"/>
    <x v="103"/>
    <x v="162"/>
    <x v="0"/>
    <x v="746"/>
    <x v="0"/>
    <x v="0"/>
  </r>
  <r>
    <x v="58"/>
    <x v="3"/>
    <x v="103"/>
    <x v="155"/>
    <x v="1"/>
    <x v="11"/>
    <x v="0"/>
    <x v="0"/>
  </r>
  <r>
    <x v="58"/>
    <x v="3"/>
    <x v="103"/>
    <x v="162"/>
    <x v="1"/>
    <x v="128"/>
    <x v="0"/>
    <x v="0"/>
  </r>
  <r>
    <x v="58"/>
    <x v="3"/>
    <x v="103"/>
    <x v="158"/>
    <x v="1"/>
    <x v="50"/>
    <x v="1"/>
    <x v="1"/>
  </r>
  <r>
    <x v="58"/>
    <x v="3"/>
    <x v="104"/>
    <x v="156"/>
    <x v="0"/>
    <x v="255"/>
    <x v="8"/>
    <x v="0"/>
  </r>
  <r>
    <x v="58"/>
    <x v="3"/>
    <x v="104"/>
    <x v="158"/>
    <x v="0"/>
    <x v="168"/>
    <x v="1"/>
    <x v="1"/>
  </r>
  <r>
    <x v="58"/>
    <x v="3"/>
    <x v="104"/>
    <x v="155"/>
    <x v="1"/>
    <x v="497"/>
    <x v="0"/>
    <x v="0"/>
  </r>
  <r>
    <x v="58"/>
    <x v="3"/>
    <x v="104"/>
    <x v="26"/>
    <x v="1"/>
    <x v="258"/>
    <x v="7"/>
    <x v="3"/>
  </r>
  <r>
    <x v="58"/>
    <x v="3"/>
    <x v="104"/>
    <x v="157"/>
    <x v="1"/>
    <x v="385"/>
    <x v="3"/>
    <x v="0"/>
  </r>
  <r>
    <x v="58"/>
    <x v="3"/>
    <x v="104"/>
    <x v="158"/>
    <x v="1"/>
    <x v="186"/>
    <x v="1"/>
    <x v="1"/>
  </r>
  <r>
    <x v="58"/>
    <x v="3"/>
    <x v="105"/>
    <x v="154"/>
    <x v="1"/>
    <x v="50"/>
    <x v="3"/>
    <x v="0"/>
  </r>
  <r>
    <x v="58"/>
    <x v="3"/>
    <x v="105"/>
    <x v="157"/>
    <x v="1"/>
    <x v="23"/>
    <x v="3"/>
    <x v="0"/>
  </r>
  <r>
    <x v="58"/>
    <x v="3"/>
    <x v="108"/>
    <x v="155"/>
    <x v="0"/>
    <x v="737"/>
    <x v="0"/>
    <x v="0"/>
  </r>
  <r>
    <x v="58"/>
    <x v="3"/>
    <x v="108"/>
    <x v="26"/>
    <x v="0"/>
    <x v="746"/>
    <x v="7"/>
    <x v="3"/>
  </r>
  <r>
    <x v="58"/>
    <x v="3"/>
    <x v="108"/>
    <x v="158"/>
    <x v="0"/>
    <x v="221"/>
    <x v="1"/>
    <x v="1"/>
  </r>
  <r>
    <x v="58"/>
    <x v="3"/>
    <x v="108"/>
    <x v="155"/>
    <x v="1"/>
    <x v="733"/>
    <x v="0"/>
    <x v="0"/>
  </r>
  <r>
    <x v="58"/>
    <x v="3"/>
    <x v="108"/>
    <x v="26"/>
    <x v="1"/>
    <x v="226"/>
    <x v="7"/>
    <x v="3"/>
  </r>
  <r>
    <x v="58"/>
    <x v="3"/>
    <x v="108"/>
    <x v="163"/>
    <x v="1"/>
    <x v="267"/>
    <x v="0"/>
    <x v="0"/>
  </r>
  <r>
    <x v="58"/>
    <x v="3"/>
    <x v="108"/>
    <x v="158"/>
    <x v="1"/>
    <x v="11"/>
    <x v="1"/>
    <x v="1"/>
  </r>
  <r>
    <x v="58"/>
    <x v="3"/>
    <x v="109"/>
    <x v="155"/>
    <x v="0"/>
    <x v="95"/>
    <x v="0"/>
    <x v="0"/>
  </r>
  <r>
    <x v="58"/>
    <x v="3"/>
    <x v="109"/>
    <x v="26"/>
    <x v="0"/>
    <x v="47"/>
    <x v="7"/>
    <x v="3"/>
  </r>
  <r>
    <x v="58"/>
    <x v="3"/>
    <x v="109"/>
    <x v="154"/>
    <x v="0"/>
    <x v="16"/>
    <x v="3"/>
    <x v="0"/>
  </r>
  <r>
    <x v="58"/>
    <x v="3"/>
    <x v="111"/>
    <x v="155"/>
    <x v="0"/>
    <x v="11"/>
    <x v="0"/>
    <x v="0"/>
  </r>
  <r>
    <x v="58"/>
    <x v="3"/>
    <x v="111"/>
    <x v="162"/>
    <x v="1"/>
    <x v="4"/>
    <x v="0"/>
    <x v="0"/>
  </r>
  <r>
    <x v="58"/>
    <x v="3"/>
    <x v="117"/>
    <x v="156"/>
    <x v="0"/>
    <x v="221"/>
    <x v="8"/>
    <x v="0"/>
  </r>
  <r>
    <x v="58"/>
    <x v="3"/>
    <x v="117"/>
    <x v="154"/>
    <x v="0"/>
    <x v="761"/>
    <x v="3"/>
    <x v="0"/>
  </r>
  <r>
    <x v="58"/>
    <x v="3"/>
    <x v="117"/>
    <x v="162"/>
    <x v="1"/>
    <x v="154"/>
    <x v="0"/>
    <x v="0"/>
  </r>
  <r>
    <x v="58"/>
    <x v="3"/>
    <x v="117"/>
    <x v="154"/>
    <x v="1"/>
    <x v="746"/>
    <x v="3"/>
    <x v="0"/>
  </r>
  <r>
    <x v="58"/>
    <x v="3"/>
    <x v="112"/>
    <x v="155"/>
    <x v="0"/>
    <x v="279"/>
    <x v="0"/>
    <x v="0"/>
  </r>
  <r>
    <x v="58"/>
    <x v="3"/>
    <x v="112"/>
    <x v="26"/>
    <x v="0"/>
    <x v="180"/>
    <x v="7"/>
    <x v="3"/>
  </r>
  <r>
    <x v="58"/>
    <x v="3"/>
    <x v="112"/>
    <x v="158"/>
    <x v="0"/>
    <x v="194"/>
    <x v="1"/>
    <x v="1"/>
  </r>
  <r>
    <x v="58"/>
    <x v="3"/>
    <x v="112"/>
    <x v="155"/>
    <x v="1"/>
    <x v="746"/>
    <x v="0"/>
    <x v="0"/>
  </r>
  <r>
    <x v="58"/>
    <x v="3"/>
    <x v="112"/>
    <x v="26"/>
    <x v="1"/>
    <x v="746"/>
    <x v="7"/>
    <x v="3"/>
  </r>
  <r>
    <x v="58"/>
    <x v="3"/>
    <x v="112"/>
    <x v="158"/>
    <x v="1"/>
    <x v="746"/>
    <x v="1"/>
    <x v="1"/>
  </r>
  <r>
    <x v="58"/>
    <x v="3"/>
    <x v="114"/>
    <x v="155"/>
    <x v="0"/>
    <x v="51"/>
    <x v="0"/>
    <x v="0"/>
  </r>
  <r>
    <x v="58"/>
    <x v="2"/>
    <x v="55"/>
    <x v="160"/>
    <x v="0"/>
    <x v="737"/>
    <x v="2"/>
    <x v="2"/>
  </r>
  <r>
    <x v="58"/>
    <x v="2"/>
    <x v="55"/>
    <x v="158"/>
    <x v="0"/>
    <x v="220"/>
    <x v="1"/>
    <x v="1"/>
  </r>
  <r>
    <x v="58"/>
    <x v="2"/>
    <x v="55"/>
    <x v="160"/>
    <x v="1"/>
    <x v="318"/>
    <x v="2"/>
    <x v="2"/>
  </r>
  <r>
    <x v="58"/>
    <x v="2"/>
    <x v="55"/>
    <x v="158"/>
    <x v="1"/>
    <x v="30"/>
    <x v="1"/>
    <x v="1"/>
  </r>
  <r>
    <x v="58"/>
    <x v="2"/>
    <x v="59"/>
    <x v="163"/>
    <x v="0"/>
    <x v="746"/>
    <x v="0"/>
    <x v="0"/>
  </r>
  <r>
    <x v="58"/>
    <x v="2"/>
    <x v="59"/>
    <x v="158"/>
    <x v="0"/>
    <x v="398"/>
    <x v="1"/>
    <x v="1"/>
  </r>
  <r>
    <x v="58"/>
    <x v="2"/>
    <x v="59"/>
    <x v="163"/>
    <x v="1"/>
    <x v="746"/>
    <x v="0"/>
    <x v="0"/>
  </r>
  <r>
    <x v="58"/>
    <x v="2"/>
    <x v="59"/>
    <x v="158"/>
    <x v="1"/>
    <x v="296"/>
    <x v="1"/>
    <x v="1"/>
  </r>
  <r>
    <x v="58"/>
    <x v="2"/>
    <x v="56"/>
    <x v="161"/>
    <x v="0"/>
    <x v="911"/>
    <x v="3"/>
    <x v="0"/>
  </r>
  <r>
    <x v="58"/>
    <x v="2"/>
    <x v="56"/>
    <x v="156"/>
    <x v="0"/>
    <x v="28"/>
    <x v="8"/>
    <x v="0"/>
  </r>
  <r>
    <x v="58"/>
    <x v="2"/>
    <x v="56"/>
    <x v="26"/>
    <x v="0"/>
    <x v="34"/>
    <x v="7"/>
    <x v="3"/>
  </r>
  <r>
    <x v="58"/>
    <x v="2"/>
    <x v="56"/>
    <x v="160"/>
    <x v="0"/>
    <x v="732"/>
    <x v="2"/>
    <x v="2"/>
  </r>
  <r>
    <x v="58"/>
    <x v="2"/>
    <x v="56"/>
    <x v="158"/>
    <x v="0"/>
    <x v="912"/>
    <x v="1"/>
    <x v="1"/>
  </r>
  <r>
    <x v="58"/>
    <x v="2"/>
    <x v="56"/>
    <x v="161"/>
    <x v="1"/>
    <x v="913"/>
    <x v="3"/>
    <x v="0"/>
  </r>
  <r>
    <x v="58"/>
    <x v="2"/>
    <x v="56"/>
    <x v="26"/>
    <x v="1"/>
    <x v="37"/>
    <x v="7"/>
    <x v="3"/>
  </r>
  <r>
    <x v="58"/>
    <x v="2"/>
    <x v="56"/>
    <x v="160"/>
    <x v="1"/>
    <x v="155"/>
    <x v="2"/>
    <x v="2"/>
  </r>
  <r>
    <x v="58"/>
    <x v="2"/>
    <x v="56"/>
    <x v="163"/>
    <x v="1"/>
    <x v="255"/>
    <x v="0"/>
    <x v="0"/>
  </r>
  <r>
    <x v="58"/>
    <x v="2"/>
    <x v="56"/>
    <x v="157"/>
    <x v="1"/>
    <x v="793"/>
    <x v="3"/>
    <x v="0"/>
  </r>
  <r>
    <x v="58"/>
    <x v="2"/>
    <x v="56"/>
    <x v="158"/>
    <x v="1"/>
    <x v="914"/>
    <x v="1"/>
    <x v="1"/>
  </r>
  <r>
    <x v="58"/>
    <x v="2"/>
    <x v="57"/>
    <x v="156"/>
    <x v="0"/>
    <x v="221"/>
    <x v="8"/>
    <x v="0"/>
  </r>
  <r>
    <x v="58"/>
    <x v="2"/>
    <x v="57"/>
    <x v="155"/>
    <x v="0"/>
    <x v="243"/>
    <x v="0"/>
    <x v="0"/>
  </r>
  <r>
    <x v="58"/>
    <x v="2"/>
    <x v="57"/>
    <x v="26"/>
    <x v="0"/>
    <x v="150"/>
    <x v="7"/>
    <x v="3"/>
  </r>
  <r>
    <x v="58"/>
    <x v="2"/>
    <x v="57"/>
    <x v="157"/>
    <x v="0"/>
    <x v="232"/>
    <x v="3"/>
    <x v="0"/>
  </r>
  <r>
    <x v="58"/>
    <x v="2"/>
    <x v="57"/>
    <x v="158"/>
    <x v="0"/>
    <x v="154"/>
    <x v="1"/>
    <x v="1"/>
  </r>
  <r>
    <x v="58"/>
    <x v="2"/>
    <x v="57"/>
    <x v="10"/>
    <x v="0"/>
    <x v="227"/>
    <x v="4"/>
    <x v="3"/>
  </r>
  <r>
    <x v="58"/>
    <x v="2"/>
    <x v="57"/>
    <x v="155"/>
    <x v="1"/>
    <x v="421"/>
    <x v="0"/>
    <x v="0"/>
  </r>
  <r>
    <x v="58"/>
    <x v="2"/>
    <x v="57"/>
    <x v="157"/>
    <x v="1"/>
    <x v="802"/>
    <x v="3"/>
    <x v="0"/>
  </r>
  <r>
    <x v="58"/>
    <x v="2"/>
    <x v="58"/>
    <x v="161"/>
    <x v="0"/>
    <x v="354"/>
    <x v="3"/>
    <x v="0"/>
  </r>
  <r>
    <x v="58"/>
    <x v="2"/>
    <x v="58"/>
    <x v="156"/>
    <x v="0"/>
    <x v="733"/>
    <x v="8"/>
    <x v="0"/>
  </r>
  <r>
    <x v="58"/>
    <x v="2"/>
    <x v="58"/>
    <x v="155"/>
    <x v="0"/>
    <x v="180"/>
    <x v="0"/>
    <x v="0"/>
  </r>
  <r>
    <x v="58"/>
    <x v="2"/>
    <x v="58"/>
    <x v="26"/>
    <x v="0"/>
    <x v="733"/>
    <x v="7"/>
    <x v="3"/>
  </r>
  <r>
    <x v="58"/>
    <x v="2"/>
    <x v="58"/>
    <x v="158"/>
    <x v="0"/>
    <x v="167"/>
    <x v="1"/>
    <x v="1"/>
  </r>
  <r>
    <x v="58"/>
    <x v="2"/>
    <x v="58"/>
    <x v="10"/>
    <x v="0"/>
    <x v="883"/>
    <x v="4"/>
    <x v="3"/>
  </r>
  <r>
    <x v="58"/>
    <x v="2"/>
    <x v="58"/>
    <x v="161"/>
    <x v="1"/>
    <x v="272"/>
    <x v="3"/>
    <x v="0"/>
  </r>
  <r>
    <x v="58"/>
    <x v="2"/>
    <x v="58"/>
    <x v="156"/>
    <x v="1"/>
    <x v="183"/>
    <x v="8"/>
    <x v="0"/>
  </r>
  <r>
    <x v="58"/>
    <x v="2"/>
    <x v="58"/>
    <x v="158"/>
    <x v="1"/>
    <x v="257"/>
    <x v="1"/>
    <x v="1"/>
  </r>
  <r>
    <x v="58"/>
    <x v="2"/>
    <x v="39"/>
    <x v="155"/>
    <x v="0"/>
    <x v="398"/>
    <x v="0"/>
    <x v="0"/>
  </r>
  <r>
    <x v="58"/>
    <x v="2"/>
    <x v="39"/>
    <x v="160"/>
    <x v="0"/>
    <x v="873"/>
    <x v="2"/>
    <x v="2"/>
  </r>
  <r>
    <x v="58"/>
    <x v="2"/>
    <x v="39"/>
    <x v="158"/>
    <x v="0"/>
    <x v="267"/>
    <x v="1"/>
    <x v="1"/>
  </r>
  <r>
    <x v="58"/>
    <x v="2"/>
    <x v="39"/>
    <x v="155"/>
    <x v="1"/>
    <x v="1"/>
    <x v="0"/>
    <x v="0"/>
  </r>
  <r>
    <x v="58"/>
    <x v="2"/>
    <x v="39"/>
    <x v="26"/>
    <x v="1"/>
    <x v="199"/>
    <x v="7"/>
    <x v="3"/>
  </r>
  <r>
    <x v="58"/>
    <x v="2"/>
    <x v="39"/>
    <x v="160"/>
    <x v="1"/>
    <x v="4"/>
    <x v="2"/>
    <x v="2"/>
  </r>
  <r>
    <x v="58"/>
    <x v="2"/>
    <x v="39"/>
    <x v="158"/>
    <x v="1"/>
    <x v="175"/>
    <x v="1"/>
    <x v="1"/>
  </r>
  <r>
    <x v="58"/>
    <x v="2"/>
    <x v="40"/>
    <x v="161"/>
    <x v="0"/>
    <x v="4"/>
    <x v="3"/>
    <x v="0"/>
  </r>
  <r>
    <x v="58"/>
    <x v="2"/>
    <x v="40"/>
    <x v="155"/>
    <x v="0"/>
    <x v="346"/>
    <x v="0"/>
    <x v="0"/>
  </r>
  <r>
    <x v="58"/>
    <x v="2"/>
    <x v="40"/>
    <x v="158"/>
    <x v="0"/>
    <x v="34"/>
    <x v="1"/>
    <x v="1"/>
  </r>
  <r>
    <x v="58"/>
    <x v="2"/>
    <x v="40"/>
    <x v="161"/>
    <x v="1"/>
    <x v="752"/>
    <x v="3"/>
    <x v="0"/>
  </r>
  <r>
    <x v="58"/>
    <x v="2"/>
    <x v="40"/>
    <x v="155"/>
    <x v="1"/>
    <x v="733"/>
    <x v="0"/>
    <x v="0"/>
  </r>
  <r>
    <x v="58"/>
    <x v="2"/>
    <x v="40"/>
    <x v="160"/>
    <x v="1"/>
    <x v="451"/>
    <x v="2"/>
    <x v="2"/>
  </r>
  <r>
    <x v="58"/>
    <x v="2"/>
    <x v="40"/>
    <x v="154"/>
    <x v="1"/>
    <x v="737"/>
    <x v="3"/>
    <x v="0"/>
  </r>
  <r>
    <x v="58"/>
    <x v="2"/>
    <x v="40"/>
    <x v="158"/>
    <x v="1"/>
    <x v="786"/>
    <x v="1"/>
    <x v="1"/>
  </r>
  <r>
    <x v="58"/>
    <x v="2"/>
    <x v="60"/>
    <x v="155"/>
    <x v="0"/>
    <x v="267"/>
    <x v="0"/>
    <x v="0"/>
  </r>
  <r>
    <x v="58"/>
    <x v="2"/>
    <x v="60"/>
    <x v="158"/>
    <x v="0"/>
    <x v="766"/>
    <x v="1"/>
    <x v="1"/>
  </r>
  <r>
    <x v="58"/>
    <x v="2"/>
    <x v="60"/>
    <x v="155"/>
    <x v="1"/>
    <x v="199"/>
    <x v="0"/>
    <x v="0"/>
  </r>
  <r>
    <x v="58"/>
    <x v="2"/>
    <x v="42"/>
    <x v="156"/>
    <x v="0"/>
    <x v="180"/>
    <x v="8"/>
    <x v="0"/>
  </r>
  <r>
    <x v="58"/>
    <x v="2"/>
    <x v="42"/>
    <x v="155"/>
    <x v="0"/>
    <x v="215"/>
    <x v="0"/>
    <x v="0"/>
  </r>
  <r>
    <x v="58"/>
    <x v="2"/>
    <x v="42"/>
    <x v="154"/>
    <x v="0"/>
    <x v="34"/>
    <x v="3"/>
    <x v="0"/>
  </r>
  <r>
    <x v="58"/>
    <x v="2"/>
    <x v="42"/>
    <x v="157"/>
    <x v="0"/>
    <x v="733"/>
    <x v="3"/>
    <x v="0"/>
  </r>
  <r>
    <x v="58"/>
    <x v="2"/>
    <x v="42"/>
    <x v="155"/>
    <x v="1"/>
    <x v="274"/>
    <x v="0"/>
    <x v="0"/>
  </r>
  <r>
    <x v="58"/>
    <x v="2"/>
    <x v="43"/>
    <x v="156"/>
    <x v="0"/>
    <x v="154"/>
    <x v="8"/>
    <x v="0"/>
  </r>
  <r>
    <x v="58"/>
    <x v="2"/>
    <x v="44"/>
    <x v="155"/>
    <x v="0"/>
    <x v="153"/>
    <x v="0"/>
    <x v="0"/>
  </r>
  <r>
    <x v="58"/>
    <x v="2"/>
    <x v="45"/>
    <x v="158"/>
    <x v="0"/>
    <x v="221"/>
    <x v="1"/>
    <x v="1"/>
  </r>
  <r>
    <x v="58"/>
    <x v="2"/>
    <x v="46"/>
    <x v="161"/>
    <x v="0"/>
    <x v="866"/>
    <x v="3"/>
    <x v="0"/>
  </r>
  <r>
    <x v="58"/>
    <x v="2"/>
    <x v="46"/>
    <x v="158"/>
    <x v="0"/>
    <x v="770"/>
    <x v="1"/>
    <x v="1"/>
  </r>
  <r>
    <x v="58"/>
    <x v="2"/>
    <x v="46"/>
    <x v="158"/>
    <x v="1"/>
    <x v="154"/>
    <x v="1"/>
    <x v="1"/>
  </r>
  <r>
    <x v="58"/>
    <x v="2"/>
    <x v="48"/>
    <x v="156"/>
    <x v="0"/>
    <x v="11"/>
    <x v="8"/>
    <x v="0"/>
  </r>
  <r>
    <x v="58"/>
    <x v="2"/>
    <x v="53"/>
    <x v="161"/>
    <x v="0"/>
    <x v="189"/>
    <x v="3"/>
    <x v="0"/>
  </r>
  <r>
    <x v="58"/>
    <x v="2"/>
    <x v="53"/>
    <x v="154"/>
    <x v="0"/>
    <x v="412"/>
    <x v="3"/>
    <x v="0"/>
  </r>
  <r>
    <x v="58"/>
    <x v="2"/>
    <x v="53"/>
    <x v="161"/>
    <x v="1"/>
    <x v="6"/>
    <x v="3"/>
    <x v="0"/>
  </r>
  <r>
    <x v="58"/>
    <x v="2"/>
    <x v="53"/>
    <x v="154"/>
    <x v="1"/>
    <x v="532"/>
    <x v="3"/>
    <x v="0"/>
  </r>
  <r>
    <x v="58"/>
    <x v="2"/>
    <x v="54"/>
    <x v="158"/>
    <x v="1"/>
    <x v="737"/>
    <x v="1"/>
    <x v="1"/>
  </r>
  <r>
    <x v="58"/>
    <x v="2"/>
    <x v="49"/>
    <x v="156"/>
    <x v="0"/>
    <x v="4"/>
    <x v="8"/>
    <x v="0"/>
  </r>
  <r>
    <x v="58"/>
    <x v="2"/>
    <x v="49"/>
    <x v="155"/>
    <x v="0"/>
    <x v="747"/>
    <x v="0"/>
    <x v="0"/>
  </r>
  <r>
    <x v="58"/>
    <x v="2"/>
    <x v="49"/>
    <x v="164"/>
    <x v="0"/>
    <x v="28"/>
    <x v="0"/>
    <x v="0"/>
  </r>
  <r>
    <x v="58"/>
    <x v="2"/>
    <x v="49"/>
    <x v="154"/>
    <x v="0"/>
    <x v="150"/>
    <x v="3"/>
    <x v="0"/>
  </r>
  <r>
    <x v="58"/>
    <x v="2"/>
    <x v="49"/>
    <x v="157"/>
    <x v="0"/>
    <x v="746"/>
    <x v="3"/>
    <x v="0"/>
  </r>
  <r>
    <x v="58"/>
    <x v="2"/>
    <x v="49"/>
    <x v="158"/>
    <x v="0"/>
    <x v="263"/>
    <x v="1"/>
    <x v="1"/>
  </r>
  <r>
    <x v="58"/>
    <x v="2"/>
    <x v="49"/>
    <x v="155"/>
    <x v="1"/>
    <x v="226"/>
    <x v="0"/>
    <x v="0"/>
  </r>
  <r>
    <x v="58"/>
    <x v="2"/>
    <x v="49"/>
    <x v="26"/>
    <x v="1"/>
    <x v="153"/>
    <x v="7"/>
    <x v="3"/>
  </r>
  <r>
    <x v="58"/>
    <x v="2"/>
    <x v="49"/>
    <x v="164"/>
    <x v="1"/>
    <x v="216"/>
    <x v="0"/>
    <x v="0"/>
  </r>
  <r>
    <x v="58"/>
    <x v="2"/>
    <x v="49"/>
    <x v="154"/>
    <x v="1"/>
    <x v="737"/>
    <x v="3"/>
    <x v="0"/>
  </r>
  <r>
    <x v="58"/>
    <x v="2"/>
    <x v="49"/>
    <x v="157"/>
    <x v="1"/>
    <x v="752"/>
    <x v="3"/>
    <x v="0"/>
  </r>
  <r>
    <x v="58"/>
    <x v="2"/>
    <x v="49"/>
    <x v="158"/>
    <x v="1"/>
    <x v="253"/>
    <x v="1"/>
    <x v="1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  <r>
    <x v="59"/>
    <x v="4"/>
    <x v="125"/>
    <x v="166"/>
    <x v="3"/>
    <x v="915"/>
    <x v="1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D29E30-6F65-4731-8A8E-6A97E601F7A6}" name="Pivottabell2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20" rowHeaderCaption="Formål" colHeaderCaption="År">
  <location ref="A25:J31" firstHeaderRow="1" firstDataRow="2" firstDataCol="1" rowPageCount="3" colPageCount="1"/>
  <pivotFields count="9">
    <pivotField axis="axisRow" multipleItemSelectionAllowed="1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x="1"/>
        <item h="1" x="4"/>
        <item x="0"/>
        <item h="1" x="2"/>
        <item h="1" x="3"/>
        <item t="default"/>
      </items>
    </pivotField>
    <pivotField axis="axisPage" multipleItemSelectionAllowed="1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showAll="0"/>
    <pivotField axis="axisPage" multipleItemSelectionAllowed="1" showAll="0" sortType="ascending">
      <items count="7">
        <item x="0"/>
        <item h="1" m="1" x="4"/>
        <item x="1"/>
        <item h="1" m="1" x="5"/>
        <item n="Ukjent" h="1" x="2"/>
        <item h="1" x="3"/>
        <item t="default"/>
      </items>
    </pivotField>
    <pivotField dataField="1" showAll="0"/>
    <pivotField axis="axisCol" showAll="0">
      <items count="12">
        <item x="0"/>
        <item x="3"/>
        <item x="1"/>
        <item x="8"/>
        <item x="6"/>
        <item x="7"/>
        <item x="5"/>
        <item x="4"/>
        <item x="2"/>
        <item h="1" x="10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0"/>
  </rowFields>
  <rowItems count="5">
    <i>
      <x v="55"/>
    </i>
    <i>
      <x v="56"/>
    </i>
    <i>
      <x v="57"/>
    </i>
    <i>
      <x v="58"/>
    </i>
    <i t="grand">
      <x/>
    </i>
  </rowItems>
  <colFields count="1">
    <field x="6"/>
  </colFields>
  <colItems count="9">
    <i>
      <x/>
    </i>
    <i>
      <x v="1"/>
    </i>
    <i>
      <x v="2"/>
    </i>
    <i>
      <x v="3"/>
    </i>
    <i>
      <x v="5"/>
    </i>
    <i>
      <x v="6"/>
    </i>
    <i>
      <x v="7"/>
    </i>
    <i>
      <x v="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34"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7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5E80C7-D4DD-4A93-B562-B519583E41DD}" name="Pivottabell4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12" rowHeaderCaption="Formål" colHeaderCaption="År">
  <location ref="Q26:R36" firstHeaderRow="1" firstDataRow="1" firstDataCol="1" rowPageCount="4" colPageCount="1"/>
  <pivotFields count="9">
    <pivotField axis="axisPage" multipleItemSelectionAllowed="1" showAl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5"/>
        <item x="51"/>
        <item x="53"/>
        <item x="52"/>
        <item x="54"/>
        <item t="default"/>
      </items>
    </pivotField>
    <pivotField axis="axisPage" multipleItemSelectionAllowed="1" showAll="0">
      <items count="10">
        <item h="1" x="0"/>
        <item h="1" x="3"/>
        <item h="1" x="1"/>
        <item h="1" x="4"/>
        <item x="5"/>
        <item h="1" x="2"/>
        <item h="1" x="8"/>
        <item h="1" x="6"/>
        <item h="1" x="7"/>
        <item t="default"/>
      </items>
    </pivotField>
    <pivotField axis="axisPage" multipleItemSelectionAllowed="1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 showAll="0">
      <items count="13">
        <item x="0"/>
        <item x="3"/>
        <item x="1"/>
        <item x="8"/>
        <item x="6"/>
        <item x="7"/>
        <item x="5"/>
        <item x="4"/>
        <item x="2"/>
        <item h="1" x="11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6"/>
        <item x="5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 " fld="5" baseField="6" baseItem="1" numFmtId="164"/>
  </dataFields>
  <chartFormats count="43"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2FA490-57ED-4438-8761-C5EFF49B0E14}" name="Pivottabell3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 rowHeaderCaption="Formål" colHeaderCaption="År">
  <location ref="A6:F17" firstHeaderRow="1" firstDataRow="2" firstDataCol="1" rowPageCount="3" colPageCount="1"/>
  <pivotFields count="9">
    <pivotField axis="axisCol" multipleItemSelectionAllowed="1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x="1"/>
        <item h="1" x="4"/>
        <item x="0"/>
        <item h="1" x="2"/>
        <item h="1" x="3"/>
        <item t="default"/>
      </items>
    </pivotField>
    <pivotField axis="axisPage" multipleItemSelectionAllowed="1" showAll="0">
      <items count="127">
        <item x="20"/>
        <item x="19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showAll="0"/>
    <pivotField axis="axisPage" multipleItemSelectionAllowed="1" showAll="0">
      <items count="7">
        <item h="1" x="2"/>
        <item x="0"/>
        <item x="1"/>
        <item h="1" x="3"/>
        <item h="1" m="1" x="4"/>
        <item h="1" m="1" x="5"/>
        <item t="default"/>
      </items>
    </pivotField>
    <pivotField dataField="1" showAll="0"/>
    <pivotField axis="axisRow">
      <items count="12">
        <item x="0"/>
        <item x="3"/>
        <item x="1"/>
        <item x="8"/>
        <item x="6"/>
        <item x="7"/>
        <item x="5"/>
        <item x="4"/>
        <item x="2"/>
        <item h="1" x="9"/>
        <item h="1" x="10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5">
    <i>
      <x v="55"/>
    </i>
    <i>
      <x v="56"/>
    </i>
    <i>
      <x v="57"/>
    </i>
    <i>
      <x v="5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B5FA3A-5A97-4827-9DD8-DC6C3D4014A5}" name="Pivottabell1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20:E23" firstHeaderRow="1" firstDataRow="2" firstDataCol="1" rowPageCount="3" colPageCount="1"/>
  <pivotFields count="9">
    <pivotField axis="axisRow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  <item h="1" x="56"/>
        <item h="1" x="57"/>
        <item x="58"/>
        <item h="1" x="59"/>
        <item t="default"/>
      </items>
    </pivotField>
    <pivotField axis="axisPage" multipleItemSelectionAllowed="1" showAll="0">
      <items count="6">
        <item x="1"/>
        <item h="1" x="4"/>
        <item x="0"/>
        <item h="1" x="2"/>
        <item h="1" x="3"/>
        <item t="default"/>
      </items>
    </pivotField>
    <pivotField axis="axisPage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showAll="0"/>
    <pivotField axis="axisPage" showAll="0" sortType="ascending">
      <items count="7">
        <item x="0"/>
        <item m="1" x="4"/>
        <item x="1"/>
        <item m="1" x="5"/>
        <item n="Ukjent" x="2"/>
        <item x="3"/>
        <item t="default"/>
      </items>
    </pivotField>
    <pivotField dataField="1" showAll="0"/>
    <pivotField showAll="0"/>
    <pivotField axis="axisCol" showAll="0">
      <items count="8">
        <item x="2"/>
        <item h="1" x="3"/>
        <item h="1" x="5"/>
        <item h="1" x="4"/>
        <item x="0"/>
        <item x="1"/>
        <item h="1" m="1" x="6"/>
        <item t="default"/>
      </items>
    </pivotField>
    <pivotField showAll="0">
      <items count="6">
        <item x="3"/>
        <item x="0"/>
        <item h="1" x="2"/>
        <item h="1" x="1"/>
        <item h="1" x="4"/>
        <item t="default"/>
      </items>
    </pivotField>
  </pivotFields>
  <rowFields count="1">
    <field x="0"/>
  </rowFields>
  <rowItems count="2">
    <i>
      <x v="58"/>
    </i>
    <i t="grand">
      <x/>
    </i>
  </rowItems>
  <colFields count="1">
    <field x="7"/>
  </colFields>
  <colItems count="4">
    <i>
      <x/>
    </i>
    <i>
      <x v="4"/>
    </i>
    <i>
      <x v="5"/>
    </i>
    <i t="grand">
      <x/>
    </i>
  </colItems>
  <pageFields count="3">
    <pageField fld="4" hier="-1"/>
    <pageField fld="1" hier="-1"/>
    <pageField fld="2" hier="-1"/>
  </pageFields>
  <dataFields count="1">
    <dataField name="Summer av Areal" fld="5" baseField="7" baseItem="2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4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9C7A69-92D9-4410-9F9C-6CA2E6CD4CB6}" name="Pivottabell3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6:B10" firstHeaderRow="1" firstDataRow="1" firstDataCol="1" rowPageCount="4" colPageCount="1"/>
  <pivotFields count="9">
    <pivotField axis="axisPage" multipleItemSelectionAllowed="1" showAll="0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9"/>
        <item h="1" x="51"/>
        <item h="1" x="53"/>
        <item h="1" x="52"/>
        <item h="1" x="54"/>
        <item h="1" x="55"/>
        <item h="1" x="56"/>
        <item h="1" x="57"/>
        <item x="58"/>
        <item t="default"/>
      </items>
    </pivotField>
    <pivotField axis="axisPage" multipleItemSelectionAllowed="1" showAll="0">
      <items count="6">
        <item x="1"/>
        <item h="1" x="4"/>
        <item x="0"/>
        <item h="1" x="2"/>
        <item h="1" x="3"/>
        <item t="default"/>
      </items>
    </pivotField>
    <pivotField axis="axisPage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showAll="0"/>
    <pivotField axis="axisPage" showAll="0">
      <items count="7">
        <item x="2"/>
        <item x="0"/>
        <item x="1"/>
        <item x="3"/>
        <item m="1" x="4"/>
        <item m="1" x="5"/>
        <item t="default"/>
      </items>
    </pivotField>
    <pivotField dataField="1" showAll="0"/>
    <pivotField showAll="0"/>
    <pivotField axis="axisRow" showAll="0">
      <items count="8">
        <item x="2"/>
        <item h="1" x="3"/>
        <item h="1" x="5"/>
        <item h="1" x="4"/>
        <item x="0"/>
        <item x="1"/>
        <item h="1" m="1" x="6"/>
        <item t="default"/>
      </items>
    </pivotField>
    <pivotField showAll="0">
      <items count="6">
        <item x="3"/>
        <item x="0"/>
        <item h="1" x="2"/>
        <item h="1" x="1"/>
        <item h="1" x="4"/>
        <item t="default"/>
      </items>
    </pivotField>
  </pivotFields>
  <rowFields count="1">
    <field x="7"/>
  </rowFields>
  <rowItems count="4">
    <i>
      <x/>
    </i>
    <i>
      <x v="4"/>
    </i>
    <i>
      <x v="5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Summer av Areal" fld="5" baseField="7" baseItem="2" numFmtId="164"/>
  </dataFields>
  <chartFormats count="26">
    <chartFormat chart="3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3" format="5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3" format="5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3" format="5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3" format="5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3" format="5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3" format="5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3" format="5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3" format="5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3" format="5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3" format="6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3" format="6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3" format="6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3" format="6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3" format="6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3" format="6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3" format="6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3" format="6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3" format="6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3" format="6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3" format="7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3" format="7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3" format="7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3" format="7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3" format="7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3" format="7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674CBD-5E2A-484A-B7FC-D9495270B84C}" name="Pivottabell2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4">
  <location ref="A16:D28" firstHeaderRow="1" firstDataRow="2" firstDataCol="1" rowPageCount="3" colPageCount="1"/>
  <pivotFields count="9">
    <pivotField axis="axisRow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x="0"/>
        <item h="1" x="2"/>
        <item h="1" x="3"/>
        <item t="default"/>
      </items>
    </pivotField>
    <pivotField axis="axisPage" showAll="0">
      <items count="127">
        <item x="20"/>
        <item x="19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axis="axisPage" multipleItemSelectionAllowed="1" showAll="0">
      <items count="168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h="1" x="166"/>
        <item t="default"/>
      </items>
    </pivotField>
    <pivotField axis="axisCol" showAll="0">
      <items count="7">
        <item n="Ikke fordelt" x="2"/>
        <item x="0"/>
        <item x="1"/>
        <item x="3"/>
        <item m="1" x="4"/>
        <item m="1" x="5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m="1" x="6"/>
        <item x="5"/>
        <item t="default"/>
      </items>
    </pivotField>
    <pivotField showAll="0">
      <items count="6">
        <item x="3"/>
        <item x="0"/>
        <item x="1"/>
        <item x="4"/>
        <item x="2"/>
        <item t="default"/>
      </items>
    </pivotField>
  </pivotFields>
  <rowFields count="1">
    <field x="0"/>
  </rowFields>
  <rowItems count="11"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4"/>
  </colFields>
  <colItems count="3">
    <i>
      <x v="1"/>
    </i>
    <i>
      <x v="2"/>
    </i>
    <i t="grand">
      <x/>
    </i>
  </colItems>
  <pageFields count="3">
    <pageField fld="1" hier="-1"/>
    <pageField fld="2" hier="-1"/>
    <pageField fld="3" hier="-1"/>
  </pageFields>
  <dataFields count="1">
    <dataField name=" " fld="5" baseField="4" baseItem="1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8D166B-029A-4DE7-B8C8-098310011818}" name="Pivottabell1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1">
  <location ref="A5:L10" firstHeaderRow="1" firstDataRow="2" firstDataCol="1" rowPageCount="3" colPageCount="1"/>
  <pivotFields count="9">
    <pivotField axis="axisCol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x="49"/>
        <item x="50"/>
        <item x="51"/>
        <item x="52"/>
        <item x="53"/>
        <item x="54"/>
        <item x="55"/>
        <item x="56"/>
        <item x="57"/>
        <item x="58"/>
        <item h="1" x="59"/>
        <item t="default"/>
      </items>
    </pivotField>
    <pivotField axis="axisPage" multipleItemSelectionAllowed="1" showAll="0">
      <items count="6">
        <item h="1" x="1"/>
        <item h="1" x="4"/>
        <item x="0"/>
        <item h="1" x="2"/>
        <item h="1" x="3"/>
        <item t="default"/>
      </items>
    </pivotField>
    <pivotField axis="axisPage" showAll="0">
      <items count="127">
        <item x="20"/>
        <item x="125"/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x="122"/>
        <item t="default"/>
      </items>
    </pivotField>
    <pivotField axis="axisPage" multipleItemSelectionAllowed="1" showAll="0">
      <items count="168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x="166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t="default"/>
      </items>
    </pivotField>
    <pivotField axis="axisRow">
      <items count="7">
        <item n="Ikke fordelt" x="2"/>
        <item x="0"/>
        <item x="1"/>
        <item h="1" x="3"/>
        <item h="1" m="1" x="4"/>
        <item h="1" m="1" x="5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0"/>
  </colFields>
  <colItems count="11"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colItems>
  <pageFields count="3">
    <pageField fld="3" hier="-1"/>
    <pageField fld="1" hier="-1"/>
    <pageField fld="2" hier="-1"/>
  </pageFields>
  <dataFields count="1">
    <dataField name="Summer av Areal" fld="5" baseField="4" baseItem="1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6EF698-2BEF-47F2-A10E-BDAED537547D}" name="Pivottabell3" cacheId="1" applyNumberFormats="0" applyBorderFormats="0" applyFontFormats="0" applyPatternFormats="0" applyAlignmentFormats="0" applyWidthHeightFormats="1" dataCaption="Verdier" grandTotalCaption="Sum" updatedVersion="8" minRefreshableVersion="3" useAutoFormatting="1" itemPrintTitles="1" createdVersion="4" indent="0" outline="1" outlineData="1" multipleFieldFilters="0" chartFormat="67" rowHeaderCaption="Formål" colHeaderCaption="År">
  <location ref="B27:E33" firstHeaderRow="1" firstDataRow="2" firstDataCol="1" rowPageCount="1" colPageCount="1"/>
  <pivotFields count="9">
    <pivotField axis="axisRow" multipleItemSelectionAllowed="1" showAll="0" sortType="ascending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x="55"/>
        <item x="56"/>
        <item x="57"/>
        <item x="58"/>
        <item h="1" x="59"/>
        <item t="default"/>
      </items>
    </pivotField>
    <pivotField multipleItemSelectionAllowed="1" showAll="0">
      <items count="6">
        <item x="1"/>
        <item h="1" x="4"/>
        <item x="0"/>
        <item h="1" x="2"/>
        <item h="1" x="3"/>
        <item t="default"/>
      </items>
    </pivotField>
    <pivotField multipleItemSelectionAllowed="1" showAll="0">
      <items count="127">
        <item x="20"/>
        <item x="19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t="default"/>
      </items>
    </pivotField>
    <pivotField showAll="0"/>
    <pivotField axis="axisCol" multipleItemSelectionAllowed="1" showAll="0">
      <items count="7">
        <item h="1" x="2"/>
        <item x="0"/>
        <item x="1"/>
        <item h="1" x="3"/>
        <item h="1" m="1" x="4"/>
        <item h="1" m="1" x="5"/>
        <item t="default"/>
      </items>
    </pivotField>
    <pivotField dataField="1" showAll="0"/>
    <pivotField axis="axisPage" multipleItemSelectionAllowed="1">
      <items count="12">
        <item x="0"/>
        <item x="3"/>
        <item x="1"/>
        <item x="8"/>
        <item x="6"/>
        <item x="7"/>
        <item x="5"/>
        <item h="1" x="4"/>
        <item x="2"/>
        <item x="9"/>
        <item x="10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0"/>
  </rowFields>
  <rowItems count="5">
    <i>
      <x v="55"/>
    </i>
    <i>
      <x v="56"/>
    </i>
    <i>
      <x v="57"/>
    </i>
    <i>
      <x v="58"/>
    </i>
    <i t="grand">
      <x/>
    </i>
  </rowItems>
  <colFields count="1">
    <field x="4"/>
  </colFields>
  <colItems count="3">
    <i>
      <x v="1"/>
    </i>
    <i>
      <x v="2"/>
    </i>
    <i t="grand">
      <x/>
    </i>
  </colItems>
  <pageFields count="1">
    <pageField fld="6" hier="-1"/>
  </pageFields>
  <dataFields count="1">
    <dataField name=" " fld="5" baseField="6" baseItem="7" numFmtId="3"/>
  </dataFields>
  <chartFormats count="80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4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5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5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5" format="5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5" format="6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5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55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55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55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56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6" format="12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6" format="13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6" format="14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6" format="15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56" format="16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56" format="17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56" format="18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6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6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6" format="5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46" format="6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6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6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6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6" format="1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58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58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59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59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EB7152-358E-4555-9F72-C9F74FD1112C}" name="Pivottabell2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6">
  <location ref="A19:B72" firstHeaderRow="1" firstDataRow="1" firstDataCol="1" rowPageCount="4" colPageCount="1"/>
  <pivotFields count="9">
    <pivotField axis="axisPage" multipleItemSelectionAllowed="1" showAll="0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x="49"/>
        <item x="50"/>
        <item h="1" x="59"/>
        <item x="51"/>
        <item x="53"/>
        <item x="52"/>
        <item x="54"/>
        <item x="55"/>
        <item x="56"/>
        <item x="57"/>
        <item x="58"/>
        <item t="default"/>
      </items>
    </pivotField>
    <pivotField axis="axisPage" multipleItemSelectionAllowed="1" showAll="0">
      <items count="6">
        <item x="1"/>
        <item h="1" x="4"/>
        <item x="0"/>
        <item h="1" x="2"/>
        <item h="1" x="3"/>
        <item t="default"/>
      </items>
    </pivotField>
    <pivotField axis="axisRow" showAll="0" sortType="descending">
      <items count="127">
        <item x="19"/>
        <item n="Flere kommuner" x="20"/>
        <item x="12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3"/>
        <item x="124"/>
        <item h="1" x="12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68">
        <item x="15"/>
        <item x="3"/>
        <item x="38"/>
        <item x="161"/>
        <item x="156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155"/>
        <item x="159"/>
        <item x="147"/>
        <item x="77"/>
        <item x="135"/>
        <item x="82"/>
        <item x="97"/>
        <item x="75"/>
        <item x="76"/>
        <item x="80"/>
        <item x="114"/>
        <item x="85"/>
        <item x="143"/>
        <item x="116"/>
        <item x="105"/>
        <item x="138"/>
        <item x="145"/>
        <item x="149"/>
        <item x="133"/>
        <item x="113"/>
        <item x="127"/>
        <item x="111"/>
        <item x="107"/>
        <item x="130"/>
        <item x="140"/>
        <item x="125"/>
        <item x="115"/>
        <item x="134"/>
        <item x="106"/>
        <item x="131"/>
        <item x="120"/>
        <item x="108"/>
        <item x="153"/>
        <item x="148"/>
        <item x="79"/>
        <item x="137"/>
        <item x="83"/>
        <item x="98"/>
        <item x="74"/>
        <item x="81"/>
        <item x="78"/>
        <item x="118"/>
        <item x="84"/>
        <item x="144"/>
        <item x="146"/>
        <item x="109"/>
        <item x="121"/>
        <item x="139"/>
        <item x="122"/>
        <item x="141"/>
        <item x="132"/>
        <item x="151"/>
        <item x="128"/>
        <item x="112"/>
        <item x="117"/>
        <item x="123"/>
        <item x="142"/>
        <item x="126"/>
        <item x="136"/>
        <item x="119"/>
        <item x="110"/>
        <item x="129"/>
        <item x="124"/>
        <item x="150"/>
        <item x="42"/>
        <item x="165"/>
        <item x="37"/>
        <item x="34"/>
        <item x="162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52"/>
        <item x="12"/>
        <item x="35"/>
        <item x="160"/>
        <item x="163"/>
        <item x="164"/>
        <item x="4"/>
        <item x="154"/>
        <item x="24"/>
        <item x="157"/>
        <item x="11"/>
        <item x="2"/>
        <item x="32"/>
        <item x="158"/>
        <item x="25"/>
        <item x="10"/>
        <item x="5"/>
        <item x="31"/>
        <item x="6"/>
        <item x="33"/>
        <item x="22"/>
        <item x="20"/>
        <item x="23"/>
        <item x="1"/>
        <item x="166"/>
        <item t="default"/>
      </items>
    </pivotField>
    <pivotField axis="axisPage" multipleItemSelectionAllowed="1" showAll="0" sortType="ascending">
      <items count="7">
        <item x="0"/>
        <item h="1" m="1" x="4"/>
        <item h="1" x="1"/>
        <item h="1" m="1" x="5"/>
        <item n="Ukjent" h="1" x="2"/>
        <item h="1" x="3"/>
        <item t="default"/>
      </items>
    </pivotField>
    <pivotField dataField="1" showAll="0"/>
    <pivotField axis="axisPage" multipleItemSelectionAllowed="1" showAll="0">
      <items count="12">
        <item x="0"/>
        <item x="3"/>
        <item x="1"/>
        <item x="8"/>
        <item x="6"/>
        <item x="7"/>
        <item x="5"/>
        <item x="4"/>
        <item h="1" x="10"/>
        <item x="2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</pivotFields>
  <rowFields count="1">
    <field x="2"/>
  </rowFields>
  <rowItems count="53">
    <i>
      <x v="17"/>
    </i>
    <i>
      <x v="24"/>
    </i>
    <i>
      <x v="11"/>
    </i>
    <i>
      <x v="9"/>
    </i>
    <i>
      <x v="66"/>
    </i>
    <i>
      <x v="63"/>
    </i>
    <i>
      <x v="68"/>
    </i>
    <i>
      <x v="19"/>
    </i>
    <i>
      <x v="5"/>
    </i>
    <i>
      <x v="4"/>
    </i>
    <i>
      <x v="22"/>
    </i>
    <i>
      <x v="64"/>
    </i>
    <i>
      <x v="8"/>
    </i>
    <i>
      <x v="15"/>
    </i>
    <i>
      <x v="18"/>
    </i>
    <i>
      <x v="28"/>
    </i>
    <i>
      <x v="33"/>
    </i>
    <i>
      <x v="25"/>
    </i>
    <i>
      <x v="62"/>
    </i>
    <i>
      <x v="35"/>
    </i>
    <i>
      <x v="20"/>
    </i>
    <i>
      <x v="6"/>
    </i>
    <i>
      <x v="3"/>
    </i>
    <i>
      <x v="72"/>
    </i>
    <i>
      <x v="30"/>
    </i>
    <i>
      <x v="23"/>
    </i>
    <i>
      <x v="26"/>
    </i>
    <i>
      <x v="10"/>
    </i>
    <i>
      <x v="29"/>
    </i>
    <i>
      <x v="12"/>
    </i>
    <i>
      <x v="16"/>
    </i>
    <i>
      <x v="31"/>
    </i>
    <i>
      <x v="37"/>
    </i>
    <i>
      <x v="14"/>
    </i>
    <i>
      <x v="39"/>
    </i>
    <i>
      <x v="34"/>
    </i>
    <i>
      <x v="21"/>
    </i>
    <i>
      <x v="13"/>
    </i>
    <i>
      <x v="67"/>
    </i>
    <i>
      <x v="27"/>
    </i>
    <i>
      <x v="69"/>
    </i>
    <i>
      <x v="74"/>
    </i>
    <i>
      <x v="32"/>
    </i>
    <i>
      <x v="71"/>
    </i>
    <i>
      <x/>
    </i>
    <i>
      <x v="65"/>
    </i>
    <i>
      <x v="108"/>
    </i>
    <i>
      <x v="36"/>
    </i>
    <i>
      <x v="7"/>
    </i>
    <i>
      <x v="38"/>
    </i>
    <i>
      <x v="73"/>
    </i>
    <i>
      <x v="107"/>
    </i>
    <i t="grand">
      <x/>
    </i>
  </rowItems>
  <colItems count="1">
    <i/>
  </colItems>
  <pageFields count="4">
    <pageField fld="1" hier="-1"/>
    <pageField fld="4" hier="-1"/>
    <pageField fld="0" hier="-1"/>
    <pageField fld="6" hier="-1"/>
  </pageFields>
  <dataFields count="1">
    <dataField name="Summer av Areal" fld="5" baseField="6" baseItem="6" numFmtId="3"/>
  </dataFields>
  <chartFormats count="26"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5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5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" format="2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5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5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5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871832-72F6-439E-BFB6-9D9502F6BC8A}" name="Pivottabell1" cacheId="1" applyNumberFormats="0" applyBorderFormats="0" applyFontFormats="0" applyPatternFormats="0" applyAlignmentFormats="0" applyWidthHeightFormats="1" dataCaption="Verdier" updatedVersion="8" minRefreshableVersion="3" useAutoFormatting="1" itemPrintTitles="1" createdVersion="4" indent="0" outline="1" outlineData="1" multipleFieldFilters="0" chartFormat="3">
  <location ref="A4:I8" firstHeaderRow="1" firstDataRow="2" firstDataCol="1" rowPageCount="2" colPageCount="1"/>
  <pivotFields count="9">
    <pivotField axis="axisPage" multipleItemSelectionAllowed="1" showAll="0">
      <items count="61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x="49"/>
        <item x="50"/>
        <item h="1" x="59"/>
        <item x="51"/>
        <item x="53"/>
        <item x="52"/>
        <item x="54"/>
        <item x="55"/>
        <item x="56"/>
        <item x="57"/>
        <item x="58"/>
        <item t="default"/>
      </items>
    </pivotField>
    <pivotField axis="axisRow" showAll="0" sortType="descending">
      <items count="6">
        <item x="1"/>
        <item h="1" x="4"/>
        <item x="0"/>
        <item h="1" x="2"/>
        <item h="1"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multipleItemSelectionAllowed="1" showAll="0" sortType="ascending">
      <items count="7">
        <item x="0"/>
        <item h="1" m="1" x="4"/>
        <item h="1" x="1"/>
        <item h="1" m="1" x="5"/>
        <item n="Ukjent" h="1" x="2"/>
        <item h="1" x="3"/>
        <item t="default"/>
      </items>
    </pivotField>
    <pivotField dataField="1" showAll="0"/>
    <pivotField axis="axisCol" showAll="0">
      <items count="12">
        <item x="0"/>
        <item x="3"/>
        <item x="1"/>
        <item h="1" x="8"/>
        <item x="6"/>
        <item x="7"/>
        <item x="5"/>
        <item h="1" x="4"/>
        <item x="2"/>
        <item h="1" x="10"/>
        <item h="1" x="9"/>
        <item t="default"/>
      </items>
    </pivotField>
    <pivotField showAll="0">
      <items count="8">
        <item x="0"/>
        <item x="2"/>
        <item x="3"/>
        <item x="4"/>
        <item x="1"/>
        <item x="5"/>
        <item m="1" x="6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</pivotFields>
  <rowFields count="1">
    <field x="1"/>
  </rowFields>
  <rowItems count="3">
    <i>
      <x v="2"/>
    </i>
    <i>
      <x/>
    </i>
    <i t="grand">
      <x/>
    </i>
  </rowItems>
  <colFields count="1">
    <field x="6"/>
  </colFields>
  <colItems count="8">
    <i>
      <x/>
    </i>
    <i>
      <x v="1"/>
    </i>
    <i>
      <x v="2"/>
    </i>
    <i>
      <x v="4"/>
    </i>
    <i>
      <x v="5"/>
    </i>
    <i>
      <x v="6"/>
    </i>
    <i>
      <x v="8"/>
    </i>
    <i t="grand">
      <x/>
    </i>
  </colItems>
  <pageFields count="2">
    <pageField fld="4" hier="-1"/>
    <pageField fld="0" hier="-1"/>
  </pageFields>
  <dataFields count="1">
    <dataField name="Summer av Areal" fld="5" baseField="6" baseItem="6" numFmtId="3"/>
  </dataFields>
  <chartFormats count="9"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3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00000000-0013-0000-FFFF-FFFF01000000}" sourceName="År">
  <pivotTables>
    <pivotTable tabId="1" name="Pivottabell2"/>
    <pivotTable tabId="1" name="Pivottabell3"/>
    <pivotTable tabId="10" name="Pivottabell3"/>
  </pivotTables>
  <data>
    <tabular pivotCacheId="1697442577">
      <items count="60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/>
        <i x="42"/>
        <i x="43"/>
        <i x="44"/>
        <i x="45"/>
        <i x="46"/>
        <i x="47"/>
        <i x="48"/>
        <i x="49"/>
        <i x="50"/>
        <i x="51"/>
        <i x="52"/>
        <i x="53"/>
        <i x="54"/>
        <i x="55" s="1"/>
        <i x="56" s="1"/>
        <i x="57" s="1"/>
        <i x="58" s="1"/>
        <i x="59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" xr10:uid="{00000000-0013-0000-FFFF-FFFF02000000}" sourceName="Fylke">
  <pivotTables>
    <pivotTable tabId="1" name="Pivottabell2"/>
    <pivotTable tabId="1" name="Pivottabell3"/>
    <pivotTable tabId="10" name="Pivottabell3"/>
  </pivotTables>
  <data>
    <tabular pivotCacheId="1697442577">
      <items count="5">
        <i x="3"/>
        <i x="1" s="1"/>
        <i x="2"/>
        <i x="0" s="1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00000000-0013-0000-FFFF-FFFF03000000}" sourceName="Kommune">
  <pivotTables>
    <pivotTable tabId="1" name="Pivottabell2"/>
    <pivotTable tabId="1" name="Pivottabell3"/>
    <pivotTable tabId="10" name="Pivottabell3"/>
  </pivotTables>
  <data>
    <tabular pivotCacheId="1697442577">
      <items count="126">
        <i x="19" s="1"/>
        <i x="61" s="1"/>
        <i x="67" s="1"/>
        <i x="62" s="1"/>
        <i x="63" s="1"/>
        <i x="21" s="1"/>
        <i x="22" s="1"/>
        <i x="23" s="1"/>
        <i x="64" s="1"/>
        <i x="70" s="1"/>
        <i x="72" s="1"/>
        <i x="65" s="1"/>
        <i x="73" s="1"/>
        <i x="71" s="1"/>
        <i x="66" s="1"/>
        <i x="68" s="1"/>
        <i x="122" s="1"/>
        <i x="0" s="1"/>
        <i x="1" s="1"/>
        <i x="2" s="1"/>
        <i x="3" s="1"/>
        <i x="4" s="1"/>
        <i x="5" s="1"/>
        <i x="6" s="1"/>
        <i x="7" s="1"/>
        <i x="9" s="1"/>
        <i x="10" s="1"/>
        <i x="11" s="1"/>
        <i x="8" s="1"/>
        <i x="12" s="1"/>
        <i x="13" s="1"/>
        <i x="14" s="1"/>
        <i x="15" s="1"/>
        <i x="16" s="1"/>
        <i x="17" s="1"/>
        <i x="18" s="1"/>
        <i x="24" s="1"/>
        <i x="25" s="1"/>
        <i x="26" s="1"/>
        <i x="27" s="1"/>
        <i x="28" s="1"/>
        <i x="38" s="1"/>
        <i x="29" s="1"/>
        <i x="30" s="1"/>
        <i x="31" s="1"/>
        <i x="32" s="1"/>
        <i x="33" s="1"/>
        <i x="34" s="1"/>
        <i x="35" s="1"/>
        <i x="36" s="1"/>
        <i x="37" s="1"/>
        <i x="106" s="1"/>
        <i x="107" s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123" s="1" nd="1"/>
        <i x="84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124" s="1" nd="1"/>
        <i x="92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55" s="1" nd="1"/>
        <i x="59" s="1" nd="1"/>
        <i x="56" s="1" nd="1"/>
        <i x="57" s="1" nd="1"/>
        <i x="58" s="1" nd="1"/>
        <i x="39" s="1" nd="1"/>
        <i x="40" s="1" nd="1"/>
        <i x="41" s="1" nd="1"/>
        <i x="60" s="1" nd="1"/>
        <i x="69" s="1" nd="1"/>
        <i x="50" s="1" nd="1"/>
        <i x="51" s="1" nd="1"/>
        <i x="52" s="1" nd="1"/>
        <i x="42" s="1" nd="1"/>
        <i x="43" s="1" nd="1"/>
        <i x="44" s="1" nd="1"/>
        <i x="45" s="1" nd="1"/>
        <i x="46" s="1" nd="1"/>
        <i x="47" s="1" nd="1"/>
        <i x="48" s="1" nd="1"/>
        <i x="53" s="1" nd="1"/>
        <i x="54" s="1" nd="1"/>
        <i x="49" s="1" nd="1"/>
        <i x="20" s="1" nd="1"/>
        <i x="125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" xr10:uid="{00000000-0013-0000-FFFF-FFFF04000000}" sourceName="Jordstatus">
  <pivotTables>
    <pivotTable tabId="1" name="Pivottabell2"/>
    <pivotTable tabId="1" name="Pivottabell3"/>
    <pivotTable tabId="10" name="Pivottabell3"/>
  </pivotTables>
  <data>
    <tabular pivotCacheId="1697442577">
      <items count="6">
        <i x="0" s="1"/>
        <i x="1" s="1"/>
        <i x="4" nd="1"/>
        <i x="5" nd="1"/>
        <i x="2" nd="1"/>
        <i x="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00000000-0013-0000-FFFF-FFFF05000000}" sourceName="År">
  <pivotTables>
    <pivotTable tabId="3" name="Pivottabell1"/>
    <pivotTable tabId="3" name="Pivottabell2"/>
  </pivotTables>
  <data>
    <tabular pivotCacheId="1697442577">
      <items count="60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/>
        <i x="42"/>
        <i x="43"/>
        <i x="44"/>
        <i x="45"/>
        <i x="46"/>
        <i x="47"/>
        <i x="48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1" xr10:uid="{00000000-0013-0000-FFFF-FFFF06000000}" sourceName="Fylke">
  <pivotTables>
    <pivotTable tabId="3" name="Pivottabell1"/>
    <pivotTable tabId="3" name="Pivottabell2"/>
  </pivotTables>
  <data>
    <tabular pivotCacheId="1697442577">
      <items count="5">
        <i x="3"/>
        <i x="1"/>
        <i x="2"/>
        <i x="0" s="1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1" xr10:uid="{00000000-0013-0000-FFFF-FFFF07000000}" sourceName="Kommune">
  <pivotTables>
    <pivotTable tabId="3" name="Pivottabell1"/>
    <pivotTable tabId="3" name="Pivottabell2"/>
  </pivotTables>
  <data>
    <tabular pivotCacheId="1697442577">
      <items count="126">
        <i x="61" s="1"/>
        <i x="67" s="1"/>
        <i x="62" s="1"/>
        <i x="63" s="1"/>
        <i x="21" s="1"/>
        <i x="22" s="1"/>
        <i x="23" s="1"/>
        <i x="64" s="1"/>
        <i x="70" s="1"/>
        <i x="72" s="1"/>
        <i x="65" s="1"/>
        <i x="73" s="1"/>
        <i x="71" s="1"/>
        <i x="66" s="1"/>
        <i x="68" s="1"/>
        <i x="122" s="1"/>
        <i x="0" s="1"/>
        <i x="1" s="1"/>
        <i x="2" s="1"/>
        <i x="3" s="1"/>
        <i x="4" s="1"/>
        <i x="5" s="1"/>
        <i x="6" s="1"/>
        <i x="7" s="1"/>
        <i x="9" s="1"/>
        <i x="10" s="1"/>
        <i x="11" s="1"/>
        <i x="8" s="1"/>
        <i x="12" s="1"/>
        <i x="13" s="1"/>
        <i x="14" s="1"/>
        <i x="15" s="1"/>
        <i x="16" s="1"/>
        <i x="17" s="1"/>
        <i x="18" s="1"/>
        <i x="24" s="1"/>
        <i x="25" s="1"/>
        <i x="26" s="1"/>
        <i x="27" s="1"/>
        <i x="28" s="1"/>
        <i x="38" s="1"/>
        <i x="29" s="1"/>
        <i x="30" s="1"/>
        <i x="31" s="1"/>
        <i x="32" s="1"/>
        <i x="33" s="1"/>
        <i x="34" s="1"/>
        <i x="35" s="1"/>
        <i x="36" s="1"/>
        <i x="37" s="1"/>
        <i x="106" s="1"/>
        <i x="107" s="1"/>
        <i x="19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123" s="1" nd="1"/>
        <i x="84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124" s="1" nd="1"/>
        <i x="92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55" s="1" nd="1"/>
        <i x="59" s="1" nd="1"/>
        <i x="56" s="1" nd="1"/>
        <i x="57" s="1" nd="1"/>
        <i x="58" s="1" nd="1"/>
        <i x="39" s="1" nd="1"/>
        <i x="40" s="1" nd="1"/>
        <i x="41" s="1" nd="1"/>
        <i x="60" s="1" nd="1"/>
        <i x="69" s="1" nd="1"/>
        <i x="50" s="1" nd="1"/>
        <i x="51" s="1" nd="1"/>
        <i x="52" s="1" nd="1"/>
        <i x="42" s="1" nd="1"/>
        <i x="43" s="1" nd="1"/>
        <i x="44" s="1" nd="1"/>
        <i x="45" s="1" nd="1"/>
        <i x="46" s="1" nd="1"/>
        <i x="47" s="1" nd="1"/>
        <i x="48" s="1" nd="1"/>
        <i x="53" s="1" nd="1"/>
        <i x="54" s="1" nd="1"/>
        <i x="49" s="1" nd="1"/>
        <i x="20" s="1" nd="1"/>
        <i x="125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2" xr10:uid="{00000000-0013-0000-FFFF-FFFF08000000}" sourceName="Fylke">
  <pivotTables>
    <pivotTable tabId="5" name="Pivottabell1"/>
    <pivotTable tabId="5" name="Pivottabell3"/>
  </pivotTables>
  <data>
    <tabular pivotCacheId="1697442577">
      <items count="5">
        <i x="3"/>
        <i x="2"/>
        <i x="0" s="1"/>
        <i x="1" s="1" nd="1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2" xr10:uid="{00000000-0013-0000-FFFF-FFFF09000000}" sourceName="Kommune">
  <pivotTables>
    <pivotTable tabId="5" name="Pivottabell1"/>
    <pivotTable tabId="5" name="Pivottabell3"/>
  </pivotTables>
  <data>
    <tabular pivotCacheId="1697442577">
      <items count="126">
        <i x="61" s="1"/>
        <i x="67" s="1"/>
        <i x="62" s="1"/>
        <i x="63" s="1"/>
        <i x="21" s="1"/>
        <i x="22" s="1"/>
        <i x="23" s="1"/>
        <i x="65" s="1"/>
        <i x="66" s="1"/>
        <i x="68" s="1"/>
        <i x="0" s="1"/>
        <i x="1" s="1"/>
        <i x="2" s="1"/>
        <i x="3" s="1"/>
        <i x="5" s="1"/>
        <i x="6" s="1"/>
        <i x="7" s="1"/>
        <i x="8" s="1"/>
        <i x="12" s="1"/>
        <i x="14" s="1"/>
        <i x="15" s="1"/>
        <i x="16" s="1"/>
        <i x="17" s="1"/>
        <i x="25" s="1"/>
        <i x="26" s="1"/>
        <i x="27" s="1"/>
        <i x="28" s="1"/>
        <i x="38" s="1"/>
        <i x="29" s="1"/>
        <i x="31" s="1"/>
        <i x="32" s="1"/>
        <i x="33" s="1"/>
        <i x="34" s="1"/>
        <i x="35" s="1"/>
        <i x="36" s="1"/>
        <i x="37" s="1"/>
        <i x="107" s="1"/>
        <i x="19" s="1" nd="1"/>
        <i x="64" s="1" nd="1"/>
        <i x="70" s="1" nd="1"/>
        <i x="72" s="1" nd="1"/>
        <i x="73" s="1" nd="1"/>
        <i x="71" s="1" nd="1"/>
        <i x="122" s="1" nd="1"/>
        <i x="4" s="1" nd="1"/>
        <i x="9" s="1" nd="1"/>
        <i x="10" s="1" nd="1"/>
        <i x="11" s="1" nd="1"/>
        <i x="13" s="1" nd="1"/>
        <i x="18" s="1" nd="1"/>
        <i x="24" s="1" nd="1"/>
        <i x="30" s="1" nd="1"/>
        <i x="106" s="1" nd="1"/>
        <i x="74" s="1" nd="1"/>
        <i x="75" s="1" nd="1"/>
        <i x="93" s="1" nd="1"/>
        <i x="94" s="1" nd="1"/>
        <i x="76" s="1" nd="1"/>
        <i x="77" s="1" nd="1"/>
        <i x="78" s="1" nd="1"/>
        <i x="79" s="1" nd="1"/>
        <i x="80" s="1" nd="1"/>
        <i x="81" s="1" nd="1"/>
        <i x="82" s="1" nd="1"/>
        <i x="83" s="1" nd="1"/>
        <i x="123" s="1" nd="1"/>
        <i x="84" s="1" nd="1"/>
        <i x="85" s="1" nd="1"/>
        <i x="86" s="1" nd="1"/>
        <i x="87" s="1" nd="1"/>
        <i x="119" s="1" nd="1"/>
        <i x="88" s="1" nd="1"/>
        <i x="89" s="1" nd="1"/>
        <i x="90" s="1" nd="1"/>
        <i x="91" s="1" nd="1"/>
        <i x="115" s="1" nd="1"/>
        <i x="121" s="1" nd="1"/>
        <i x="124" s="1" nd="1"/>
        <i x="92" s="1" nd="1"/>
        <i x="116" s="1" nd="1"/>
        <i x="118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05" s="1" nd="1"/>
        <i x="108" s="1" nd="1"/>
        <i x="109" s="1" nd="1"/>
        <i x="110" s="1" nd="1"/>
        <i x="111" s="1" nd="1"/>
        <i x="120" s="1" nd="1"/>
        <i x="117" s="1" nd="1"/>
        <i x="112" s="1" nd="1"/>
        <i x="113" s="1" nd="1"/>
        <i x="114" s="1" nd="1"/>
        <i x="55" s="1" nd="1"/>
        <i x="59" s="1" nd="1"/>
        <i x="56" s="1" nd="1"/>
        <i x="57" s="1" nd="1"/>
        <i x="58" s="1" nd="1"/>
        <i x="39" s="1" nd="1"/>
        <i x="40" s="1" nd="1"/>
        <i x="41" s="1" nd="1"/>
        <i x="60" s="1" nd="1"/>
        <i x="69" s="1" nd="1"/>
        <i x="50" s="1" nd="1"/>
        <i x="51" s="1" nd="1"/>
        <i x="52" s="1" nd="1"/>
        <i x="42" s="1" nd="1"/>
        <i x="43" s="1" nd="1"/>
        <i x="44" s="1" nd="1"/>
        <i x="45" s="1" nd="1"/>
        <i x="46" s="1" nd="1"/>
        <i x="47" s="1" nd="1"/>
        <i x="48" s="1" nd="1"/>
        <i x="53" s="1" nd="1"/>
        <i x="54" s="1" nd="1"/>
        <i x="49" s="1" nd="1"/>
        <i x="20" s="1" nd="1"/>
        <i x="125" s="1" nd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1" xr10:uid="{00000000-0013-0000-FFFF-FFFF0A000000}" sourceName="Jordstatus">
  <pivotTables>
    <pivotTable tabId="5" name="Pivottabell1"/>
    <pivotTable tabId="5" name="Pivottabell3"/>
  </pivotTables>
  <data>
    <tabular pivotCacheId="1697442577">
      <items count="6">
        <i x="0" s="1"/>
        <i x="1" s="1"/>
        <i x="4" s="1" nd="1"/>
        <i x="5" s="1" nd="1"/>
        <i x="2" s="1" nd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2" xr10:uid="{00000000-0013-0000-FFFF-FFFF0B000000}" sourceName="År">
  <pivotTables>
    <pivotTable tabId="5" name="Pivottabell1"/>
    <pivotTable tabId="5" name="Pivottabell3"/>
  </pivotTables>
  <data>
    <tabular pivotCacheId="1697442577">
      <items count="60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/>
        <i x="42"/>
        <i x="43"/>
        <i x="44"/>
        <i x="45"/>
        <i x="46"/>
        <i x="47"/>
        <i x="48"/>
        <i x="49"/>
        <i x="50"/>
        <i x="51"/>
        <i x="52"/>
        <i x="53"/>
        <i x="54"/>
        <i x="55"/>
        <i x="56"/>
        <i x="57"/>
        <i x="58" s="1"/>
        <i x="59" nd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00000000-0013-0000-FFFF-FFFF0C000000}" sourceName="År">
  <pivotTables>
    <pivotTable tabId="7" name="Pivottabell1"/>
    <pivotTable tabId="7" name="Pivottabell2"/>
  </pivotTables>
  <data>
    <tabular pivotCacheId="1697442577">
      <items count="60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/>
        <i x="42"/>
        <i x="43"/>
        <i x="44"/>
        <i x="45"/>
        <i x="46"/>
        <i x="47"/>
        <i x="48"/>
        <i x="49" s="1"/>
        <i x="50" s="1"/>
        <i x="51" s="1"/>
        <i x="52" s="1"/>
        <i x="53" s="1"/>
        <i x="54" s="1"/>
        <i x="55" s="1"/>
        <i x="56" s="1"/>
        <i x="57" s="1"/>
        <i x="58" s="1"/>
        <i x="5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2" xr10:uid="{00000000-0013-0000-FFFF-FFFF0D000000}" sourceName="Jordstatus">
  <pivotTables>
    <pivotTable tabId="7" name="Pivottabell1"/>
    <pivotTable tabId="7" name="Pivottabell2"/>
  </pivotTables>
  <data>
    <tabular pivotCacheId="1697442577">
      <items count="6">
        <i x="0" s="1"/>
        <i x="1"/>
        <i x="4" nd="1"/>
        <i x="5" nd="1"/>
        <i x="2" nd="1"/>
        <i x="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3" xr10:uid="{00000000-0013-0000-FFFF-FFFF0E000000}" sourceName="Fylke">
  <pivotTables>
    <pivotTable tabId="7" name="Pivottabell1"/>
    <pivotTable tabId="7" name="Pivottabell2"/>
  </pivotTables>
  <data>
    <tabular pivotCacheId="1697442577">
      <items count="5">
        <i x="3"/>
        <i x="1" s="1"/>
        <i x="2"/>
        <i x="0" s="1"/>
        <i x="4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ormål_gruppert" xr10:uid="{AEF2959E-B2CA-4C06-9A82-BBFEAC642412}" sourceName="Formål gruppert">
  <pivotTables>
    <pivotTable tabId="10" name="Pivottabell3"/>
  </pivotTables>
  <data>
    <tabular pivotCacheId="1697442577">
      <items count="11">
        <i x="8" s="1"/>
        <i x="0" s="1"/>
        <i x="7" s="1"/>
        <i x="5" s="1"/>
        <i x="2" s="1"/>
        <i x="3" s="1"/>
        <i x="1" s="1"/>
        <i x="4"/>
        <i x="6" s="1" nd="1"/>
        <i x="9" s="1" nd="1"/>
        <i x="10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1" xr10:uid="{00000000-0014-0000-FFFF-FFFF01000000}" cache="Slicer_År" caption="År" startItem="27" columnCount="27" rowHeight="241300"/>
  <slicer name="Fylke 1" xr10:uid="{00000000-0014-0000-FFFF-FFFF02000000}" cache="Slicer_Fylke" caption="Fylke" rowHeight="241300"/>
  <slicer name="Kommune 1" xr10:uid="{00000000-0014-0000-FFFF-FFFF03000000}" cache="Slicer_Kommune" caption="Kommune" startItem="27" columnCount="9" rowHeight="241300"/>
  <slicer name="Jordstatus 1" xr10:uid="{00000000-0014-0000-FFFF-FFFF04000000}" cache="Slicer_Jordstatus" caption="Jordstatu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ylke 3" xr10:uid="{00000000-0014-0000-FFFF-FFFF05000000}" cache="Slicer_Fylke2" caption="Fylke" rowHeight="241300"/>
  <slicer name="Kommune 3" xr10:uid="{00000000-0014-0000-FFFF-FFFF06000000}" cache="Slicer_Kommune2" caption="Kommune" columnCount="9" rowHeight="241300"/>
  <slicer name="Jordstatus 2" xr10:uid="{00000000-0014-0000-FFFF-FFFF07000000}" cache="Slicer_Jordstatus1" caption="Jordstatus" rowHeight="241300"/>
  <slicer name="År 3" xr10:uid="{00000000-0014-0000-FFFF-FFFF08000000}" cache="Slicer_År2" caption="År" startItem="28" columnCount="28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00000000-0014-0000-FFFF-FFFF09000000}" cache="Slicer_År1" caption="År" columnCount="29" rowHeight="252000"/>
  <slicer name="Fylke 2" xr10:uid="{00000000-0014-0000-FFFF-FFFF0A000000}" cache="Slicer_Fylke1" caption="Fylke" rowHeight="241300"/>
  <slicer name="Kommune 2" xr10:uid="{00000000-0014-0000-FFFF-FFFF0B000000}" cache="Slicer_Kommune1" caption="Kommune" columnCount="9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4" xr10:uid="{00000000-0014-0000-FFFF-FFFF0F000000}" cache="Slicer_År3" caption="År" columnCount="20" rowHeight="241300"/>
  <slicer name="Jordstatus 3" xr10:uid="{00000000-0014-0000-FFFF-FFFF10000000}" cache="Slicer_Jordstatus2" caption="Jordstatus" rowHeight="241300"/>
  <slicer name="Fylke 4" xr10:uid="{00000000-0014-0000-FFFF-FFFF11000000}" cache="Slicer_Fylke3" caption="Fylke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" xr10:uid="{77EE9EA1-8AA8-4842-A263-F81F0E1C12D4}" cache="Slicer_År" caption="År" startItem="4" columnCount="2" rowHeight="241300"/>
  <slicer name="Fylke" xr10:uid="{9E06AA2F-B94A-4AB1-8893-F0CD4E740F6F}" cache="Slicer_Fylke" caption="Fylke" rowHeight="241300"/>
  <slicer name="Kommune" xr10:uid="{71492EA3-B0F0-4B26-9742-0E3573CCBA73}" cache="Slicer_Kommune" caption="Kommune" columnCount="8" rowHeight="241300"/>
  <slicer name="Jordstatus" xr10:uid="{0E876834-30DC-485C-AD97-5F5CAD333EDA}" cache="Slicer_Jordstatus" caption="Jordstatus" rowHeight="241300"/>
  <slicer name="Formål gruppert" xr10:uid="{79D76A82-D2FD-4231-AADB-6C93B5EBD811}" cache="Slicer_Formål_gruppert" caption="Formål gruppert" columnCount="3" rowHeight="241300"/>
</slic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4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07/relationships/slicer" Target="../slicers/slicer4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drawing" Target="../drawings/drawing13.xml"/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E95"/>
  <sheetViews>
    <sheetView topLeftCell="A11" workbookViewId="0">
      <selection activeCell="A41" sqref="A41:H53"/>
    </sheetView>
  </sheetViews>
  <sheetFormatPr baseColWidth="10" defaultColWidth="11.42578125" defaultRowHeight="15" x14ac:dyDescent="0.25"/>
  <cols>
    <col min="1" max="1" width="29.42578125" bestFit="1" customWidth="1"/>
    <col min="2" max="32" width="6.7109375" customWidth="1"/>
    <col min="33" max="48" width="6.28515625" customWidth="1"/>
    <col min="49" max="52" width="5.7109375" customWidth="1"/>
    <col min="53" max="56" width="5.28515625" customWidth="1"/>
    <col min="57" max="57" width="5.42578125" bestFit="1" customWidth="1"/>
  </cols>
  <sheetData>
    <row r="6" spans="1:4" ht="42" customHeight="1" x14ac:dyDescent="0.25"/>
    <row r="11" spans="1:4" ht="33" customHeight="1" x14ac:dyDescent="0.25"/>
    <row r="12" spans="1:4" x14ac:dyDescent="0.25">
      <c r="A12" s="8" t="s">
        <v>0</v>
      </c>
    </row>
    <row r="13" spans="1:4" x14ac:dyDescent="0.25">
      <c r="A13" t="s">
        <v>1</v>
      </c>
      <c r="B13" s="4" t="s">
        <v>2</v>
      </c>
      <c r="D13" s="7" t="s">
        <v>3</v>
      </c>
    </row>
    <row r="14" spans="1:4" x14ac:dyDescent="0.25">
      <c r="A14" t="s">
        <v>4</v>
      </c>
      <c r="B14" s="5" t="str">
        <f>CONCATENATE("Omdisponering av ",'pivot formål'!D2," jord i ",'pivot formål'!C3," ",B13)</f>
        <v>Omdisponering av dyrka og dyrkbar jord i (Flere elementer) 1991 - 2023</v>
      </c>
    </row>
    <row r="41" spans="1:57" x14ac:dyDescent="0.25">
      <c r="A41" t="str">
        <f>+'pivot formål'!A6</f>
        <v xml:space="preserve"> </v>
      </c>
      <c r="B41" t="str">
        <f>+'pivot formål'!B6</f>
        <v>År</v>
      </c>
    </row>
    <row r="42" spans="1:57" x14ac:dyDescent="0.25">
      <c r="A42" t="str">
        <f>+'pivot formål'!A7</f>
        <v>Formål</v>
      </c>
      <c r="B42">
        <f>IF('pivot formål'!B7&gt;0,'pivot formål'!B7,"")</f>
        <v>2020</v>
      </c>
      <c r="C42">
        <f>IF('pivot formål'!C7&gt;0,'pivot formål'!C7,"")</f>
        <v>2021</v>
      </c>
      <c r="D42">
        <f>IF('pivot formål'!D7&gt;0,'pivot formål'!D7,"")</f>
        <v>2022</v>
      </c>
      <c r="E42">
        <f>IF('pivot formål'!E7&gt;0,'pivot formål'!E7,"")</f>
        <v>2023</v>
      </c>
      <c r="F42" t="str">
        <f>IF('pivot formål'!F7&gt;0,'pivot formål'!F7,"")</f>
        <v>Sum</v>
      </c>
      <c r="G42" t="str">
        <f>IF('pivot formål'!G7&gt;0,'pivot formål'!G7,"")</f>
        <v/>
      </c>
      <c r="H42" t="str">
        <f>IF('pivot formål'!H7&gt;0,'pivot formål'!H7,"")</f>
        <v/>
      </c>
      <c r="I42" t="str">
        <f>IF('pivot formål'!I7&gt;0,'pivot formål'!I7,"")</f>
        <v/>
      </c>
      <c r="J42" t="str">
        <f>IF('pivot formål'!J7&gt;0,'pivot formål'!J7,"")</f>
        <v/>
      </c>
      <c r="K42" t="str">
        <f>IF('pivot formål'!K7&gt;0,'pivot formål'!K7,"")</f>
        <v/>
      </c>
      <c r="L42" t="str">
        <f>IF('pivot formål'!L7&gt;0,'pivot formål'!L7,"")</f>
        <v/>
      </c>
      <c r="M42" t="str">
        <f>IF('pivot formål'!M7&gt;0,'pivot formål'!M7,"")</f>
        <v/>
      </c>
      <c r="N42" t="str">
        <f>IF('pivot formål'!N7&gt;0,'pivot formål'!N7,"")</f>
        <v/>
      </c>
      <c r="O42" t="str">
        <f>IF('pivot formål'!O7&gt;0,'pivot formål'!O7,"")</f>
        <v/>
      </c>
      <c r="P42" t="str">
        <f>IF('pivot formål'!P7&gt;0,'pivot formål'!P7,"")</f>
        <v/>
      </c>
      <c r="Q42" t="str">
        <f>IF('pivot formål'!Q7&gt;0,'pivot formål'!Q7,"")</f>
        <v/>
      </c>
      <c r="R42" t="str">
        <f>IF('pivot formål'!R7&gt;0,'pivot formål'!R7,"")</f>
        <v/>
      </c>
      <c r="S42" t="str">
        <f>IF('pivot formål'!S7&gt;0,'pivot formål'!S7,"")</f>
        <v/>
      </c>
      <c r="T42" t="str">
        <f>IF('pivot formål'!T7&gt;0,'pivot formål'!T7,"")</f>
        <v/>
      </c>
      <c r="U42" t="str">
        <f>IF('pivot formål'!U7&gt;0,'pivot formål'!U7,"")</f>
        <v/>
      </c>
      <c r="V42" t="str">
        <f>IF('pivot formål'!V7&gt;0,'pivot formål'!V7,"")</f>
        <v/>
      </c>
      <c r="W42" t="str">
        <f>IF('pivot formål'!W7&gt;0,'pivot formål'!W7,"")</f>
        <v/>
      </c>
      <c r="X42" t="str">
        <f>IF('pivot formål'!X7&gt;0,'pivot formål'!X7,"")</f>
        <v/>
      </c>
      <c r="Y42" t="str">
        <f>IF('pivot formål'!Y7&gt;0,'pivot formål'!Y7,"")</f>
        <v/>
      </c>
      <c r="Z42" t="str">
        <f>IF('pivot formål'!Z7&gt;0,'pivot formål'!Z7,"")</f>
        <v/>
      </c>
      <c r="AA42" t="str">
        <f>IF('pivot formål'!AA7&gt;0,'pivot formål'!AA7,"")</f>
        <v/>
      </c>
      <c r="AB42" t="str">
        <f>IF('pivot formål'!AB7&gt;0,'pivot formål'!AB7,"")</f>
        <v/>
      </c>
      <c r="AC42" t="str">
        <f>IF('pivot formål'!AC7&gt;0,'pivot formål'!AC7,"")</f>
        <v/>
      </c>
      <c r="AD42" t="str">
        <f>IF('pivot formål'!AD7&gt;0,'pivot formål'!AD7,"")</f>
        <v/>
      </c>
      <c r="AE42" t="str">
        <f>IF('pivot formål'!AE7&gt;0,'pivot formål'!AE7,"")</f>
        <v/>
      </c>
      <c r="AF42" t="str">
        <f>IF('pivot formål'!AF7&gt;0,'pivot formål'!AF7,"")</f>
        <v/>
      </c>
      <c r="AG42" t="str">
        <f>IF('pivot formål'!AG7&gt;0,'pivot formål'!AG7,"")</f>
        <v/>
      </c>
      <c r="AH42" t="str">
        <f>IF('pivot formål'!AH7&gt;0,'pivot formål'!AH7,"")</f>
        <v/>
      </c>
      <c r="AI42" t="str">
        <f>IF('pivot formål'!AI7&gt;0,'pivot formål'!AI7,"")</f>
        <v/>
      </c>
      <c r="AJ42" t="str">
        <f>IF('pivot formål'!AJ7&gt;0,'pivot formål'!AJ7,"")</f>
        <v/>
      </c>
      <c r="AK42" t="str">
        <f>IF('pivot formål'!AK7&gt;0,'pivot formål'!AK7,"")</f>
        <v/>
      </c>
      <c r="AL42" t="str">
        <f>IF('pivot formål'!AL7&gt;0,'pivot formål'!AL7,"")</f>
        <v/>
      </c>
      <c r="AM42" t="str">
        <f>IF('pivot formål'!AM7&gt;0,'pivot formål'!AM7,"")</f>
        <v/>
      </c>
      <c r="AN42" t="str">
        <f>IF('pivot formål'!AN7&gt;0,'pivot formål'!AN7,"")</f>
        <v/>
      </c>
      <c r="AO42" t="str">
        <f>IF('pivot formål'!AO7&gt;0,'pivot formål'!AO7,"")</f>
        <v/>
      </c>
      <c r="AP42" t="str">
        <f>IF('pivot formål'!AP7&gt;0,'pivot formål'!AP7,"")</f>
        <v/>
      </c>
      <c r="AQ42" t="str">
        <f>IF('pivot formål'!AQ7&gt;0,'pivot formål'!AQ7,"")</f>
        <v/>
      </c>
      <c r="AR42" t="str">
        <f>IF('pivot formål'!AR7&gt;0,'pivot formål'!AR7,"")</f>
        <v/>
      </c>
      <c r="AS42" t="str">
        <f>IF('pivot formål'!AS7&gt;0,'pivot formål'!AS7,"")</f>
        <v/>
      </c>
      <c r="AT42" t="str">
        <f>IF('pivot formål'!AT7&gt;0,'pivot formål'!AT7,"")</f>
        <v/>
      </c>
      <c r="AU42" t="str">
        <f>IF('pivot formål'!AU7&gt;0,'pivot formål'!AU7,"")</f>
        <v/>
      </c>
      <c r="AV42" t="str">
        <f>IF('pivot formål'!AV7&gt;0,'pivot formål'!AV7,"")</f>
        <v/>
      </c>
      <c r="AW42" t="str">
        <f>IF('pivot formål'!AW7&gt;0,'pivot formål'!AW7,"")</f>
        <v/>
      </c>
      <c r="AX42" t="str">
        <f>IF('pivot formål'!AX7&gt;0,'pivot formål'!AX7,"")</f>
        <v/>
      </c>
      <c r="AY42" t="str">
        <f>IF('pivot formål'!AY7&gt;0,'pivot formål'!AY7,"")</f>
        <v/>
      </c>
      <c r="AZ42" t="str">
        <f>IF('pivot formål'!AZ7&gt;0,'pivot formål'!AZ7,"")</f>
        <v/>
      </c>
      <c r="BA42" t="str">
        <f>IF('pivot formål'!BA7&gt;0,'pivot formål'!BA7,"")</f>
        <v/>
      </c>
      <c r="BB42" t="str">
        <f>IF('pivot formål'!BB7&gt;0,'pivot formål'!BB7,"")</f>
        <v/>
      </c>
      <c r="BC42" t="str">
        <f>IF('pivot formål'!BC7&gt;0,'pivot formål'!BC7,"")</f>
        <v/>
      </c>
      <c r="BD42" t="str">
        <f>IF('pivot formål'!BD7&gt;0,'pivot formål'!BD7,"")</f>
        <v/>
      </c>
      <c r="BE42" t="str">
        <f>IF('pivot formål'!BE7&gt;0,'pivot formål'!BE7,"")</f>
        <v/>
      </c>
    </row>
    <row r="43" spans="1:57" x14ac:dyDescent="0.25">
      <c r="A43" t="str">
        <f>+'pivot formål'!A8</f>
        <v>Bolig- og fritidsbebyggelse</v>
      </c>
      <c r="B43" s="3">
        <f>IF('pivot formål'!B8&gt;0,'pivot formål'!B8,"")</f>
        <v>358.09999999999991</v>
      </c>
      <c r="C43" s="3">
        <f>IF('pivot formål'!C8&gt;0,'pivot formål'!C8,"")</f>
        <v>237.8</v>
      </c>
      <c r="D43" s="3">
        <f>IF('pivot formål'!D8&gt;0,'pivot formål'!D8,"")</f>
        <v>292.69999999999993</v>
      </c>
      <c r="E43" s="3">
        <f>IF('pivot formål'!E8&gt;0,'pivot formål'!E8,"")</f>
        <v>505.40000000000009</v>
      </c>
      <c r="F43" s="3">
        <f>IF('pivot formål'!F8&gt;0,'pivot formål'!F8,"")</f>
        <v>1394</v>
      </c>
      <c r="G43" s="3" t="str">
        <f>IF('pivot formål'!G8&gt;0,'pivot formål'!G8,"")</f>
        <v/>
      </c>
      <c r="H43" s="3" t="str">
        <f>IF('pivot formål'!H8&gt;0,'pivot formål'!H8,"")</f>
        <v/>
      </c>
      <c r="I43" s="3" t="str">
        <f>IF('pivot formål'!I8&gt;0,'pivot formål'!I8,"")</f>
        <v/>
      </c>
      <c r="J43" s="3" t="str">
        <f>IF('pivot formål'!J8&gt;0,'pivot formål'!J8,"")</f>
        <v/>
      </c>
      <c r="K43" s="3" t="str">
        <f>IF('pivot formål'!K8&gt;0,'pivot formål'!K8,"")</f>
        <v/>
      </c>
      <c r="L43" s="3" t="str">
        <f>IF('pivot formål'!L8&gt;0,'pivot formål'!L8,"")</f>
        <v/>
      </c>
      <c r="M43" s="3" t="str">
        <f>IF('pivot formål'!M8&gt;0,'pivot formål'!M8,"")</f>
        <v/>
      </c>
      <c r="N43" s="3" t="str">
        <f>IF('pivot formål'!N8&gt;0,'pivot formål'!N8,"")</f>
        <v/>
      </c>
      <c r="O43" s="3" t="str">
        <f>IF('pivot formål'!O8&gt;0,'pivot formål'!O8,"")</f>
        <v/>
      </c>
      <c r="P43" s="3" t="str">
        <f>IF('pivot formål'!P8&gt;0,'pivot formål'!P8,"")</f>
        <v/>
      </c>
      <c r="Q43" s="3" t="str">
        <f>IF('pivot formål'!Q8&gt;0,'pivot formål'!Q8,"")</f>
        <v/>
      </c>
      <c r="R43" s="3" t="str">
        <f>IF('pivot formål'!R8&gt;0,'pivot formål'!R8,"")</f>
        <v/>
      </c>
      <c r="S43" s="3" t="str">
        <f>IF('pivot formål'!S8&gt;0,'pivot formål'!S8,"")</f>
        <v/>
      </c>
      <c r="T43" s="3" t="str">
        <f>IF('pivot formål'!T8&gt;0,'pivot formål'!T8,"")</f>
        <v/>
      </c>
      <c r="U43" s="3" t="str">
        <f>IF('pivot formål'!U8&gt;0,'pivot formål'!U8,"")</f>
        <v/>
      </c>
      <c r="V43" s="3" t="str">
        <f>IF('pivot formål'!V8&gt;0,'pivot formål'!V8,"")</f>
        <v/>
      </c>
      <c r="W43" s="3" t="str">
        <f>IF('pivot formål'!W8&gt;0,'pivot formål'!W8,"")</f>
        <v/>
      </c>
      <c r="X43" s="3" t="str">
        <f>IF('pivot formål'!X8&gt;0,'pivot formål'!X8,"")</f>
        <v/>
      </c>
      <c r="Y43" s="3" t="str">
        <f>IF('pivot formål'!Y8&gt;0,'pivot formål'!Y8,"")</f>
        <v/>
      </c>
      <c r="Z43" s="3" t="str">
        <f>IF('pivot formål'!Z8&gt;0,'pivot formål'!Z8,"")</f>
        <v/>
      </c>
      <c r="AA43" s="3" t="str">
        <f>IF('pivot formål'!AA8&gt;0,'pivot formål'!AA8,"")</f>
        <v/>
      </c>
      <c r="AB43" s="3" t="str">
        <f>IF('pivot formål'!AB8&gt;0,'pivot formål'!AB8,"")</f>
        <v/>
      </c>
      <c r="AC43" s="3" t="str">
        <f>IF('pivot formål'!AC8&gt;0,'pivot formål'!AC8,"")</f>
        <v/>
      </c>
      <c r="AD43" s="3" t="str">
        <f>IF('pivot formål'!AD8&gt;0,'pivot formål'!AD8,"")</f>
        <v/>
      </c>
      <c r="AE43" s="3" t="str">
        <f>IF('pivot formål'!AE8&gt;0,'pivot formål'!AE8,"")</f>
        <v/>
      </c>
      <c r="AF43" s="3" t="str">
        <f>IF('pivot formål'!AF8&gt;0,'pivot formål'!AF8,"")</f>
        <v/>
      </c>
      <c r="AG43" s="3" t="str">
        <f>IF('pivot formål'!AG8&gt;0,'pivot formål'!AG8,"")</f>
        <v/>
      </c>
      <c r="AH43" s="3" t="str">
        <f>IF('pivot formål'!AH8&gt;0,'pivot formål'!AH8,"")</f>
        <v/>
      </c>
      <c r="AI43" s="3" t="str">
        <f>IF('pivot formål'!AI8&gt;0,'pivot formål'!AI8,"")</f>
        <v/>
      </c>
      <c r="AJ43" s="3" t="str">
        <f>IF('pivot formål'!AJ8&gt;0,'pivot formål'!AJ8,"")</f>
        <v/>
      </c>
      <c r="AK43" s="3" t="str">
        <f>IF('pivot formål'!AK8&gt;0,'pivot formål'!AK8,"")</f>
        <v/>
      </c>
      <c r="AL43" s="3" t="str">
        <f>IF('pivot formål'!AL8&gt;0,'pivot formål'!AL8,"")</f>
        <v/>
      </c>
      <c r="AM43" s="3" t="str">
        <f>IF('pivot formål'!AM8&gt;0,'pivot formål'!AM8,"")</f>
        <v/>
      </c>
      <c r="AN43" s="3" t="str">
        <f>IF('pivot formål'!AN8&gt;0,'pivot formål'!AN8,"")</f>
        <v/>
      </c>
      <c r="AO43" s="3" t="str">
        <f>IF('pivot formål'!AO8&gt;0,'pivot formål'!AO8,"")</f>
        <v/>
      </c>
      <c r="AP43" s="3" t="str">
        <f>IF('pivot formål'!AP8&gt;0,'pivot formål'!AP8,"")</f>
        <v/>
      </c>
      <c r="AQ43" s="3" t="str">
        <f>IF('pivot formål'!AQ8&gt;0,'pivot formål'!AQ8,"")</f>
        <v/>
      </c>
      <c r="AR43" s="3" t="str">
        <f>IF('pivot formål'!AR8&gt;0,'pivot formål'!AR8,"")</f>
        <v/>
      </c>
      <c r="AS43" s="3" t="str">
        <f>IF('pivot formål'!AS8&gt;0,'pivot formål'!AS8,"")</f>
        <v/>
      </c>
      <c r="AT43" s="3" t="str">
        <f>IF('pivot formål'!AT8&gt;0,'pivot formål'!AT8,"")</f>
        <v/>
      </c>
      <c r="AU43" s="3" t="str">
        <f>IF('pivot formål'!AU8&gt;0,'pivot formål'!AU8,"")</f>
        <v/>
      </c>
      <c r="AV43" s="3" t="str">
        <f>IF('pivot formål'!AV8&gt;0,'pivot formål'!AV8,"")</f>
        <v/>
      </c>
      <c r="AW43" s="3" t="str">
        <f>IF('pivot formål'!AW8&gt;0,'pivot formål'!AW8,"")</f>
        <v/>
      </c>
      <c r="AX43" s="3" t="str">
        <f>IF('pivot formål'!AX8&gt;0,'pivot formål'!AX8,"")</f>
        <v/>
      </c>
      <c r="AY43" s="3" t="str">
        <f>IF('pivot formål'!AY8&gt;0,'pivot formål'!AY8,"")</f>
        <v/>
      </c>
      <c r="AZ43" s="3" t="str">
        <f>IF('pivot formål'!AZ8&gt;0,'pivot formål'!AZ8,"")</f>
        <v/>
      </c>
      <c r="BA43" s="3" t="str">
        <f>IF('pivot formål'!BA8&gt;0,'pivot formål'!BA8,"")</f>
        <v/>
      </c>
      <c r="BB43" s="3" t="str">
        <f>IF('pivot formål'!BB8&gt;0,'pivot formål'!BB8,"")</f>
        <v/>
      </c>
      <c r="BC43" s="3" t="str">
        <f>IF('pivot formål'!BC8&gt;0,'pivot formål'!BC8,"")</f>
        <v/>
      </c>
      <c r="BD43" s="3" t="str">
        <f>IF('pivot formål'!BD8&gt;0,'pivot formål'!BD8,"")</f>
        <v/>
      </c>
      <c r="BE43" s="3" t="str">
        <f>IF('pivot formål'!BE8&gt;0,'pivot formål'!BE8,"")</f>
        <v/>
      </c>
    </row>
    <row r="44" spans="1:57" x14ac:dyDescent="0.25">
      <c r="A44" t="str">
        <f>+'pivot formål'!A9</f>
        <v>Næringsbygg og offentlige bygg</v>
      </c>
      <c r="B44" s="3">
        <f>IF('pivot formål'!B9&gt;0,'pivot formål'!B9,"")</f>
        <v>1153.1000000000004</v>
      </c>
      <c r="C44" s="3">
        <f>IF('pivot formål'!C9&gt;0,'pivot formål'!C9,"")</f>
        <v>225.9</v>
      </c>
      <c r="D44" s="3">
        <f>IF('pivot formål'!D9&gt;0,'pivot formål'!D9,"")</f>
        <v>343.8</v>
      </c>
      <c r="E44" s="3">
        <f>IF('pivot formål'!E9&gt;0,'pivot formål'!E9,"")</f>
        <v>284.70000000000005</v>
      </c>
      <c r="F44" s="3">
        <f>IF('pivot formål'!F9&gt;0,'pivot formål'!F9,"")</f>
        <v>2007.5000000000005</v>
      </c>
      <c r="G44" s="3" t="str">
        <f>IF('pivot formål'!G9&gt;0,'pivot formål'!G9,"")</f>
        <v/>
      </c>
      <c r="H44" s="3" t="str">
        <f>IF('pivot formål'!H9&gt;0,'pivot formål'!H9,"")</f>
        <v/>
      </c>
      <c r="I44" s="3" t="str">
        <f>IF('pivot formål'!I9&gt;0,'pivot formål'!I9,"")</f>
        <v/>
      </c>
      <c r="J44" s="3" t="str">
        <f>IF('pivot formål'!J9&gt;0,'pivot formål'!J9,"")</f>
        <v/>
      </c>
      <c r="K44" s="3" t="str">
        <f>IF('pivot formål'!K9&gt;0,'pivot formål'!K9,"")</f>
        <v/>
      </c>
      <c r="L44" s="3" t="str">
        <f>IF('pivot formål'!L9&gt;0,'pivot formål'!L9,"")</f>
        <v/>
      </c>
      <c r="M44" s="3" t="str">
        <f>IF('pivot formål'!M9&gt;0,'pivot formål'!M9,"")</f>
        <v/>
      </c>
      <c r="N44" s="3" t="str">
        <f>IF('pivot formål'!N9&gt;0,'pivot formål'!N9,"")</f>
        <v/>
      </c>
      <c r="O44" s="3" t="str">
        <f>IF('pivot formål'!O9&gt;0,'pivot formål'!O9,"")</f>
        <v/>
      </c>
      <c r="P44" s="3" t="str">
        <f>IF('pivot formål'!P9&gt;0,'pivot formål'!P9,"")</f>
        <v/>
      </c>
      <c r="Q44" s="3" t="str">
        <f>IF('pivot formål'!Q9&gt;0,'pivot formål'!Q9,"")</f>
        <v/>
      </c>
      <c r="R44" s="3" t="str">
        <f>IF('pivot formål'!R9&gt;0,'pivot formål'!R9,"")</f>
        <v/>
      </c>
      <c r="S44" s="3" t="str">
        <f>IF('pivot formål'!S9&gt;0,'pivot formål'!S9,"")</f>
        <v/>
      </c>
      <c r="T44" s="3" t="str">
        <f>IF('pivot formål'!T9&gt;0,'pivot formål'!T9,"")</f>
        <v/>
      </c>
      <c r="U44" s="3" t="str">
        <f>IF('pivot formål'!U9&gt;0,'pivot formål'!U9,"")</f>
        <v/>
      </c>
      <c r="V44" s="3" t="str">
        <f>IF('pivot formål'!V9&gt;0,'pivot formål'!V9,"")</f>
        <v/>
      </c>
      <c r="W44" s="3" t="str">
        <f>IF('pivot formål'!W9&gt;0,'pivot formål'!W9,"")</f>
        <v/>
      </c>
      <c r="X44" s="3" t="str">
        <f>IF('pivot formål'!X9&gt;0,'pivot formål'!X9,"")</f>
        <v/>
      </c>
      <c r="Y44" s="3" t="str">
        <f>IF('pivot formål'!Y9&gt;0,'pivot formål'!Y9,"")</f>
        <v/>
      </c>
      <c r="Z44" s="3" t="str">
        <f>IF('pivot formål'!Z9&gt;0,'pivot formål'!Z9,"")</f>
        <v/>
      </c>
      <c r="AA44" s="3" t="str">
        <f>IF('pivot formål'!AA9&gt;0,'pivot formål'!AA9,"")</f>
        <v/>
      </c>
      <c r="AB44" s="3" t="str">
        <f>IF('pivot formål'!AB9&gt;0,'pivot formål'!AB9,"")</f>
        <v/>
      </c>
      <c r="AC44" s="3" t="str">
        <f>IF('pivot formål'!AC9&gt;0,'pivot formål'!AC9,"")</f>
        <v/>
      </c>
      <c r="AD44" s="3" t="str">
        <f>IF('pivot formål'!AD9&gt;0,'pivot formål'!AD9,"")</f>
        <v/>
      </c>
      <c r="AE44" s="3" t="str">
        <f>IF('pivot formål'!AE9&gt;0,'pivot formål'!AE9,"")</f>
        <v/>
      </c>
      <c r="AF44" s="3" t="str">
        <f>IF('pivot formål'!AF9&gt;0,'pivot formål'!AF9,"")</f>
        <v/>
      </c>
      <c r="AG44" s="3" t="str">
        <f>IF('pivot formål'!AG9&gt;0,'pivot formål'!AG9,"")</f>
        <v/>
      </c>
      <c r="AH44" s="3" t="str">
        <f>IF('pivot formål'!AH9&gt;0,'pivot formål'!AH9,"")</f>
        <v/>
      </c>
      <c r="AI44" s="3" t="str">
        <f>IF('pivot formål'!AI9&gt;0,'pivot formål'!AI9,"")</f>
        <v/>
      </c>
      <c r="AJ44" s="3" t="str">
        <f>IF('pivot formål'!AJ9&gt;0,'pivot formål'!AJ9,"")</f>
        <v/>
      </c>
      <c r="AK44" s="3" t="str">
        <f>IF('pivot formål'!AK9&gt;0,'pivot formål'!AK9,"")</f>
        <v/>
      </c>
      <c r="AL44" s="3" t="str">
        <f>IF('pivot formål'!AL9&gt;0,'pivot formål'!AL9,"")</f>
        <v/>
      </c>
      <c r="AM44" s="3" t="str">
        <f>IF('pivot formål'!AM9&gt;0,'pivot formål'!AM9,"")</f>
        <v/>
      </c>
      <c r="AN44" s="3" t="str">
        <f>IF('pivot formål'!AN9&gt;0,'pivot formål'!AN9,"")</f>
        <v/>
      </c>
      <c r="AO44" s="3" t="str">
        <f>IF('pivot formål'!AO9&gt;0,'pivot formål'!AO9,"")</f>
        <v/>
      </c>
      <c r="AP44" s="3" t="str">
        <f>IF('pivot formål'!AP9&gt;0,'pivot formål'!AP9,"")</f>
        <v/>
      </c>
      <c r="AQ44" s="3" t="str">
        <f>IF('pivot formål'!AQ9&gt;0,'pivot formål'!AQ9,"")</f>
        <v/>
      </c>
      <c r="AR44" s="3" t="str">
        <f>IF('pivot formål'!AR9&gt;0,'pivot formål'!AR9,"")</f>
        <v/>
      </c>
      <c r="AS44" s="3" t="str">
        <f>IF('pivot formål'!AS9&gt;0,'pivot formål'!AS9,"")</f>
        <v/>
      </c>
      <c r="AT44" s="3" t="str">
        <f>IF('pivot formål'!AT9&gt;0,'pivot formål'!AT9,"")</f>
        <v/>
      </c>
      <c r="AU44" s="3" t="str">
        <f>IF('pivot formål'!AU9&gt;0,'pivot formål'!AU9,"")</f>
        <v/>
      </c>
      <c r="AV44" s="3" t="str">
        <f>IF('pivot formål'!AV9&gt;0,'pivot formål'!AV9,"")</f>
        <v/>
      </c>
      <c r="AW44" s="3" t="str">
        <f>IF('pivot formål'!AW9&gt;0,'pivot formål'!AW9,"")</f>
        <v/>
      </c>
      <c r="AX44" s="3" t="str">
        <f>IF('pivot formål'!AX9&gt;0,'pivot formål'!AX9,"")</f>
        <v/>
      </c>
      <c r="AY44" s="3" t="str">
        <f>IF('pivot formål'!AY9&gt;0,'pivot formål'!AY9,"")</f>
        <v/>
      </c>
      <c r="AZ44" s="3" t="str">
        <f>IF('pivot formål'!AZ9&gt;0,'pivot formål'!AZ9,"")</f>
        <v/>
      </c>
      <c r="BA44" s="3" t="str">
        <f>IF('pivot formål'!BA9&gt;0,'pivot formål'!BA9,"")</f>
        <v/>
      </c>
      <c r="BB44" s="3" t="str">
        <f>IF('pivot formål'!BB9&gt;0,'pivot formål'!BB9,"")</f>
        <v/>
      </c>
      <c r="BC44" s="3" t="str">
        <f>IF('pivot formål'!BC9&gt;0,'pivot formål'!BC9,"")</f>
        <v/>
      </c>
      <c r="BD44" s="3" t="str">
        <f>IF('pivot formål'!BD9&gt;0,'pivot formål'!BD9,"")</f>
        <v/>
      </c>
      <c r="BE44" s="3" t="str">
        <f>IF('pivot formål'!BE9&gt;0,'pivot formål'!BE9,"")</f>
        <v/>
      </c>
    </row>
    <row r="45" spans="1:57" x14ac:dyDescent="0.25">
      <c r="A45" t="str">
        <f>+'pivot formål'!A10</f>
        <v>Samferdselsanlegg</v>
      </c>
      <c r="B45" s="3">
        <f>IF('pivot formål'!B10&gt;0,'pivot formål'!B10,"")</f>
        <v>1761.4999999999998</v>
      </c>
      <c r="C45" s="3">
        <f>IF('pivot formål'!C10&gt;0,'pivot formål'!C10,"")</f>
        <v>137.4</v>
      </c>
      <c r="D45" s="3">
        <f>IF('pivot formål'!D10&gt;0,'pivot formål'!D10,"")</f>
        <v>138.49999999999997</v>
      </c>
      <c r="E45" s="3">
        <f>IF('pivot formål'!E10&gt;0,'pivot formål'!E10,"")</f>
        <v>213.20000000000002</v>
      </c>
      <c r="F45" s="3">
        <f>IF('pivot formål'!F10&gt;0,'pivot formål'!F10,"")</f>
        <v>2250.6</v>
      </c>
      <c r="G45" s="3" t="str">
        <f>IF('pivot formål'!G10&gt;0,'pivot formål'!G10,"")</f>
        <v/>
      </c>
      <c r="H45" s="3" t="str">
        <f>IF('pivot formål'!H10&gt;0,'pivot formål'!H10,"")</f>
        <v/>
      </c>
      <c r="I45" s="3" t="str">
        <f>IF('pivot formål'!I10&gt;0,'pivot formål'!I10,"")</f>
        <v/>
      </c>
      <c r="J45" s="3" t="str">
        <f>IF('pivot formål'!J10&gt;0,'pivot formål'!J10,"")</f>
        <v/>
      </c>
      <c r="K45" s="3" t="str">
        <f>IF('pivot formål'!K10&gt;0,'pivot formål'!K10,"")</f>
        <v/>
      </c>
      <c r="L45" s="3" t="str">
        <f>IF('pivot formål'!L10&gt;0,'pivot formål'!L10,"")</f>
        <v/>
      </c>
      <c r="M45" s="3" t="str">
        <f>IF('pivot formål'!M10&gt;0,'pivot formål'!M10,"")</f>
        <v/>
      </c>
      <c r="N45" s="3" t="str">
        <f>IF('pivot formål'!N10&gt;0,'pivot formål'!N10,"")</f>
        <v/>
      </c>
      <c r="O45" s="3" t="str">
        <f>IF('pivot formål'!O10&gt;0,'pivot formål'!O10,"")</f>
        <v/>
      </c>
      <c r="P45" s="3" t="str">
        <f>IF('pivot formål'!P10&gt;0,'pivot formål'!P10,"")</f>
        <v/>
      </c>
      <c r="Q45" s="3" t="str">
        <f>IF('pivot formål'!Q10&gt;0,'pivot formål'!Q10,"")</f>
        <v/>
      </c>
      <c r="R45" s="3" t="str">
        <f>IF('pivot formål'!R10&gt;0,'pivot formål'!R10,"")</f>
        <v/>
      </c>
      <c r="S45" s="3" t="str">
        <f>IF('pivot formål'!S10&gt;0,'pivot formål'!S10,"")</f>
        <v/>
      </c>
      <c r="T45" s="3" t="str">
        <f>IF('pivot formål'!T10&gt;0,'pivot formål'!T10,"")</f>
        <v/>
      </c>
      <c r="U45" s="3" t="str">
        <f>IF('pivot formål'!U10&gt;0,'pivot formål'!U10,"")</f>
        <v/>
      </c>
      <c r="V45" s="3" t="str">
        <f>IF('pivot formål'!V10&gt;0,'pivot formål'!V10,"")</f>
        <v/>
      </c>
      <c r="W45" s="3" t="str">
        <f>IF('pivot formål'!W10&gt;0,'pivot formål'!W10,"")</f>
        <v/>
      </c>
      <c r="X45" s="3" t="str">
        <f>IF('pivot formål'!X10&gt;0,'pivot formål'!X10,"")</f>
        <v/>
      </c>
      <c r="Y45" s="3" t="str">
        <f>IF('pivot formål'!Y10&gt;0,'pivot formål'!Y10,"")</f>
        <v/>
      </c>
      <c r="Z45" s="3" t="str">
        <f>IF('pivot formål'!Z10&gt;0,'pivot formål'!Z10,"")</f>
        <v/>
      </c>
      <c r="AA45" s="3" t="str">
        <f>IF('pivot formål'!AA10&gt;0,'pivot formål'!AA10,"")</f>
        <v/>
      </c>
      <c r="AB45" s="3" t="str">
        <f>IF('pivot formål'!AB10&gt;0,'pivot formål'!AB10,"")</f>
        <v/>
      </c>
      <c r="AC45" s="3" t="str">
        <f>IF('pivot formål'!AC10&gt;0,'pivot formål'!AC10,"")</f>
        <v/>
      </c>
      <c r="AD45" s="3" t="str">
        <f>IF('pivot formål'!AD10&gt;0,'pivot formål'!AD10,"")</f>
        <v/>
      </c>
      <c r="AE45" s="3" t="str">
        <f>IF('pivot formål'!AE10&gt;0,'pivot formål'!AE10,"")</f>
        <v/>
      </c>
      <c r="AF45" s="3" t="str">
        <f>IF('pivot formål'!AF10&gt;0,'pivot formål'!AF10,"")</f>
        <v/>
      </c>
      <c r="AG45" s="3" t="str">
        <f>IF('pivot formål'!AG10&gt;0,'pivot formål'!AG10,"")</f>
        <v/>
      </c>
      <c r="AH45" s="3" t="str">
        <f>IF('pivot formål'!AH10&gt;0,'pivot formål'!AH10,"")</f>
        <v/>
      </c>
      <c r="AI45" s="3" t="str">
        <f>IF('pivot formål'!AI10&gt;0,'pivot formål'!AI10,"")</f>
        <v/>
      </c>
      <c r="AJ45" s="3" t="str">
        <f>IF('pivot formål'!AJ10&gt;0,'pivot formål'!AJ10,"")</f>
        <v/>
      </c>
      <c r="AK45" s="3" t="str">
        <f>IF('pivot formål'!AK10&gt;0,'pivot formål'!AK10,"")</f>
        <v/>
      </c>
      <c r="AL45" s="3" t="str">
        <f>IF('pivot formål'!AL10&gt;0,'pivot formål'!AL10,"")</f>
        <v/>
      </c>
      <c r="AM45" s="3" t="str">
        <f>IF('pivot formål'!AM10&gt;0,'pivot formål'!AM10,"")</f>
        <v/>
      </c>
      <c r="AN45" s="3" t="str">
        <f>IF('pivot formål'!AN10&gt;0,'pivot formål'!AN10,"")</f>
        <v/>
      </c>
      <c r="AO45" s="3" t="str">
        <f>IF('pivot formål'!AO10&gt;0,'pivot formål'!AO10,"")</f>
        <v/>
      </c>
      <c r="AP45" s="3" t="str">
        <f>IF('pivot formål'!AP10&gt;0,'pivot formål'!AP10,"")</f>
        <v/>
      </c>
      <c r="AQ45" s="3" t="str">
        <f>IF('pivot formål'!AQ10&gt;0,'pivot formål'!AQ10,"")</f>
        <v/>
      </c>
      <c r="AR45" s="3" t="str">
        <f>IF('pivot formål'!AR10&gt;0,'pivot formål'!AR10,"")</f>
        <v/>
      </c>
      <c r="AS45" s="3" t="str">
        <f>IF('pivot formål'!AS10&gt;0,'pivot formål'!AS10,"")</f>
        <v/>
      </c>
      <c r="AT45" s="3" t="str">
        <f>IF('pivot formål'!AT10&gt;0,'pivot formål'!AT10,"")</f>
        <v/>
      </c>
      <c r="AU45" s="3" t="str">
        <f>IF('pivot formål'!AU10&gt;0,'pivot formål'!AU10,"")</f>
        <v/>
      </c>
      <c r="AV45" s="3" t="str">
        <f>IF('pivot formål'!AV10&gt;0,'pivot formål'!AV10,"")</f>
        <v/>
      </c>
      <c r="AW45" s="3" t="str">
        <f>IF('pivot formål'!AW10&gt;0,'pivot formål'!AW10,"")</f>
        <v/>
      </c>
      <c r="AX45" s="3" t="str">
        <f>IF('pivot formål'!AX10&gt;0,'pivot formål'!AX10,"")</f>
        <v/>
      </c>
      <c r="AY45" s="3" t="str">
        <f>IF('pivot formål'!AY10&gt;0,'pivot formål'!AY10,"")</f>
        <v/>
      </c>
      <c r="AZ45" s="3" t="str">
        <f>IF('pivot formål'!AZ10&gt;0,'pivot formål'!AZ10,"")</f>
        <v/>
      </c>
      <c r="BA45" s="3" t="str">
        <f>IF('pivot formål'!BA10&gt;0,'pivot formål'!BA10,"")</f>
        <v/>
      </c>
      <c r="BB45" s="3" t="str">
        <f>IF('pivot formål'!BB10&gt;0,'pivot formål'!BB10,"")</f>
        <v/>
      </c>
      <c r="BC45" s="3" t="str">
        <f>IF('pivot formål'!BC10&gt;0,'pivot formål'!BC10,"")</f>
        <v/>
      </c>
      <c r="BD45" s="3" t="str">
        <f>IF('pivot formål'!BD10&gt;0,'pivot formål'!BD10,"")</f>
        <v/>
      </c>
      <c r="BE45" s="3" t="str">
        <f>IF('pivot formål'!BE10&gt;0,'pivot formål'!BE10,"")</f>
        <v/>
      </c>
    </row>
    <row r="46" spans="1:57" x14ac:dyDescent="0.25">
      <c r="A46" t="str">
        <f>+'pivot formål'!A11</f>
        <v>Annet landbruksområde</v>
      </c>
      <c r="B46" s="3">
        <f>IF('pivot formål'!B11&gt;0,'pivot formål'!B11,"")</f>
        <v>15.8</v>
      </c>
      <c r="C46" s="3">
        <f>IF('pivot formål'!C11&gt;0,'pivot formål'!C11,"")</f>
        <v>26.4</v>
      </c>
      <c r="D46" s="3">
        <f>IF('pivot formål'!D11&gt;0,'pivot formål'!D11,"")</f>
        <v>10.9</v>
      </c>
      <c r="E46" s="3">
        <f>IF('pivot formål'!E11&gt;0,'pivot formål'!E11,"")</f>
        <v>60.599999999999994</v>
      </c>
      <c r="F46" s="3">
        <f>IF('pivot formål'!F11&gt;0,'pivot formål'!F11,"")</f>
        <v>113.69999999999999</v>
      </c>
      <c r="G46" s="3" t="str">
        <f>IF('pivot formål'!G11&gt;0,'pivot formål'!G11,"")</f>
        <v/>
      </c>
      <c r="H46" s="3" t="str">
        <f>IF('pivot formål'!H11&gt;0,'pivot formål'!H11,"")</f>
        <v/>
      </c>
      <c r="I46" s="3" t="str">
        <f>IF('pivot formål'!I11&gt;0,'pivot formål'!I11,"")</f>
        <v/>
      </c>
      <c r="J46" s="3" t="str">
        <f>IF('pivot formål'!J11&gt;0,'pivot formål'!J11,"")</f>
        <v/>
      </c>
      <c r="K46" s="3" t="str">
        <f>IF('pivot formål'!K11&gt;0,'pivot formål'!K11,"")</f>
        <v/>
      </c>
      <c r="L46" s="3" t="str">
        <f>IF('pivot formål'!L11&gt;0,'pivot formål'!L11,"")</f>
        <v/>
      </c>
      <c r="M46" s="3" t="str">
        <f>IF('pivot formål'!M11&gt;0,'pivot formål'!M11,"")</f>
        <v/>
      </c>
      <c r="N46" s="3" t="str">
        <f>IF('pivot formål'!N11&gt;0,'pivot formål'!N11,"")</f>
        <v/>
      </c>
      <c r="O46" s="3" t="str">
        <f>IF('pivot formål'!O11&gt;0,'pivot formål'!O11,"")</f>
        <v/>
      </c>
      <c r="P46" s="3" t="str">
        <f>IF('pivot formål'!P11&gt;0,'pivot formål'!P11,"")</f>
        <v/>
      </c>
      <c r="Q46" s="3" t="str">
        <f>IF('pivot formål'!Q11&gt;0,'pivot formål'!Q11,"")</f>
        <v/>
      </c>
      <c r="R46" s="3" t="str">
        <f>IF('pivot formål'!R11&gt;0,'pivot formål'!R11,"")</f>
        <v/>
      </c>
      <c r="S46" s="3" t="str">
        <f>IF('pivot formål'!S11&gt;0,'pivot formål'!S11,"")</f>
        <v/>
      </c>
      <c r="T46" s="3" t="str">
        <f>IF('pivot formål'!T11&gt;0,'pivot formål'!T11,"")</f>
        <v/>
      </c>
      <c r="U46" s="3" t="str">
        <f>IF('pivot formål'!U11&gt;0,'pivot formål'!U11,"")</f>
        <v/>
      </c>
      <c r="V46" s="3" t="str">
        <f>IF('pivot formål'!V11&gt;0,'pivot formål'!V11,"")</f>
        <v/>
      </c>
      <c r="W46" s="3" t="str">
        <f>IF('pivot formål'!W11&gt;0,'pivot formål'!W11,"")</f>
        <v/>
      </c>
      <c r="X46" s="3" t="str">
        <f>IF('pivot formål'!X11&gt;0,'pivot formål'!X11,"")</f>
        <v/>
      </c>
      <c r="Y46" s="3" t="str">
        <f>IF('pivot formål'!Y11&gt;0,'pivot formål'!Y11,"")</f>
        <v/>
      </c>
      <c r="Z46" s="3" t="str">
        <f>IF('pivot formål'!Z11&gt;0,'pivot formål'!Z11,"")</f>
        <v/>
      </c>
      <c r="AA46" s="3" t="str">
        <f>IF('pivot formål'!AA11&gt;0,'pivot formål'!AA11,"")</f>
        <v/>
      </c>
      <c r="AB46" s="3" t="str">
        <f>IF('pivot formål'!AB11&gt;0,'pivot formål'!AB11,"")</f>
        <v/>
      </c>
      <c r="AC46" s="3" t="str">
        <f>IF('pivot formål'!AC11&gt;0,'pivot formål'!AC11,"")</f>
        <v/>
      </c>
      <c r="AD46" s="3" t="str">
        <f>IF('pivot formål'!AD11&gt;0,'pivot formål'!AD11,"")</f>
        <v/>
      </c>
      <c r="AE46" s="3" t="str">
        <f>IF('pivot formål'!AE11&gt;0,'pivot formål'!AE11,"")</f>
        <v/>
      </c>
      <c r="AF46" s="3" t="str">
        <f>IF('pivot formål'!AF11&gt;0,'pivot formål'!AF11,"")</f>
        <v/>
      </c>
      <c r="AG46" s="3" t="str">
        <f>IF('pivot formål'!AG11&gt;0,'pivot formål'!AG11,"")</f>
        <v/>
      </c>
      <c r="AH46" s="3" t="str">
        <f>IF('pivot formål'!AH11&gt;0,'pivot formål'!AH11,"")</f>
        <v/>
      </c>
      <c r="AI46" s="3" t="str">
        <f>IF('pivot formål'!AI11&gt;0,'pivot formål'!AI11,"")</f>
        <v/>
      </c>
      <c r="AJ46" s="3" t="str">
        <f>IF('pivot formål'!AJ11&gt;0,'pivot formål'!AJ11,"")</f>
        <v/>
      </c>
      <c r="AK46" s="3" t="str">
        <f>IF('pivot formål'!AK11&gt;0,'pivot formål'!AK11,"")</f>
        <v/>
      </c>
      <c r="AL46" s="3" t="str">
        <f>IF('pivot formål'!AL11&gt;0,'pivot formål'!AL11,"")</f>
        <v/>
      </c>
      <c r="AM46" s="3" t="str">
        <f>IF('pivot formål'!AM11&gt;0,'pivot formål'!AM11,"")</f>
        <v/>
      </c>
      <c r="AN46" s="3" t="str">
        <f>IF('pivot formål'!AN11&gt;0,'pivot formål'!AN11,"")</f>
        <v/>
      </c>
      <c r="AO46" s="3" t="str">
        <f>IF('pivot formål'!AO11&gt;0,'pivot formål'!AO11,"")</f>
        <v/>
      </c>
      <c r="AP46" s="3" t="str">
        <f>IF('pivot formål'!AP11&gt;0,'pivot formål'!AP11,"")</f>
        <v/>
      </c>
      <c r="AQ46" s="3" t="str">
        <f>IF('pivot formål'!AQ11&gt;0,'pivot formål'!AQ11,"")</f>
        <v/>
      </c>
      <c r="AR46" s="3" t="str">
        <f>IF('pivot formål'!AR11&gt;0,'pivot formål'!AR11,"")</f>
        <v/>
      </c>
      <c r="AS46" s="3" t="str">
        <f>IF('pivot formål'!AS11&gt;0,'pivot formål'!AS11,"")</f>
        <v/>
      </c>
      <c r="AT46" s="3" t="str">
        <f>IF('pivot formål'!AT11&gt;0,'pivot formål'!AT11,"")</f>
        <v/>
      </c>
      <c r="AU46" s="3" t="str">
        <f>IF('pivot formål'!AU11&gt;0,'pivot formål'!AU11,"")</f>
        <v/>
      </c>
      <c r="AV46" s="3" t="str">
        <f>IF('pivot formål'!AV11&gt;0,'pivot formål'!AV11,"")</f>
        <v/>
      </c>
      <c r="AW46" s="3" t="str">
        <f>IF('pivot formål'!AW11&gt;0,'pivot formål'!AW11,"")</f>
        <v/>
      </c>
      <c r="AX46" s="3" t="str">
        <f>IF('pivot formål'!AX11&gt;0,'pivot formål'!AX11,"")</f>
        <v/>
      </c>
      <c r="AY46" s="3" t="str">
        <f>IF('pivot formål'!AY11&gt;0,'pivot formål'!AY11,"")</f>
        <v/>
      </c>
      <c r="AZ46" s="3" t="str">
        <f>IF('pivot formål'!AZ11&gt;0,'pivot formål'!AZ11,"")</f>
        <v/>
      </c>
      <c r="BA46" s="3" t="str">
        <f>IF('pivot formål'!BA11&gt;0,'pivot formål'!BA11,"")</f>
        <v/>
      </c>
      <c r="BB46" s="3" t="str">
        <f>IF('pivot formål'!BB11&gt;0,'pivot formål'!BB11,"")</f>
        <v/>
      </c>
      <c r="BC46" s="3" t="str">
        <f>IF('pivot formål'!BC11&gt;0,'pivot formål'!BC11,"")</f>
        <v/>
      </c>
      <c r="BD46" s="3" t="str">
        <f>IF('pivot formål'!BD11&gt;0,'pivot formål'!BD11,"")</f>
        <v/>
      </c>
      <c r="BE46" s="3" t="str">
        <f>IF('pivot formål'!BE11&gt;0,'pivot formål'!BE11,"")</f>
        <v/>
      </c>
    </row>
    <row r="47" spans="1:57" x14ac:dyDescent="0.25">
      <c r="A47" t="str">
        <f>+'pivot formål'!A12</f>
        <v>Annet spesialområde</v>
      </c>
      <c r="B47" s="3" t="str">
        <f>IF('pivot formål'!B12&gt;0,'pivot formål'!B12,"")</f>
        <v/>
      </c>
      <c r="C47" s="3" t="str">
        <f>IF('pivot formål'!C12&gt;0,'pivot formål'!C12,"")</f>
        <v/>
      </c>
      <c r="D47" s="3" t="str">
        <f>IF('pivot formål'!D12&gt;0,'pivot formål'!D12,"")</f>
        <v/>
      </c>
      <c r="E47" s="3" t="str">
        <f>IF('pivot formål'!E12&gt;0,'pivot formål'!E12,"")</f>
        <v/>
      </c>
      <c r="F47" s="3" t="str">
        <f>IF('pivot formål'!F12&gt;0,'pivot formål'!F12,"")</f>
        <v/>
      </c>
      <c r="G47" s="3" t="str">
        <f>IF('pivot formål'!G12&gt;0,'pivot formål'!G12,"")</f>
        <v/>
      </c>
      <c r="H47" s="3" t="str">
        <f>IF('pivot formål'!H12&gt;0,'pivot formål'!H12,"")</f>
        <v/>
      </c>
      <c r="I47" s="3" t="str">
        <f>IF('pivot formål'!I12&gt;0,'pivot formål'!I12,"")</f>
        <v/>
      </c>
      <c r="J47" s="3" t="str">
        <f>IF('pivot formål'!J12&gt;0,'pivot formål'!J12,"")</f>
        <v/>
      </c>
      <c r="K47" s="3" t="str">
        <f>IF('pivot formål'!K12&gt;0,'pivot formål'!K12,"")</f>
        <v/>
      </c>
      <c r="L47" s="3" t="str">
        <f>IF('pivot formål'!L12&gt;0,'pivot formål'!L12,"")</f>
        <v/>
      </c>
      <c r="M47" s="3" t="str">
        <f>IF('pivot formål'!M12&gt;0,'pivot formål'!M12,"")</f>
        <v/>
      </c>
      <c r="N47" s="3" t="str">
        <f>IF('pivot formål'!N12&gt;0,'pivot formål'!N12,"")</f>
        <v/>
      </c>
      <c r="O47" s="3" t="str">
        <f>IF('pivot formål'!O12&gt;0,'pivot formål'!O12,"")</f>
        <v/>
      </c>
      <c r="P47" s="3" t="str">
        <f>IF('pivot formål'!P12&gt;0,'pivot formål'!P12,"")</f>
        <v/>
      </c>
      <c r="Q47" s="3" t="str">
        <f>IF('pivot formål'!Q12&gt;0,'pivot formål'!Q12,"")</f>
        <v/>
      </c>
      <c r="R47" s="3" t="str">
        <f>IF('pivot formål'!R12&gt;0,'pivot formål'!R12,"")</f>
        <v/>
      </c>
      <c r="S47" s="3" t="str">
        <f>IF('pivot formål'!S12&gt;0,'pivot formål'!S12,"")</f>
        <v/>
      </c>
      <c r="T47" s="3" t="str">
        <f>IF('pivot formål'!T12&gt;0,'pivot formål'!T12,"")</f>
        <v/>
      </c>
      <c r="U47" s="3" t="str">
        <f>IF('pivot formål'!U12&gt;0,'pivot formål'!U12,"")</f>
        <v/>
      </c>
      <c r="V47" s="3" t="str">
        <f>IF('pivot formål'!V12&gt;0,'pivot formål'!V12,"")</f>
        <v/>
      </c>
      <c r="W47" s="3" t="str">
        <f>IF('pivot formål'!W12&gt;0,'pivot formål'!W12,"")</f>
        <v/>
      </c>
      <c r="X47" s="3" t="str">
        <f>IF('pivot formål'!X12&gt;0,'pivot formål'!X12,"")</f>
        <v/>
      </c>
      <c r="Y47" s="3" t="str">
        <f>IF('pivot formål'!Y12&gt;0,'pivot formål'!Y12,"")</f>
        <v/>
      </c>
      <c r="Z47" s="3" t="str">
        <f>IF('pivot formål'!Z12&gt;0,'pivot formål'!Z12,"")</f>
        <v/>
      </c>
      <c r="AA47" s="3" t="str">
        <f>IF('pivot formål'!AA12&gt;0,'pivot formål'!AA12,"")</f>
        <v/>
      </c>
      <c r="AB47" s="3" t="str">
        <f>IF('pivot formål'!AB12&gt;0,'pivot formål'!AB12,"")</f>
        <v/>
      </c>
      <c r="AC47" s="3" t="str">
        <f>IF('pivot formål'!AC12&gt;0,'pivot formål'!AC12,"")</f>
        <v/>
      </c>
      <c r="AD47" s="3" t="str">
        <f>IF('pivot formål'!AD12&gt;0,'pivot formål'!AD12,"")</f>
        <v/>
      </c>
      <c r="AE47" s="3" t="str">
        <f>IF('pivot formål'!AE12&gt;0,'pivot formål'!AE12,"")</f>
        <v/>
      </c>
      <c r="AF47" s="3" t="str">
        <f>IF('pivot formål'!AF12&gt;0,'pivot formål'!AF12,"")</f>
        <v/>
      </c>
      <c r="AG47" s="3" t="str">
        <f>IF('pivot formål'!AG12&gt;0,'pivot formål'!AG12,"")</f>
        <v/>
      </c>
      <c r="AH47" s="3" t="str">
        <f>IF('pivot formål'!AH12&gt;0,'pivot formål'!AH12,"")</f>
        <v/>
      </c>
      <c r="AI47" s="3" t="str">
        <f>IF('pivot formål'!AI12&gt;0,'pivot formål'!AI12,"")</f>
        <v/>
      </c>
      <c r="AJ47" s="3" t="str">
        <f>IF('pivot formål'!AJ12&gt;0,'pivot formål'!AJ12,"")</f>
        <v/>
      </c>
      <c r="AK47" s="3" t="str">
        <f>IF('pivot formål'!AK12&gt;0,'pivot formål'!AK12,"")</f>
        <v/>
      </c>
      <c r="AL47" s="3" t="str">
        <f>IF('pivot formål'!AL12&gt;0,'pivot formål'!AL12,"")</f>
        <v/>
      </c>
      <c r="AM47" s="3" t="str">
        <f>IF('pivot formål'!AM12&gt;0,'pivot formål'!AM12,"")</f>
        <v/>
      </c>
      <c r="AN47" s="3" t="str">
        <f>IF('pivot formål'!AN12&gt;0,'pivot formål'!AN12,"")</f>
        <v/>
      </c>
      <c r="AO47" s="3" t="str">
        <f>IF('pivot formål'!AO12&gt;0,'pivot formål'!AO12,"")</f>
        <v/>
      </c>
      <c r="AP47" s="3" t="str">
        <f>IF('pivot formål'!AP12&gt;0,'pivot formål'!AP12,"")</f>
        <v/>
      </c>
      <c r="AQ47" s="3" t="str">
        <f>IF('pivot formål'!AQ12&gt;0,'pivot formål'!AQ12,"")</f>
        <v/>
      </c>
      <c r="AR47" s="3" t="str">
        <f>IF('pivot formål'!AR12&gt;0,'pivot formål'!AR12,"")</f>
        <v/>
      </c>
      <c r="AS47" s="3" t="str">
        <f>IF('pivot formål'!AS12&gt;0,'pivot formål'!AS12,"")</f>
        <v/>
      </c>
      <c r="AT47" s="3" t="str">
        <f>IF('pivot formål'!AT12&gt;0,'pivot formål'!AT12,"")</f>
        <v/>
      </c>
      <c r="AU47" s="3" t="str">
        <f>IF('pivot formål'!AU12&gt;0,'pivot formål'!AU12,"")</f>
        <v/>
      </c>
      <c r="AV47" s="3" t="str">
        <f>IF('pivot formål'!AV12&gt;0,'pivot formål'!AV12,"")</f>
        <v/>
      </c>
      <c r="AW47" s="3" t="str">
        <f>IF('pivot formål'!AW12&gt;0,'pivot formål'!AW12,"")</f>
        <v/>
      </c>
      <c r="AX47" s="3" t="str">
        <f>IF('pivot formål'!AX12&gt;0,'pivot formål'!AX12,"")</f>
        <v/>
      </c>
      <c r="AY47" s="3" t="str">
        <f>IF('pivot formål'!AY12&gt;0,'pivot formål'!AY12,"")</f>
        <v/>
      </c>
      <c r="AZ47" s="3" t="str">
        <f>IF('pivot formål'!AZ12&gt;0,'pivot formål'!AZ12,"")</f>
        <v/>
      </c>
      <c r="BA47" s="3" t="str">
        <f>IF('pivot formål'!BA12&gt;0,'pivot formål'!BA12,"")</f>
        <v/>
      </c>
      <c r="BB47" s="3" t="str">
        <f>IF('pivot formål'!BB12&gt;0,'pivot formål'!BB12,"")</f>
        <v/>
      </c>
      <c r="BC47" s="3" t="str">
        <f>IF('pivot formål'!BC12&gt;0,'pivot formål'!BC12,"")</f>
        <v/>
      </c>
      <c r="BD47" s="3" t="str">
        <f>IF('pivot formål'!BD12&gt;0,'pivot formål'!BD12,"")</f>
        <v/>
      </c>
      <c r="BE47" s="3" t="str">
        <f>IF('pivot formål'!BE12&gt;0,'pivot formål'!BE12,"")</f>
        <v/>
      </c>
    </row>
    <row r="48" spans="1:57" x14ac:dyDescent="0.25">
      <c r="A48" t="str">
        <f>+'pivot formål'!A13</f>
        <v>Friområder mm</v>
      </c>
      <c r="B48" s="3">
        <f>IF('pivot formål'!B13&gt;0,'pivot formål'!B13,"")</f>
        <v>105.69999999999999</v>
      </c>
      <c r="C48" s="3">
        <f>IF('pivot formål'!C13&gt;0,'pivot formål'!C13,"")</f>
        <v>79.2</v>
      </c>
      <c r="D48" s="3">
        <f>IF('pivot formål'!D13&gt;0,'pivot formål'!D13,"")</f>
        <v>117.99999999999999</v>
      </c>
      <c r="E48" s="3">
        <f>IF('pivot formål'!E13&gt;0,'pivot formål'!E13,"")</f>
        <v>72.600000000000009</v>
      </c>
      <c r="F48" s="3">
        <f>IF('pivot formål'!F13&gt;0,'pivot formål'!F13,"")</f>
        <v>375.5</v>
      </c>
      <c r="G48" s="3" t="str">
        <f>IF('pivot formål'!G13&gt;0,'pivot formål'!G13,"")</f>
        <v/>
      </c>
      <c r="H48" s="3" t="str">
        <f>IF('pivot formål'!H13&gt;0,'pivot formål'!H13,"")</f>
        <v/>
      </c>
      <c r="I48" s="3" t="str">
        <f>IF('pivot formål'!I13&gt;0,'pivot formål'!I13,"")</f>
        <v/>
      </c>
      <c r="J48" s="3" t="str">
        <f>IF('pivot formål'!J13&gt;0,'pivot formål'!J13,"")</f>
        <v/>
      </c>
      <c r="K48" s="3" t="str">
        <f>IF('pivot formål'!K13&gt;0,'pivot formål'!K13,"")</f>
        <v/>
      </c>
      <c r="L48" s="3" t="str">
        <f>IF('pivot formål'!L13&gt;0,'pivot formål'!L13,"")</f>
        <v/>
      </c>
      <c r="M48" s="3" t="str">
        <f>IF('pivot formål'!M13&gt;0,'pivot formål'!M13,"")</f>
        <v/>
      </c>
      <c r="N48" s="3" t="str">
        <f>IF('pivot formål'!N13&gt;0,'pivot formål'!N13,"")</f>
        <v/>
      </c>
      <c r="O48" s="3" t="str">
        <f>IF('pivot formål'!O13&gt;0,'pivot formål'!O13,"")</f>
        <v/>
      </c>
      <c r="P48" s="3" t="str">
        <f>IF('pivot formål'!P13&gt;0,'pivot formål'!P13,"")</f>
        <v/>
      </c>
      <c r="Q48" s="3" t="str">
        <f>IF('pivot formål'!Q13&gt;0,'pivot formål'!Q13,"")</f>
        <v/>
      </c>
      <c r="R48" s="3" t="str">
        <f>IF('pivot formål'!R13&gt;0,'pivot formål'!R13,"")</f>
        <v/>
      </c>
      <c r="S48" s="3" t="str">
        <f>IF('pivot formål'!S13&gt;0,'pivot formål'!S13,"")</f>
        <v/>
      </c>
      <c r="T48" s="3" t="str">
        <f>IF('pivot formål'!T13&gt;0,'pivot formål'!T13,"")</f>
        <v/>
      </c>
      <c r="U48" s="3" t="str">
        <f>IF('pivot formål'!U13&gt;0,'pivot formål'!U13,"")</f>
        <v/>
      </c>
      <c r="V48" s="3" t="str">
        <f>IF('pivot formål'!V13&gt;0,'pivot formål'!V13,"")</f>
        <v/>
      </c>
      <c r="W48" s="3" t="str">
        <f>IF('pivot formål'!W13&gt;0,'pivot formål'!W13,"")</f>
        <v/>
      </c>
      <c r="X48" s="3" t="str">
        <f>IF('pivot formål'!X13&gt;0,'pivot formål'!X13,"")</f>
        <v/>
      </c>
      <c r="Y48" s="3" t="str">
        <f>IF('pivot formål'!Y13&gt;0,'pivot formål'!Y13,"")</f>
        <v/>
      </c>
      <c r="Z48" s="3" t="str">
        <f>IF('pivot formål'!Z13&gt;0,'pivot formål'!Z13,"")</f>
        <v/>
      </c>
      <c r="AA48" s="3" t="str">
        <f>IF('pivot formål'!AA13&gt;0,'pivot formål'!AA13,"")</f>
        <v/>
      </c>
      <c r="AB48" s="3" t="str">
        <f>IF('pivot formål'!AB13&gt;0,'pivot formål'!AB13,"")</f>
        <v/>
      </c>
      <c r="AC48" s="3" t="str">
        <f>IF('pivot formål'!AC13&gt;0,'pivot formål'!AC13,"")</f>
        <v/>
      </c>
      <c r="AD48" s="3" t="str">
        <f>IF('pivot formål'!AD13&gt;0,'pivot formål'!AD13,"")</f>
        <v/>
      </c>
      <c r="AE48" s="3" t="str">
        <f>IF('pivot formål'!AE13&gt;0,'pivot formål'!AE13,"")</f>
        <v/>
      </c>
      <c r="AF48" s="3" t="str">
        <f>IF('pivot formål'!AF13&gt;0,'pivot formål'!AF13,"")</f>
        <v/>
      </c>
      <c r="AG48" s="3" t="str">
        <f>IF('pivot formål'!AG13&gt;0,'pivot formål'!AG13,"")</f>
        <v/>
      </c>
      <c r="AH48" s="3" t="str">
        <f>IF('pivot formål'!AH13&gt;0,'pivot formål'!AH13,"")</f>
        <v/>
      </c>
      <c r="AI48" s="3" t="str">
        <f>IF('pivot formål'!AI13&gt;0,'pivot formål'!AI13,"")</f>
        <v/>
      </c>
      <c r="AJ48" s="3" t="str">
        <f>IF('pivot formål'!AJ13&gt;0,'pivot formål'!AJ13,"")</f>
        <v/>
      </c>
      <c r="AK48" s="3" t="str">
        <f>IF('pivot formål'!AK13&gt;0,'pivot formål'!AK13,"")</f>
        <v/>
      </c>
      <c r="AL48" s="3" t="str">
        <f>IF('pivot formål'!AL13&gt;0,'pivot formål'!AL13,"")</f>
        <v/>
      </c>
      <c r="AM48" s="3" t="str">
        <f>IF('pivot formål'!AM13&gt;0,'pivot formål'!AM13,"")</f>
        <v/>
      </c>
      <c r="AN48" s="3" t="str">
        <f>IF('pivot formål'!AN13&gt;0,'pivot formål'!AN13,"")</f>
        <v/>
      </c>
      <c r="AO48" s="3" t="str">
        <f>IF('pivot formål'!AO13&gt;0,'pivot formål'!AO13,"")</f>
        <v/>
      </c>
      <c r="AP48" s="3" t="str">
        <f>IF('pivot formål'!AP13&gt;0,'pivot formål'!AP13,"")</f>
        <v/>
      </c>
      <c r="AQ48" s="3" t="str">
        <f>IF('pivot formål'!AQ13&gt;0,'pivot formål'!AQ13,"")</f>
        <v/>
      </c>
      <c r="AR48" s="3" t="str">
        <f>IF('pivot formål'!AR13&gt;0,'pivot formål'!AR13,"")</f>
        <v/>
      </c>
      <c r="AS48" s="3" t="str">
        <f>IF('pivot formål'!AS13&gt;0,'pivot formål'!AS13,"")</f>
        <v/>
      </c>
      <c r="AT48" s="3" t="str">
        <f>IF('pivot formål'!AT13&gt;0,'pivot formål'!AT13,"")</f>
        <v/>
      </c>
      <c r="AU48" s="3" t="str">
        <f>IF('pivot formål'!AU13&gt;0,'pivot formål'!AU13,"")</f>
        <v/>
      </c>
      <c r="AV48" s="3" t="str">
        <f>IF('pivot formål'!AV13&gt;0,'pivot formål'!AV13,"")</f>
        <v/>
      </c>
      <c r="AW48" s="3" t="str">
        <f>IF('pivot formål'!AW13&gt;0,'pivot formål'!AW13,"")</f>
        <v/>
      </c>
      <c r="AX48" s="3" t="str">
        <f>IF('pivot formål'!AX13&gt;0,'pivot formål'!AX13,"")</f>
        <v/>
      </c>
      <c r="AY48" s="3" t="str">
        <f>IF('pivot formål'!AY13&gt;0,'pivot formål'!AY13,"")</f>
        <v/>
      </c>
      <c r="AZ48" s="3" t="str">
        <f>IF('pivot formål'!AZ13&gt;0,'pivot formål'!AZ13,"")</f>
        <v/>
      </c>
      <c r="BA48" s="3" t="str">
        <f>IF('pivot formål'!BA13&gt;0,'pivot formål'!BA13,"")</f>
        <v/>
      </c>
      <c r="BB48" s="3" t="str">
        <f>IF('pivot formål'!BB13&gt;0,'pivot formål'!BB13,"")</f>
        <v/>
      </c>
      <c r="BC48" s="3" t="str">
        <f>IF('pivot formål'!BC13&gt;0,'pivot formål'!BC13,"")</f>
        <v/>
      </c>
      <c r="BD48" s="3" t="str">
        <f>IF('pivot formål'!BD13&gt;0,'pivot formål'!BD13,"")</f>
        <v/>
      </c>
      <c r="BE48" s="3" t="str">
        <f>IF('pivot formål'!BE13&gt;0,'pivot formål'!BE13,"")</f>
        <v/>
      </c>
    </row>
    <row r="49" spans="1:57" x14ac:dyDescent="0.25">
      <c r="A49" t="str">
        <f>+'pivot formål'!A14</f>
        <v>Golfbane mm</v>
      </c>
      <c r="B49" s="3" t="str">
        <f>IF('pivot formål'!B14&gt;0,'pivot formål'!B14,"")</f>
        <v/>
      </c>
      <c r="C49" s="3" t="str">
        <f>IF('pivot formål'!C14&gt;0,'pivot formål'!C14,"")</f>
        <v/>
      </c>
      <c r="D49" s="3" t="str">
        <f>IF('pivot formål'!D14&gt;0,'pivot formål'!D14,"")</f>
        <v/>
      </c>
      <c r="E49" s="3" t="str">
        <f>IF('pivot formål'!E14&gt;0,'pivot formål'!E14,"")</f>
        <v/>
      </c>
      <c r="F49" s="3" t="str">
        <f>IF('pivot formål'!F14&gt;0,'pivot formål'!F14,"")</f>
        <v/>
      </c>
      <c r="G49" s="3" t="str">
        <f>IF('pivot formål'!G14&gt;0,'pivot formål'!G14,"")</f>
        <v/>
      </c>
      <c r="H49" s="3" t="str">
        <f>IF('pivot formål'!H14&gt;0,'pivot formål'!H14,"")</f>
        <v/>
      </c>
      <c r="I49" s="3" t="str">
        <f>IF('pivot formål'!I14&gt;0,'pivot formål'!I14,"")</f>
        <v/>
      </c>
      <c r="J49" s="3" t="str">
        <f>IF('pivot formål'!J14&gt;0,'pivot formål'!J14,"")</f>
        <v/>
      </c>
      <c r="K49" s="3" t="str">
        <f>IF('pivot formål'!K14&gt;0,'pivot formål'!K14,"")</f>
        <v/>
      </c>
      <c r="L49" s="3" t="str">
        <f>IF('pivot formål'!L14&gt;0,'pivot formål'!L14,"")</f>
        <v/>
      </c>
      <c r="M49" s="3" t="str">
        <f>IF('pivot formål'!M14&gt;0,'pivot formål'!M14,"")</f>
        <v/>
      </c>
      <c r="N49" s="3" t="str">
        <f>IF('pivot formål'!N14&gt;0,'pivot formål'!N14,"")</f>
        <v/>
      </c>
      <c r="O49" s="3" t="str">
        <f>IF('pivot formål'!O14&gt;0,'pivot formål'!O14,"")</f>
        <v/>
      </c>
      <c r="P49" s="3" t="str">
        <f>IF('pivot formål'!P14&gt;0,'pivot formål'!P14,"")</f>
        <v/>
      </c>
      <c r="Q49" s="3" t="str">
        <f>IF('pivot formål'!Q14&gt;0,'pivot formål'!Q14,"")</f>
        <v/>
      </c>
      <c r="R49" s="3" t="str">
        <f>IF('pivot formål'!R14&gt;0,'pivot formål'!R14,"")</f>
        <v/>
      </c>
      <c r="S49" s="3" t="str">
        <f>IF('pivot formål'!S14&gt;0,'pivot formål'!S14,"")</f>
        <v/>
      </c>
      <c r="T49" s="3" t="str">
        <f>IF('pivot formål'!T14&gt;0,'pivot formål'!T14,"")</f>
        <v/>
      </c>
      <c r="U49" s="3" t="str">
        <f>IF('pivot formål'!U14&gt;0,'pivot formål'!U14,"")</f>
        <v/>
      </c>
      <c r="V49" s="3" t="str">
        <f>IF('pivot formål'!V14&gt;0,'pivot formål'!V14,"")</f>
        <v/>
      </c>
      <c r="W49" s="3" t="str">
        <f>IF('pivot formål'!W14&gt;0,'pivot formål'!W14,"")</f>
        <v/>
      </c>
      <c r="X49" s="3" t="str">
        <f>IF('pivot formål'!X14&gt;0,'pivot formål'!X14,"")</f>
        <v/>
      </c>
      <c r="Y49" s="3" t="str">
        <f>IF('pivot formål'!Y14&gt;0,'pivot formål'!Y14,"")</f>
        <v/>
      </c>
      <c r="Z49" s="3" t="str">
        <f>IF('pivot formål'!Z14&gt;0,'pivot formål'!Z14,"")</f>
        <v/>
      </c>
      <c r="AA49" s="3" t="str">
        <f>IF('pivot formål'!AA14&gt;0,'pivot formål'!AA14,"")</f>
        <v/>
      </c>
      <c r="AB49" s="3" t="str">
        <f>IF('pivot formål'!AB14&gt;0,'pivot formål'!AB14,"")</f>
        <v/>
      </c>
      <c r="AC49" s="3" t="str">
        <f>IF('pivot formål'!AC14&gt;0,'pivot formål'!AC14,"")</f>
        <v/>
      </c>
      <c r="AD49" s="3" t="str">
        <f>IF('pivot formål'!AD14&gt;0,'pivot formål'!AD14,"")</f>
        <v/>
      </c>
      <c r="AE49" s="3" t="str">
        <f>IF('pivot formål'!AE14&gt;0,'pivot formål'!AE14,"")</f>
        <v/>
      </c>
      <c r="AF49" s="3" t="str">
        <f>IF('pivot formål'!AF14&gt;0,'pivot formål'!AF14,"")</f>
        <v/>
      </c>
      <c r="AG49" s="3" t="str">
        <f>IF('pivot formål'!AG14&gt;0,'pivot formål'!AG14,"")</f>
        <v/>
      </c>
      <c r="AH49" s="3" t="str">
        <f>IF('pivot formål'!AH14&gt;0,'pivot formål'!AH14,"")</f>
        <v/>
      </c>
      <c r="AI49" s="3" t="str">
        <f>IF('pivot formål'!AI14&gt;0,'pivot formål'!AI14,"")</f>
        <v/>
      </c>
      <c r="AJ49" s="3" t="str">
        <f>IF('pivot formål'!AJ14&gt;0,'pivot formål'!AJ14,"")</f>
        <v/>
      </c>
      <c r="AK49" s="3" t="str">
        <f>IF('pivot formål'!AK14&gt;0,'pivot formål'!AK14,"")</f>
        <v/>
      </c>
      <c r="AL49" s="3" t="str">
        <f>IF('pivot formål'!AL14&gt;0,'pivot formål'!AL14,"")</f>
        <v/>
      </c>
      <c r="AM49" s="3" t="str">
        <f>IF('pivot formål'!AM14&gt;0,'pivot formål'!AM14,"")</f>
        <v/>
      </c>
      <c r="AN49" s="3" t="str">
        <f>IF('pivot formål'!AN14&gt;0,'pivot formål'!AN14,"")</f>
        <v/>
      </c>
      <c r="AO49" s="3" t="str">
        <f>IF('pivot formål'!AO14&gt;0,'pivot formål'!AO14,"")</f>
        <v/>
      </c>
      <c r="AP49" s="3" t="str">
        <f>IF('pivot formål'!AP14&gt;0,'pivot formål'!AP14,"")</f>
        <v/>
      </c>
      <c r="AQ49" s="3" t="str">
        <f>IF('pivot formål'!AQ14&gt;0,'pivot formål'!AQ14,"")</f>
        <v/>
      </c>
      <c r="AR49" s="3" t="str">
        <f>IF('pivot formål'!AR14&gt;0,'pivot formål'!AR14,"")</f>
        <v/>
      </c>
      <c r="AS49" s="3" t="str">
        <f>IF('pivot formål'!AS14&gt;0,'pivot formål'!AS14,"")</f>
        <v/>
      </c>
      <c r="AT49" s="3" t="str">
        <f>IF('pivot formål'!AT14&gt;0,'pivot formål'!AT14,"")</f>
        <v/>
      </c>
      <c r="AU49" s="3" t="str">
        <f>IF('pivot formål'!AU14&gt;0,'pivot formål'!AU14,"")</f>
        <v/>
      </c>
      <c r="AV49" s="3" t="str">
        <f>IF('pivot formål'!AV14&gt;0,'pivot formål'!AV14,"")</f>
        <v/>
      </c>
      <c r="AW49" s="3" t="str">
        <f>IF('pivot formål'!AW14&gt;0,'pivot formål'!AW14,"")</f>
        <v/>
      </c>
      <c r="AX49" s="3" t="str">
        <f>IF('pivot formål'!AX14&gt;0,'pivot formål'!AX14,"")</f>
        <v/>
      </c>
      <c r="AY49" s="3" t="str">
        <f>IF('pivot formål'!AY14&gt;0,'pivot formål'!AY14,"")</f>
        <v/>
      </c>
      <c r="AZ49" s="3" t="str">
        <f>IF('pivot formål'!AZ14&gt;0,'pivot formål'!AZ14,"")</f>
        <v/>
      </c>
      <c r="BA49" s="3" t="str">
        <f>IF('pivot formål'!BA14&gt;0,'pivot formål'!BA14,"")</f>
        <v/>
      </c>
      <c r="BB49" s="3" t="str">
        <f>IF('pivot formål'!BB14&gt;0,'pivot formål'!BB14,"")</f>
        <v/>
      </c>
      <c r="BC49" s="3" t="str">
        <f>IF('pivot formål'!BC14&gt;0,'pivot formål'!BC14,"")</f>
        <v/>
      </c>
      <c r="BD49" s="3" t="str">
        <f>IF('pivot formål'!BD14&gt;0,'pivot formål'!BD14,"")</f>
        <v/>
      </c>
      <c r="BE49" s="3" t="str">
        <f>IF('pivot formål'!BE14&gt;0,'pivot formål'!BE14,"")</f>
        <v/>
      </c>
    </row>
    <row r="50" spans="1:57" x14ac:dyDescent="0.25">
      <c r="A50" t="str">
        <f>+'pivot formål'!A15</f>
        <v>Skogplanting</v>
      </c>
      <c r="B50" s="3">
        <f>IF('pivot formål'!B15&gt;0,'pivot formål'!B15,"")</f>
        <v>3.6999999999999997</v>
      </c>
      <c r="C50" s="3">
        <f>IF('pivot formål'!C15&gt;0,'pivot formål'!C15,"")</f>
        <v>66.7</v>
      </c>
      <c r="D50" s="3">
        <f>IF('pivot formål'!D15&gt;0,'pivot formål'!D15,"")</f>
        <v>20.399999999999999</v>
      </c>
      <c r="E50" s="3">
        <f>IF('pivot formål'!E15&gt;0,'pivot formål'!E15,"")</f>
        <v>18.399999999999999</v>
      </c>
      <c r="F50" s="3">
        <f>IF('pivot formål'!F15&gt;0,'pivot formål'!F15,"")</f>
        <v>109.20000000000002</v>
      </c>
      <c r="G50" s="3" t="str">
        <f>IF('pivot formål'!G15&gt;0,'pivot formål'!G15,"")</f>
        <v/>
      </c>
      <c r="H50" s="3" t="str">
        <f>IF('pivot formål'!H15&gt;0,'pivot formål'!H15,"")</f>
        <v/>
      </c>
      <c r="I50" s="3" t="str">
        <f>IF('pivot formål'!I15&gt;0,'pivot formål'!I15,"")</f>
        <v/>
      </c>
      <c r="J50" s="3" t="str">
        <f>IF('pivot formål'!J15&gt;0,'pivot formål'!J15,"")</f>
        <v/>
      </c>
      <c r="K50" s="3" t="str">
        <f>IF('pivot formål'!K15&gt;0,'pivot formål'!K15,"")</f>
        <v/>
      </c>
      <c r="L50" s="3" t="str">
        <f>IF('pivot formål'!L15&gt;0,'pivot formål'!L15,"")</f>
        <v/>
      </c>
      <c r="M50" s="3" t="str">
        <f>IF('pivot formål'!M15&gt;0,'pivot formål'!M15,"")</f>
        <v/>
      </c>
      <c r="N50" s="3" t="str">
        <f>IF('pivot formål'!N15&gt;0,'pivot formål'!N15,"")</f>
        <v/>
      </c>
      <c r="O50" s="3" t="str">
        <f>IF('pivot formål'!O15&gt;0,'pivot formål'!O15,"")</f>
        <v/>
      </c>
      <c r="P50" s="3" t="str">
        <f>IF('pivot formål'!P15&gt;0,'pivot formål'!P15,"")</f>
        <v/>
      </c>
      <c r="Q50" s="3" t="str">
        <f>IF('pivot formål'!Q15&gt;0,'pivot formål'!Q15,"")</f>
        <v/>
      </c>
      <c r="R50" s="3" t="str">
        <f>IF('pivot formål'!R15&gt;0,'pivot formål'!R15,"")</f>
        <v/>
      </c>
      <c r="S50" s="3" t="str">
        <f>IF('pivot formål'!S15&gt;0,'pivot formål'!S15,"")</f>
        <v/>
      </c>
      <c r="T50" s="3" t="str">
        <f>IF('pivot formål'!T15&gt;0,'pivot formål'!T15,"")</f>
        <v/>
      </c>
      <c r="U50" s="3" t="str">
        <f>IF('pivot formål'!U15&gt;0,'pivot formål'!U15,"")</f>
        <v/>
      </c>
      <c r="V50" s="3" t="str">
        <f>IF('pivot formål'!V15&gt;0,'pivot formål'!V15,"")</f>
        <v/>
      </c>
      <c r="W50" s="3" t="str">
        <f>IF('pivot formål'!W15&gt;0,'pivot formål'!W15,"")</f>
        <v/>
      </c>
      <c r="X50" s="3" t="str">
        <f>IF('pivot formål'!X15&gt;0,'pivot formål'!X15,"")</f>
        <v/>
      </c>
      <c r="Y50" s="3" t="str">
        <f>IF('pivot formål'!Y15&gt;0,'pivot formål'!Y15,"")</f>
        <v/>
      </c>
      <c r="Z50" s="3" t="str">
        <f>IF('pivot formål'!Z15&gt;0,'pivot formål'!Z15,"")</f>
        <v/>
      </c>
      <c r="AA50" s="3" t="str">
        <f>IF('pivot formål'!AA15&gt;0,'pivot formål'!AA15,"")</f>
        <v/>
      </c>
      <c r="AB50" s="3" t="str">
        <f>IF('pivot formål'!AB15&gt;0,'pivot formål'!AB15,"")</f>
        <v/>
      </c>
      <c r="AC50" s="3" t="str">
        <f>IF('pivot formål'!AC15&gt;0,'pivot formål'!AC15,"")</f>
        <v/>
      </c>
      <c r="AD50" s="3" t="str">
        <f>IF('pivot formål'!AD15&gt;0,'pivot formål'!AD15,"")</f>
        <v/>
      </c>
      <c r="AE50" s="3" t="str">
        <f>IF('pivot formål'!AE15&gt;0,'pivot formål'!AE15,"")</f>
        <v/>
      </c>
      <c r="AF50" s="3" t="str">
        <f>IF('pivot formål'!AF15&gt;0,'pivot formål'!AF15,"")</f>
        <v/>
      </c>
      <c r="AG50" s="3" t="str">
        <f>IF('pivot formål'!AG15&gt;0,'pivot formål'!AG15,"")</f>
        <v/>
      </c>
      <c r="AH50" s="3" t="str">
        <f>IF('pivot formål'!AH15&gt;0,'pivot formål'!AH15,"")</f>
        <v/>
      </c>
      <c r="AI50" s="3" t="str">
        <f>IF('pivot formål'!AI15&gt;0,'pivot formål'!AI15,"")</f>
        <v/>
      </c>
      <c r="AJ50" s="3" t="str">
        <f>IF('pivot formål'!AJ15&gt;0,'pivot formål'!AJ15,"")</f>
        <v/>
      </c>
      <c r="AK50" s="3" t="str">
        <f>IF('pivot formål'!AK15&gt;0,'pivot formål'!AK15,"")</f>
        <v/>
      </c>
      <c r="AL50" s="3" t="str">
        <f>IF('pivot formål'!AL15&gt;0,'pivot formål'!AL15,"")</f>
        <v/>
      </c>
      <c r="AM50" s="3" t="str">
        <f>IF('pivot formål'!AM15&gt;0,'pivot formål'!AM15,"")</f>
        <v/>
      </c>
      <c r="AN50" s="3" t="str">
        <f>IF('pivot formål'!AN15&gt;0,'pivot formål'!AN15,"")</f>
        <v/>
      </c>
      <c r="AO50" s="3" t="str">
        <f>IF('pivot formål'!AO15&gt;0,'pivot formål'!AO15,"")</f>
        <v/>
      </c>
      <c r="AP50" s="3" t="str">
        <f>IF('pivot formål'!AP15&gt;0,'pivot formål'!AP15,"")</f>
        <v/>
      </c>
      <c r="AQ50" s="3" t="str">
        <f>IF('pivot formål'!AQ15&gt;0,'pivot formål'!AQ15,"")</f>
        <v/>
      </c>
      <c r="AR50" s="3" t="str">
        <f>IF('pivot formål'!AR15&gt;0,'pivot formål'!AR15,"")</f>
        <v/>
      </c>
      <c r="AS50" s="3" t="str">
        <f>IF('pivot formål'!AS15&gt;0,'pivot formål'!AS15,"")</f>
        <v/>
      </c>
      <c r="AT50" s="3" t="str">
        <f>IF('pivot formål'!AT15&gt;0,'pivot formål'!AT15,"")</f>
        <v/>
      </c>
      <c r="AU50" s="3" t="str">
        <f>IF('pivot formål'!AU15&gt;0,'pivot formål'!AU15,"")</f>
        <v/>
      </c>
      <c r="AV50" s="3" t="str">
        <f>IF('pivot formål'!AV15&gt;0,'pivot formål'!AV15,"")</f>
        <v/>
      </c>
      <c r="AW50" s="3" t="str">
        <f>IF('pivot formål'!AW15&gt;0,'pivot formål'!AW15,"")</f>
        <v/>
      </c>
      <c r="AX50" s="3" t="str">
        <f>IF('pivot formål'!AX15&gt;0,'pivot formål'!AX15,"")</f>
        <v/>
      </c>
      <c r="AY50" s="3" t="str">
        <f>IF('pivot formål'!AY15&gt;0,'pivot formål'!AY15,"")</f>
        <v/>
      </c>
      <c r="AZ50" s="3" t="str">
        <f>IF('pivot formål'!AZ15&gt;0,'pivot formål'!AZ15,"")</f>
        <v/>
      </c>
      <c r="BA50" s="3" t="str">
        <f>IF('pivot formål'!BA15&gt;0,'pivot formål'!BA15,"")</f>
        <v/>
      </c>
      <c r="BB50" s="3" t="str">
        <f>IF('pivot formål'!BB15&gt;0,'pivot formål'!BB15,"")</f>
        <v/>
      </c>
      <c r="BC50" s="3" t="str">
        <f>IF('pivot formål'!BC15&gt;0,'pivot formål'!BC15,"")</f>
        <v/>
      </c>
      <c r="BD50" s="3" t="str">
        <f>IF('pivot formål'!BD15&gt;0,'pivot formål'!BD15,"")</f>
        <v/>
      </c>
      <c r="BE50" s="3" t="str">
        <f>IF('pivot formål'!BE15&gt;0,'pivot formål'!BE15,"")</f>
        <v/>
      </c>
    </row>
    <row r="51" spans="1:57" x14ac:dyDescent="0.25">
      <c r="A51" t="str">
        <f>+'pivot formål'!A16</f>
        <v>Ikke fordelt</v>
      </c>
      <c r="B51" s="3">
        <f>IF('pivot formål'!B16&gt;0,'pivot formål'!B16,"")</f>
        <v>38.199999999999996</v>
      </c>
      <c r="C51" s="3">
        <f>IF('pivot formål'!C16&gt;0,'pivot formål'!C16,"")</f>
        <v>54.4</v>
      </c>
      <c r="D51" s="3">
        <f>IF('pivot formål'!D16&gt;0,'pivot formål'!D16,"")</f>
        <v>129.6</v>
      </c>
      <c r="E51" s="3">
        <f>IF('pivot formål'!E16&gt;0,'pivot formål'!E16,"")</f>
        <v>81.600000000000009</v>
      </c>
      <c r="F51" s="3">
        <f>IF('pivot formål'!F16&gt;0,'pivot formål'!F16,"")</f>
        <v>303.8</v>
      </c>
      <c r="G51" s="3" t="str">
        <f>IF('pivot formål'!G16&gt;0,'pivot formål'!G16,"")</f>
        <v/>
      </c>
      <c r="H51" s="3" t="str">
        <f>IF('pivot formål'!H16&gt;0,'pivot formål'!H16,"")</f>
        <v/>
      </c>
      <c r="I51" s="3" t="str">
        <f>IF('pivot formål'!I16&gt;0,'pivot formål'!I16,"")</f>
        <v/>
      </c>
      <c r="J51" s="3" t="str">
        <f>IF('pivot formål'!J16&gt;0,'pivot formål'!J16,"")</f>
        <v/>
      </c>
      <c r="K51" s="3" t="str">
        <f>IF('pivot formål'!K16&gt;0,'pivot formål'!K16,"")</f>
        <v/>
      </c>
      <c r="L51" s="3" t="str">
        <f>IF('pivot formål'!L16&gt;0,'pivot formål'!L16,"")</f>
        <v/>
      </c>
      <c r="M51" s="3" t="str">
        <f>IF('pivot formål'!M16&gt;0,'pivot formål'!M16,"")</f>
        <v/>
      </c>
      <c r="N51" s="3" t="str">
        <f>IF('pivot formål'!N16&gt;0,'pivot formål'!N16,"")</f>
        <v/>
      </c>
      <c r="O51" s="3" t="str">
        <f>IF('pivot formål'!O16&gt;0,'pivot formål'!O16,"")</f>
        <v/>
      </c>
      <c r="P51" s="3" t="str">
        <f>IF('pivot formål'!P16&gt;0,'pivot formål'!P16,"")</f>
        <v/>
      </c>
      <c r="Q51" s="3" t="str">
        <f>IF('pivot formål'!Q16&gt;0,'pivot formål'!Q16,"")</f>
        <v/>
      </c>
      <c r="R51" s="3" t="str">
        <f>IF('pivot formål'!R16&gt;0,'pivot formål'!R16,"")</f>
        <v/>
      </c>
      <c r="S51" s="3" t="str">
        <f>IF('pivot formål'!S16&gt;0,'pivot formål'!S16,"")</f>
        <v/>
      </c>
      <c r="T51" s="3" t="str">
        <f>IF('pivot formål'!T16&gt;0,'pivot formål'!T16,"")</f>
        <v/>
      </c>
      <c r="U51" s="3" t="str">
        <f>IF('pivot formål'!U16&gt;0,'pivot formål'!U16,"")</f>
        <v/>
      </c>
      <c r="V51" s="3" t="str">
        <f>IF('pivot formål'!V16&gt;0,'pivot formål'!V16,"")</f>
        <v/>
      </c>
      <c r="W51" s="3" t="str">
        <f>IF('pivot formål'!W16&gt;0,'pivot formål'!W16,"")</f>
        <v/>
      </c>
      <c r="X51" s="3" t="str">
        <f>IF('pivot formål'!X16&gt;0,'pivot formål'!X16,"")</f>
        <v/>
      </c>
      <c r="Y51" s="3" t="str">
        <f>IF('pivot formål'!Y16&gt;0,'pivot formål'!Y16,"")</f>
        <v/>
      </c>
      <c r="Z51" s="3" t="str">
        <f>IF('pivot formål'!Z16&gt;0,'pivot formål'!Z16,"")</f>
        <v/>
      </c>
      <c r="AA51" s="3" t="str">
        <f>IF('pivot formål'!AA16&gt;0,'pivot formål'!AA16,"")</f>
        <v/>
      </c>
      <c r="AB51" s="3" t="str">
        <f>IF('pivot formål'!AB16&gt;0,'pivot formål'!AB16,"")</f>
        <v/>
      </c>
      <c r="AC51" s="3" t="str">
        <f>IF('pivot formål'!AC16&gt;0,'pivot formål'!AC16,"")</f>
        <v/>
      </c>
      <c r="AD51" s="3" t="str">
        <f>IF('pivot formål'!AD16&gt;0,'pivot formål'!AD16,"")</f>
        <v/>
      </c>
      <c r="AE51" s="3" t="str">
        <f>IF('pivot formål'!AE16&gt;0,'pivot formål'!AE16,"")</f>
        <v/>
      </c>
      <c r="AF51" s="3" t="str">
        <f>IF('pivot formål'!AF16&gt;0,'pivot formål'!AF16,"")</f>
        <v/>
      </c>
      <c r="AG51" s="3" t="str">
        <f>IF('pivot formål'!AG16&gt;0,'pivot formål'!AG16,"")</f>
        <v/>
      </c>
      <c r="AH51" s="3" t="str">
        <f>IF('pivot formål'!AH16&gt;0,'pivot formål'!AH16,"")</f>
        <v/>
      </c>
      <c r="AI51" s="3" t="str">
        <f>IF('pivot formål'!AI16&gt;0,'pivot formål'!AI16,"")</f>
        <v/>
      </c>
      <c r="AJ51" s="3" t="str">
        <f>IF('pivot formål'!AJ16&gt;0,'pivot formål'!AJ16,"")</f>
        <v/>
      </c>
      <c r="AK51" s="3" t="str">
        <f>IF('pivot formål'!AK16&gt;0,'pivot formål'!AK16,"")</f>
        <v/>
      </c>
      <c r="AL51" s="3" t="str">
        <f>IF('pivot formål'!AL16&gt;0,'pivot formål'!AL16,"")</f>
        <v/>
      </c>
      <c r="AM51" s="3" t="str">
        <f>IF('pivot formål'!AM16&gt;0,'pivot formål'!AM16,"")</f>
        <v/>
      </c>
      <c r="AN51" s="3" t="str">
        <f>IF('pivot formål'!AN16&gt;0,'pivot formål'!AN16,"")</f>
        <v/>
      </c>
      <c r="AO51" s="3" t="str">
        <f>IF('pivot formål'!AO16&gt;0,'pivot formål'!AO16,"")</f>
        <v/>
      </c>
      <c r="AP51" s="3" t="str">
        <f>IF('pivot formål'!AP16&gt;0,'pivot formål'!AP16,"")</f>
        <v/>
      </c>
      <c r="AQ51" s="3" t="str">
        <f>IF('pivot formål'!AQ16&gt;0,'pivot formål'!AQ16,"")</f>
        <v/>
      </c>
      <c r="AR51" s="3" t="str">
        <f>IF('pivot formål'!AR16&gt;0,'pivot formål'!AR16,"")</f>
        <v/>
      </c>
      <c r="AS51" s="3" t="str">
        <f>IF('pivot formål'!AS16&gt;0,'pivot formål'!AS16,"")</f>
        <v/>
      </c>
      <c r="AT51" s="3" t="str">
        <f>IF('pivot formål'!AT16&gt;0,'pivot formål'!AT16,"")</f>
        <v/>
      </c>
      <c r="AU51" s="3" t="str">
        <f>IF('pivot formål'!AU16&gt;0,'pivot formål'!AU16,"")</f>
        <v/>
      </c>
      <c r="AV51" s="3" t="str">
        <f>IF('pivot formål'!AV16&gt;0,'pivot formål'!AV16,"")</f>
        <v/>
      </c>
      <c r="AW51" s="3" t="str">
        <f>IF('pivot formål'!AW16&gt;0,'pivot formål'!AW16,"")</f>
        <v/>
      </c>
      <c r="AX51" s="3" t="str">
        <f>IF('pivot formål'!AX16&gt;0,'pivot formål'!AX16,"")</f>
        <v/>
      </c>
      <c r="AY51" s="3" t="str">
        <f>IF('pivot formål'!AY16&gt;0,'pivot formål'!AY16,"")</f>
        <v/>
      </c>
      <c r="AZ51" s="3" t="str">
        <f>IF('pivot formål'!AZ16&gt;0,'pivot formål'!AZ16,"")</f>
        <v/>
      </c>
      <c r="BA51" s="3" t="str">
        <f>IF('pivot formål'!BA16&gt;0,'pivot formål'!BA16,"")</f>
        <v/>
      </c>
      <c r="BB51" s="3" t="str">
        <f>IF('pivot formål'!BB16&gt;0,'pivot formål'!BB16,"")</f>
        <v/>
      </c>
      <c r="BC51" s="3" t="str">
        <f>IF('pivot formål'!BC16&gt;0,'pivot formål'!BC16,"")</f>
        <v/>
      </c>
      <c r="BD51" s="3" t="str">
        <f>IF('pivot formål'!BD16&gt;0,'pivot formål'!BD16,"")</f>
        <v/>
      </c>
      <c r="BE51" s="3" t="str">
        <f>IF('pivot formål'!BE16&gt;0,'pivot formål'!BE16,"")</f>
        <v/>
      </c>
    </row>
    <row r="52" spans="1:57" x14ac:dyDescent="0.25">
      <c r="A52" t="str">
        <f>+'pivot formål'!A17</f>
        <v>Sum</v>
      </c>
      <c r="B52" s="3">
        <f>IF('pivot formål'!B17&gt;0,'pivot formål'!B17,"")</f>
        <v>3436.0999999999995</v>
      </c>
      <c r="C52" s="3">
        <f>IF('pivot formål'!C17&gt;0,'pivot formål'!C17,"")</f>
        <v>827.80000000000007</v>
      </c>
      <c r="D52" s="3">
        <f>IF('pivot formål'!D17&gt;0,'pivot formål'!D17,"")</f>
        <v>1053.8999999999999</v>
      </c>
      <c r="E52" s="3">
        <f>IF('pivot formål'!E17&gt;0,'pivot formål'!E17,"")</f>
        <v>1236.5</v>
      </c>
      <c r="F52" s="3">
        <f>IF('pivot formål'!F17&gt;0,'pivot formål'!F17,"")</f>
        <v>6554.3</v>
      </c>
      <c r="G52" s="3" t="str">
        <f>IF('pivot formål'!G17&gt;0,'pivot formål'!G17,"")</f>
        <v/>
      </c>
      <c r="H52" s="3" t="str">
        <f>IF('pivot formål'!H17&gt;0,'pivot formål'!H17,"")</f>
        <v/>
      </c>
      <c r="I52" s="3" t="str">
        <f>IF('pivot formål'!I17&gt;0,'pivot formål'!I17,"")</f>
        <v/>
      </c>
      <c r="J52" s="3" t="str">
        <f>IF('pivot formål'!J17&gt;0,'pivot formål'!J17,"")</f>
        <v/>
      </c>
      <c r="K52" s="3" t="str">
        <f>IF('pivot formål'!K17&gt;0,'pivot formål'!K17,"")</f>
        <v/>
      </c>
      <c r="L52" s="3" t="str">
        <f>IF('pivot formål'!L17&gt;0,'pivot formål'!L17,"")</f>
        <v/>
      </c>
      <c r="M52" s="3" t="str">
        <f>IF('pivot formål'!M17&gt;0,'pivot formål'!M17,"")</f>
        <v/>
      </c>
      <c r="N52" s="3" t="str">
        <f>IF('pivot formål'!N17&gt;0,'pivot formål'!N17,"")</f>
        <v/>
      </c>
      <c r="O52" s="3" t="str">
        <f>IF('pivot formål'!O17&gt;0,'pivot formål'!O17,"")</f>
        <v/>
      </c>
      <c r="P52" s="3" t="str">
        <f>IF('pivot formål'!P17&gt;0,'pivot formål'!P17,"")</f>
        <v/>
      </c>
      <c r="Q52" s="3" t="str">
        <f>IF('pivot formål'!Q17&gt;0,'pivot formål'!Q17,"")</f>
        <v/>
      </c>
      <c r="R52" s="3" t="str">
        <f>IF('pivot formål'!R17&gt;0,'pivot formål'!R17,"")</f>
        <v/>
      </c>
      <c r="S52" s="3" t="str">
        <f>IF('pivot formål'!S17&gt;0,'pivot formål'!S17,"")</f>
        <v/>
      </c>
      <c r="T52" s="3" t="str">
        <f>IF('pivot formål'!T17&gt;0,'pivot formål'!T17,"")</f>
        <v/>
      </c>
      <c r="U52" s="3" t="str">
        <f>IF('pivot formål'!U17&gt;0,'pivot formål'!U17,"")</f>
        <v/>
      </c>
      <c r="V52" s="3" t="str">
        <f>IF('pivot formål'!V17&gt;0,'pivot formål'!V17,"")</f>
        <v/>
      </c>
      <c r="W52" s="3" t="str">
        <f>IF('pivot formål'!W17&gt;0,'pivot formål'!W17,"")</f>
        <v/>
      </c>
      <c r="X52" s="3" t="str">
        <f>IF('pivot formål'!X17&gt;0,'pivot formål'!X17,"")</f>
        <v/>
      </c>
      <c r="Y52" s="3" t="str">
        <f>IF('pivot formål'!Y17&gt;0,'pivot formål'!Y17,"")</f>
        <v/>
      </c>
      <c r="Z52" s="3" t="str">
        <f>IF('pivot formål'!Z17&gt;0,'pivot formål'!Z17,"")</f>
        <v/>
      </c>
      <c r="AA52" s="3" t="str">
        <f>IF('pivot formål'!AA17&gt;0,'pivot formål'!AA17,"")</f>
        <v/>
      </c>
      <c r="AB52" s="3" t="str">
        <f>IF('pivot formål'!AB17&gt;0,'pivot formål'!AB17,"")</f>
        <v/>
      </c>
      <c r="AC52" s="3" t="str">
        <f>IF('pivot formål'!AC17&gt;0,'pivot formål'!AC17,"")</f>
        <v/>
      </c>
      <c r="AD52" s="3" t="str">
        <f>IF('pivot formål'!AD17&gt;0,'pivot formål'!AD17,"")</f>
        <v/>
      </c>
      <c r="AE52" s="3" t="str">
        <f>IF('pivot formål'!AE17&gt;0,'pivot formål'!AE17,"")</f>
        <v/>
      </c>
      <c r="AF52" s="3" t="str">
        <f>IF('pivot formål'!AF17&gt;0,'pivot formål'!AF17,"")</f>
        <v/>
      </c>
      <c r="AG52" s="3" t="str">
        <f>IF('pivot formål'!AG17&gt;0,'pivot formål'!AG17,"")</f>
        <v/>
      </c>
      <c r="AH52" s="3" t="str">
        <f>IF('pivot formål'!AH17&gt;0,'pivot formål'!AH17,"")</f>
        <v/>
      </c>
      <c r="AI52" s="3" t="str">
        <f>IF('pivot formål'!AI17&gt;0,'pivot formål'!AI17,"")</f>
        <v/>
      </c>
      <c r="AJ52" s="3" t="str">
        <f>IF('pivot formål'!AJ17&gt;0,'pivot formål'!AJ17,"")</f>
        <v/>
      </c>
      <c r="AK52" s="3" t="str">
        <f>IF('pivot formål'!AK17&gt;0,'pivot formål'!AK17,"")</f>
        <v/>
      </c>
      <c r="AL52" s="3" t="str">
        <f>IF('pivot formål'!AL17&gt;0,'pivot formål'!AL17,"")</f>
        <v/>
      </c>
      <c r="AM52" s="3" t="str">
        <f>IF('pivot formål'!AM17&gt;0,'pivot formål'!AM17,"")</f>
        <v/>
      </c>
      <c r="AN52" s="3" t="str">
        <f>IF('pivot formål'!AN17&gt;0,'pivot formål'!AN17,"")</f>
        <v/>
      </c>
      <c r="AO52" s="3" t="str">
        <f>IF('pivot formål'!AO17&gt;0,'pivot formål'!AO17,"")</f>
        <v/>
      </c>
      <c r="AP52" s="3" t="str">
        <f>IF('pivot formål'!AP17&gt;0,'pivot formål'!AP17,"")</f>
        <v/>
      </c>
      <c r="AQ52" s="3" t="str">
        <f>IF('pivot formål'!AQ17&gt;0,'pivot formål'!AQ17,"")</f>
        <v/>
      </c>
      <c r="AR52" s="3" t="str">
        <f>IF('pivot formål'!AR17&gt;0,'pivot formål'!AR17,"")</f>
        <v/>
      </c>
      <c r="AS52" s="3" t="str">
        <f>IF('pivot formål'!AS17&gt;0,'pivot formål'!AS17,"")</f>
        <v/>
      </c>
      <c r="AT52" s="3" t="str">
        <f>IF('pivot formål'!AT17&gt;0,'pivot formål'!AT17,"")</f>
        <v/>
      </c>
      <c r="AU52" s="3" t="str">
        <f>IF('pivot formål'!AU17&gt;0,'pivot formål'!AU17,"")</f>
        <v/>
      </c>
      <c r="AV52" s="3" t="str">
        <f>IF('pivot formål'!AV17&gt;0,'pivot formål'!AV17,"")</f>
        <v/>
      </c>
      <c r="AW52" s="3" t="str">
        <f>IF('pivot formål'!AW17&gt;0,'pivot formål'!AW17,"")</f>
        <v/>
      </c>
      <c r="AX52" s="3" t="str">
        <f>IF('pivot formål'!AX17&gt;0,'pivot formål'!AX17,"")</f>
        <v/>
      </c>
      <c r="AY52" s="3" t="str">
        <f>IF('pivot formål'!AY17&gt;0,'pivot formål'!AY17,"")</f>
        <v/>
      </c>
      <c r="AZ52" s="3" t="str">
        <f>IF('pivot formål'!AZ17&gt;0,'pivot formål'!AZ17,"")</f>
        <v/>
      </c>
      <c r="BA52" s="3" t="str">
        <f>IF('pivot formål'!BA17&gt;0,'pivot formål'!BA17,"")</f>
        <v/>
      </c>
      <c r="BB52" s="3" t="str">
        <f>IF('pivot formål'!BB17&gt;0,'pivot formål'!BB17,"")</f>
        <v/>
      </c>
      <c r="BC52" s="3" t="str">
        <f>IF('pivot formål'!BC17&gt;0,'pivot formål'!BC17,"")</f>
        <v/>
      </c>
      <c r="BD52" s="3" t="str">
        <f>IF('pivot formål'!BD17&gt;0,'pivot formål'!BD17,"")</f>
        <v/>
      </c>
      <c r="BE52" s="3" t="str">
        <f>IF('pivot formål'!BE17&gt;0,'pivot formål'!BE17,"")</f>
        <v/>
      </c>
    </row>
    <row r="53" spans="1:57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57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AC54" s="3"/>
    </row>
    <row r="55" spans="1:57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57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57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57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57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57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57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57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57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57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topLeftCell="A2" workbookViewId="0">
      <selection activeCell="F48" sqref="F48"/>
    </sheetView>
  </sheetViews>
  <sheetFormatPr baseColWidth="10" defaultColWidth="11.42578125" defaultRowHeight="15" x14ac:dyDescent="0.25"/>
  <cols>
    <col min="1" max="1" width="29.42578125" bestFit="1" customWidth="1"/>
    <col min="2" max="2" width="19.28515625" bestFit="1" customWidth="1"/>
    <col min="3" max="3" width="17" bestFit="1" customWidth="1"/>
    <col min="4" max="4" width="15.5703125" bestFit="1" customWidth="1"/>
    <col min="5" max="6" width="5.42578125" bestFit="1" customWidth="1"/>
    <col min="7" max="7" width="13.140625" bestFit="1" customWidth="1"/>
    <col min="8" max="8" width="12.42578125" bestFit="1" customWidth="1"/>
    <col min="9" max="9" width="11.28515625" bestFit="1" customWidth="1"/>
    <col min="10" max="10" width="5.42578125" bestFit="1" customWidth="1"/>
    <col min="11" max="11" width="5.28515625" bestFit="1" customWidth="1"/>
    <col min="12" max="12" width="6.28515625" bestFit="1" customWidth="1"/>
    <col min="13" max="18" width="5.42578125" bestFit="1" customWidth="1"/>
    <col min="19" max="30" width="6" bestFit="1" customWidth="1"/>
    <col min="31" max="31" width="5.42578125" bestFit="1" customWidth="1"/>
    <col min="32" max="41" width="6" bestFit="1" customWidth="1"/>
    <col min="42" max="42" width="5.42578125" bestFit="1" customWidth="1"/>
    <col min="43" max="46" width="6" bestFit="1" customWidth="1"/>
    <col min="47" max="47" width="5.42578125" bestFit="1" customWidth="1"/>
    <col min="48" max="51" width="6" bestFit="1" customWidth="1"/>
    <col min="52" max="52" width="5.42578125" bestFit="1" customWidth="1"/>
    <col min="53" max="53" width="6" bestFit="1" customWidth="1"/>
    <col min="54" max="59" width="5.42578125" bestFit="1" customWidth="1"/>
    <col min="60" max="60" width="5.42578125" customWidth="1"/>
    <col min="61" max="61" width="7" customWidth="1"/>
    <col min="62" max="63" width="5.42578125" customWidth="1"/>
    <col min="64" max="72" width="5" customWidth="1"/>
    <col min="73" max="75" width="5.42578125" customWidth="1"/>
    <col min="76" max="78" width="5" customWidth="1"/>
    <col min="79" max="79" width="35.28515625" bestFit="1" customWidth="1"/>
    <col min="80" max="80" width="24.5703125" bestFit="1" customWidth="1"/>
    <col min="81" max="92" width="5" customWidth="1"/>
    <col min="93" max="93" width="28.42578125" bestFit="1" customWidth="1"/>
    <col min="94" max="94" width="24.28515625" bestFit="1" customWidth="1"/>
    <col min="95" max="110" width="5" customWidth="1"/>
    <col min="111" max="111" width="5.42578125" customWidth="1"/>
    <col min="112" max="130" width="5" customWidth="1"/>
    <col min="131" max="131" width="28" bestFit="1" customWidth="1"/>
    <col min="132" max="132" width="21.7109375" bestFit="1" customWidth="1"/>
    <col min="133" max="134" width="5" customWidth="1"/>
    <col min="135" max="135" width="5.42578125" customWidth="1"/>
    <col min="136" max="145" width="5" customWidth="1"/>
    <col min="146" max="146" width="25.7109375" bestFit="1" customWidth="1"/>
    <col min="147" max="147" width="16.5703125" bestFit="1" customWidth="1"/>
    <col min="148" max="161" width="5" customWidth="1"/>
    <col min="162" max="162" width="20.42578125" bestFit="1" customWidth="1"/>
    <col min="163" max="163" width="15" bestFit="1" customWidth="1"/>
    <col min="164" max="170" width="5" customWidth="1"/>
    <col min="171" max="172" width="5.42578125" customWidth="1"/>
    <col min="173" max="174" width="5" customWidth="1"/>
    <col min="175" max="175" width="5.42578125" customWidth="1"/>
    <col min="176" max="177" width="5" customWidth="1"/>
    <col min="178" max="178" width="5.42578125" customWidth="1"/>
    <col min="179" max="182" width="5" customWidth="1"/>
    <col min="183" max="183" width="18.7109375" bestFit="1" customWidth="1"/>
    <col min="184" max="184" width="14.28515625" bestFit="1" customWidth="1"/>
    <col min="185" max="197" width="5" customWidth="1"/>
    <col min="198" max="198" width="5.42578125" customWidth="1"/>
    <col min="199" max="221" width="5" customWidth="1"/>
    <col min="222" max="222" width="18.28515625" bestFit="1" customWidth="1"/>
    <col min="223" max="223" width="13.28515625" bestFit="1" customWidth="1"/>
    <col min="224" max="226" width="5" customWidth="1"/>
    <col min="227" max="230" width="5.42578125" customWidth="1"/>
    <col min="231" max="237" width="5" customWidth="1"/>
    <col min="238" max="250" width="5.42578125" customWidth="1"/>
    <col min="251" max="251" width="6.42578125" customWidth="1"/>
    <col min="252" max="262" width="5.42578125" customWidth="1"/>
    <col min="263" max="266" width="5" customWidth="1"/>
    <col min="267" max="267" width="17" bestFit="1" customWidth="1"/>
    <col min="268" max="268" width="9.28515625" customWidth="1"/>
  </cols>
  <sheetData>
    <row r="1" spans="1:10" x14ac:dyDescent="0.25">
      <c r="J1" s="6" t="s">
        <v>5</v>
      </c>
    </row>
    <row r="2" spans="1:10" x14ac:dyDescent="0.25">
      <c r="A2" s="1" t="s">
        <v>6</v>
      </c>
      <c r="B2" t="s">
        <v>10</v>
      </c>
      <c r="C2" t="str">
        <f>IF(B2="(Alle)","dyrka og dyrkbar",B2)</f>
        <v>(Flere elementer)</v>
      </c>
      <c r="D2" t="str">
        <f>IF(C2="(Flere elementer)","dyrka og dyrkbar",C2)</f>
        <v>dyrka og dyrkbar</v>
      </c>
      <c r="J2" s="7" t="s">
        <v>8</v>
      </c>
    </row>
    <row r="3" spans="1:10" x14ac:dyDescent="0.25">
      <c r="A3" s="1" t="s">
        <v>9</v>
      </c>
      <c r="B3" t="s">
        <v>10</v>
      </c>
      <c r="C3" t="str">
        <f>IF(B4="(Alle)",B3,B4)</f>
        <v>(Flere elementer)</v>
      </c>
    </row>
    <row r="4" spans="1:10" x14ac:dyDescent="0.25">
      <c r="A4" s="1" t="s">
        <v>11</v>
      </c>
      <c r="B4" t="s">
        <v>12</v>
      </c>
    </row>
    <row r="6" spans="1:10" x14ac:dyDescent="0.25">
      <c r="A6" s="1" t="s">
        <v>13</v>
      </c>
      <c r="B6" s="1" t="s">
        <v>14</v>
      </c>
    </row>
    <row r="7" spans="1:10" x14ac:dyDescent="0.25">
      <c r="A7" s="1" t="s">
        <v>15</v>
      </c>
      <c r="B7">
        <v>2020</v>
      </c>
      <c r="C7">
        <v>2021</v>
      </c>
      <c r="D7">
        <v>2022</v>
      </c>
      <c r="E7">
        <v>2023</v>
      </c>
      <c r="F7" t="s">
        <v>16</v>
      </c>
    </row>
    <row r="8" spans="1:10" x14ac:dyDescent="0.25">
      <c r="A8" s="2" t="s">
        <v>17</v>
      </c>
      <c r="B8" s="3">
        <v>358.09999999999991</v>
      </c>
      <c r="C8" s="3">
        <v>237.8</v>
      </c>
      <c r="D8" s="3">
        <v>292.69999999999993</v>
      </c>
      <c r="E8" s="3">
        <v>505.40000000000009</v>
      </c>
      <c r="F8" s="3">
        <v>1394</v>
      </c>
    </row>
    <row r="9" spans="1:10" x14ac:dyDescent="0.25">
      <c r="A9" s="2" t="s">
        <v>18</v>
      </c>
      <c r="B9" s="3">
        <v>1153.1000000000004</v>
      </c>
      <c r="C9" s="3">
        <v>225.9</v>
      </c>
      <c r="D9" s="3">
        <v>343.8</v>
      </c>
      <c r="E9" s="3">
        <v>284.70000000000005</v>
      </c>
      <c r="F9" s="3">
        <v>2007.5000000000005</v>
      </c>
    </row>
    <row r="10" spans="1:10" x14ac:dyDescent="0.25">
      <c r="A10" s="2" t="s">
        <v>19</v>
      </c>
      <c r="B10" s="3">
        <v>1761.4999999999998</v>
      </c>
      <c r="C10" s="3">
        <v>137.4</v>
      </c>
      <c r="D10" s="3">
        <v>138.49999999999997</v>
      </c>
      <c r="E10" s="3">
        <v>213.20000000000002</v>
      </c>
      <c r="F10" s="3">
        <v>2250.6</v>
      </c>
    </row>
    <row r="11" spans="1:10" x14ac:dyDescent="0.25">
      <c r="A11" s="2" t="s">
        <v>20</v>
      </c>
      <c r="B11" s="3">
        <v>15.8</v>
      </c>
      <c r="C11" s="3">
        <v>26.4</v>
      </c>
      <c r="D11" s="3">
        <v>10.9</v>
      </c>
      <c r="E11" s="3">
        <v>60.599999999999994</v>
      </c>
      <c r="F11" s="3">
        <v>113.69999999999999</v>
      </c>
    </row>
    <row r="12" spans="1:10" x14ac:dyDescent="0.25">
      <c r="A12" s="2" t="s">
        <v>21</v>
      </c>
      <c r="B12" s="3"/>
      <c r="C12" s="3"/>
      <c r="D12" s="3"/>
      <c r="E12" s="3"/>
      <c r="F12" s="3"/>
    </row>
    <row r="13" spans="1:10" x14ac:dyDescent="0.25">
      <c r="A13" s="2" t="s">
        <v>22</v>
      </c>
      <c r="B13" s="3">
        <v>105.69999999999999</v>
      </c>
      <c r="C13" s="3">
        <v>79.2</v>
      </c>
      <c r="D13" s="3">
        <v>117.99999999999999</v>
      </c>
      <c r="E13" s="3">
        <v>72.600000000000009</v>
      </c>
      <c r="F13" s="3">
        <v>375.5</v>
      </c>
    </row>
    <row r="14" spans="1:10" x14ac:dyDescent="0.25">
      <c r="A14" s="2" t="s">
        <v>23</v>
      </c>
      <c r="B14" s="3">
        <v>0</v>
      </c>
      <c r="C14" s="3"/>
      <c r="D14" s="3"/>
      <c r="E14" s="3"/>
      <c r="F14" s="3">
        <v>0</v>
      </c>
    </row>
    <row r="15" spans="1:10" x14ac:dyDescent="0.25">
      <c r="A15" s="2" t="s">
        <v>24</v>
      </c>
      <c r="B15" s="3">
        <v>3.6999999999999997</v>
      </c>
      <c r="C15" s="3">
        <v>66.7</v>
      </c>
      <c r="D15" s="3">
        <v>20.399999999999999</v>
      </c>
      <c r="E15" s="3">
        <v>18.399999999999999</v>
      </c>
      <c r="F15" s="3">
        <v>109.20000000000002</v>
      </c>
    </row>
    <row r="16" spans="1:10" x14ac:dyDescent="0.25">
      <c r="A16" s="2" t="s">
        <v>25</v>
      </c>
      <c r="B16" s="3">
        <v>38.199999999999996</v>
      </c>
      <c r="C16" s="3">
        <v>54.4</v>
      </c>
      <c r="D16" s="3">
        <v>129.6</v>
      </c>
      <c r="E16" s="3">
        <v>81.600000000000009</v>
      </c>
      <c r="F16" s="3">
        <v>303.8</v>
      </c>
    </row>
    <row r="17" spans="1:29" x14ac:dyDescent="0.25">
      <c r="A17" s="2" t="s">
        <v>16</v>
      </c>
      <c r="B17" s="3">
        <v>3436.0999999999995</v>
      </c>
      <c r="C17" s="3">
        <v>827.80000000000007</v>
      </c>
      <c r="D17" s="3">
        <v>1053.8999999999999</v>
      </c>
      <c r="E17" s="3">
        <v>1236.5</v>
      </c>
      <c r="F17" s="3">
        <v>6554.3</v>
      </c>
    </row>
    <row r="20" spans="1:29" x14ac:dyDescent="0.25">
      <c r="AC20" s="3"/>
    </row>
    <row r="21" spans="1:29" x14ac:dyDescent="0.25">
      <c r="A21" s="1" t="s">
        <v>6</v>
      </c>
      <c r="B21" t="s">
        <v>10</v>
      </c>
      <c r="C21" t="str">
        <f>IF(B21="(Flere elementer)","dyrka og dyrkbar",B21)</f>
        <v>dyrka og dyrkbar</v>
      </c>
      <c r="Q21" s="1" t="s">
        <v>6</v>
      </c>
      <c r="R21" t="s">
        <v>12</v>
      </c>
    </row>
    <row r="22" spans="1:29" x14ac:dyDescent="0.25">
      <c r="A22" s="1" t="s">
        <v>9</v>
      </c>
      <c r="B22" t="s">
        <v>10</v>
      </c>
      <c r="Q22" s="1" t="s">
        <v>9</v>
      </c>
      <c r="R22" t="s">
        <v>26</v>
      </c>
    </row>
    <row r="23" spans="1:29" x14ac:dyDescent="0.25">
      <c r="A23" s="1" t="s">
        <v>11</v>
      </c>
      <c r="B23" t="s">
        <v>12</v>
      </c>
      <c r="Q23" s="1" t="s">
        <v>11</v>
      </c>
      <c r="R23" t="s">
        <v>12</v>
      </c>
    </row>
    <row r="24" spans="1:29" x14ac:dyDescent="0.25">
      <c r="Q24" s="1" t="s">
        <v>14</v>
      </c>
      <c r="R24" t="s">
        <v>10</v>
      </c>
    </row>
    <row r="25" spans="1:29" x14ac:dyDescent="0.25">
      <c r="A25" s="1" t="s">
        <v>13</v>
      </c>
      <c r="B25" s="1" t="s">
        <v>14</v>
      </c>
    </row>
    <row r="26" spans="1:29" x14ac:dyDescent="0.25">
      <c r="A26" s="1" t="s">
        <v>15</v>
      </c>
      <c r="B26" t="s">
        <v>17</v>
      </c>
      <c r="C26" t="s">
        <v>18</v>
      </c>
      <c r="D26" t="s">
        <v>19</v>
      </c>
      <c r="E26" t="s">
        <v>20</v>
      </c>
      <c r="F26" t="s">
        <v>22</v>
      </c>
      <c r="G26" t="s">
        <v>23</v>
      </c>
      <c r="H26" t="s">
        <v>24</v>
      </c>
      <c r="I26" t="s">
        <v>25</v>
      </c>
      <c r="J26" t="s">
        <v>16</v>
      </c>
      <c r="Q26" s="1" t="s">
        <v>15</v>
      </c>
      <c r="R26" t="s">
        <v>13</v>
      </c>
    </row>
    <row r="27" spans="1:29" x14ac:dyDescent="0.25">
      <c r="A27" s="2">
        <v>2020</v>
      </c>
      <c r="B27" s="3">
        <v>358.09999999999991</v>
      </c>
      <c r="C27" s="3">
        <v>1153.1000000000004</v>
      </c>
      <c r="D27" s="3">
        <v>1761.4999999999998</v>
      </c>
      <c r="E27" s="3">
        <v>15.8</v>
      </c>
      <c r="F27" s="3">
        <v>105.69999999999999</v>
      </c>
      <c r="G27" s="3">
        <v>0</v>
      </c>
      <c r="H27" s="3">
        <v>3.6999999999999997</v>
      </c>
      <c r="I27" s="3">
        <v>38.199999999999996</v>
      </c>
      <c r="J27" s="3">
        <v>3436.0999999999995</v>
      </c>
      <c r="Q27" s="2" t="s">
        <v>17</v>
      </c>
      <c r="R27" s="10">
        <v>3034.4000000000005</v>
      </c>
    </row>
    <row r="28" spans="1:29" x14ac:dyDescent="0.25">
      <c r="A28" s="2">
        <v>2021</v>
      </c>
      <c r="B28" s="3">
        <v>237.8</v>
      </c>
      <c r="C28" s="3">
        <v>225.9</v>
      </c>
      <c r="D28" s="3">
        <v>137.4</v>
      </c>
      <c r="E28" s="3">
        <v>26.4</v>
      </c>
      <c r="F28" s="3">
        <v>79.2</v>
      </c>
      <c r="G28" s="3"/>
      <c r="H28" s="3">
        <v>66.7</v>
      </c>
      <c r="I28" s="3">
        <v>54.4</v>
      </c>
      <c r="J28" s="3">
        <v>827.80000000000007</v>
      </c>
      <c r="Q28" s="2" t="s">
        <v>18</v>
      </c>
      <c r="R28" s="10">
        <v>3607.0000000000005</v>
      </c>
    </row>
    <row r="29" spans="1:29" x14ac:dyDescent="0.25">
      <c r="A29" s="2">
        <v>2022</v>
      </c>
      <c r="B29" s="3">
        <v>292.69999999999993</v>
      </c>
      <c r="C29" s="3">
        <v>343.8</v>
      </c>
      <c r="D29" s="3">
        <v>138.49999999999997</v>
      </c>
      <c r="E29" s="3">
        <v>10.9</v>
      </c>
      <c r="F29" s="3">
        <v>117.99999999999999</v>
      </c>
      <c r="G29" s="3"/>
      <c r="H29" s="3">
        <v>20.399999999999999</v>
      </c>
      <c r="I29" s="3">
        <v>129.6</v>
      </c>
      <c r="J29" s="3">
        <v>1053.8999999999999</v>
      </c>
      <c r="Q29" s="2" t="s">
        <v>19</v>
      </c>
      <c r="R29" s="10">
        <v>4922.3500000000013</v>
      </c>
    </row>
    <row r="30" spans="1:29" x14ac:dyDescent="0.25">
      <c r="A30" s="2">
        <v>2023</v>
      </c>
      <c r="B30" s="3">
        <v>505.40000000000009</v>
      </c>
      <c r="C30" s="3">
        <v>284.70000000000005</v>
      </c>
      <c r="D30" s="3">
        <v>213.20000000000002</v>
      </c>
      <c r="E30" s="3">
        <v>60.599999999999994</v>
      </c>
      <c r="F30" s="3">
        <v>72.600000000000009</v>
      </c>
      <c r="G30" s="3"/>
      <c r="H30" s="3">
        <v>18.399999999999999</v>
      </c>
      <c r="I30" s="3">
        <v>81.600000000000009</v>
      </c>
      <c r="J30" s="3">
        <v>1236.5</v>
      </c>
      <c r="Q30" s="2" t="s">
        <v>20</v>
      </c>
      <c r="R30" s="10">
        <v>273.3</v>
      </c>
    </row>
    <row r="31" spans="1:29" x14ac:dyDescent="0.25">
      <c r="A31" s="2" t="s">
        <v>16</v>
      </c>
      <c r="B31" s="3">
        <v>1394</v>
      </c>
      <c r="C31" s="3">
        <v>2007.5000000000005</v>
      </c>
      <c r="D31" s="3">
        <v>2250.6</v>
      </c>
      <c r="E31" s="3">
        <v>113.69999999999999</v>
      </c>
      <c r="F31" s="3">
        <v>375.5</v>
      </c>
      <c r="G31" s="3">
        <v>0</v>
      </c>
      <c r="H31" s="3">
        <v>109.20000000000002</v>
      </c>
      <c r="I31" s="3">
        <v>303.8</v>
      </c>
      <c r="J31" s="3">
        <v>6554.2999999999993</v>
      </c>
      <c r="Q31" s="2" t="s">
        <v>21</v>
      </c>
      <c r="R31" s="10">
        <v>210</v>
      </c>
    </row>
    <row r="32" spans="1:29" x14ac:dyDescent="0.25">
      <c r="Q32" s="2" t="s">
        <v>22</v>
      </c>
      <c r="R32" s="10">
        <v>185</v>
      </c>
    </row>
    <row r="33" spans="17:18" x14ac:dyDescent="0.25">
      <c r="Q33" s="2" t="s">
        <v>23</v>
      </c>
      <c r="R33" s="10">
        <v>4036</v>
      </c>
    </row>
    <row r="34" spans="17:18" x14ac:dyDescent="0.25">
      <c r="Q34" s="2" t="s">
        <v>24</v>
      </c>
      <c r="R34" s="10">
        <v>2075.6999999999998</v>
      </c>
    </row>
    <row r="35" spans="17:18" x14ac:dyDescent="0.25">
      <c r="Q35" s="2" t="s">
        <v>25</v>
      </c>
      <c r="R35" s="10">
        <v>713.8</v>
      </c>
    </row>
    <row r="36" spans="17:18" x14ac:dyDescent="0.25">
      <c r="Q36" s="2" t="s">
        <v>27</v>
      </c>
      <c r="R36" s="10">
        <v>19057.550000000003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C16"/>
  <sheetViews>
    <sheetView zoomScale="89" zoomScaleNormal="89" workbookViewId="0">
      <selection activeCell="F49" sqref="F49"/>
    </sheetView>
  </sheetViews>
  <sheetFormatPr baseColWidth="10" defaultColWidth="11.42578125" defaultRowHeight="15" x14ac:dyDescent="0.25"/>
  <cols>
    <col min="1" max="1" width="26.7109375" bestFit="1" customWidth="1"/>
  </cols>
  <sheetData>
    <row r="7" spans="1:3" ht="25.5" customHeight="1" x14ac:dyDescent="0.25"/>
    <row r="13" spans="1:3" x14ac:dyDescent="0.25">
      <c r="A13" s="8" t="s">
        <v>0</v>
      </c>
    </row>
    <row r="14" spans="1:3" x14ac:dyDescent="0.25">
      <c r="A14" t="s">
        <v>1</v>
      </c>
      <c r="B14" s="4" t="s">
        <v>28</v>
      </c>
      <c r="C14" s="7" t="s">
        <v>3</v>
      </c>
    </row>
    <row r="15" spans="1:3" x14ac:dyDescent="0.25">
      <c r="A15" t="s">
        <v>29</v>
      </c>
      <c r="B15" s="5" t="str">
        <f>CONCATENATE("Nedbygging av ",'pivot nedbygging'!C1," jord i ",'pivot nedbygging'!C2," ",B135)</f>
        <v xml:space="preserve">Nedbygging av dyrka og dyrkbar jord i (Flere elementer) </v>
      </c>
      <c r="C15" s="7"/>
    </row>
    <row r="16" spans="1:3" x14ac:dyDescent="0.25">
      <c r="A16" t="s">
        <v>4</v>
      </c>
      <c r="B16" s="5" t="str">
        <f>CONCATENATE("Nedbygging av ",'pivot nedbygging'!C1," jord i ",'pivot nedbygging'!C2," ",B14)</f>
        <v>Nedbygging av dyrka og dyrkbar jord i (Flere elementer) 2006 - 2023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"/>
  <sheetViews>
    <sheetView workbookViewId="0">
      <selection activeCell="K15" sqref="K15"/>
    </sheetView>
  </sheetViews>
  <sheetFormatPr baseColWidth="10" defaultColWidth="11.42578125" defaultRowHeight="15" x14ac:dyDescent="0.25"/>
  <cols>
    <col min="1" max="1" width="19.140625" bestFit="1" customWidth="1"/>
    <col min="2" max="2" width="18.5703125" bestFit="1" customWidth="1"/>
    <col min="3" max="3" width="19.140625" bestFit="1" customWidth="1"/>
    <col min="4" max="4" width="17" bestFit="1" customWidth="1"/>
    <col min="5" max="5" width="8.7109375" bestFit="1" customWidth="1"/>
    <col min="6" max="6" width="9.28515625" bestFit="1" customWidth="1"/>
    <col min="7" max="7" width="18.5703125" bestFit="1" customWidth="1"/>
    <col min="8" max="8" width="9.28515625" bestFit="1" customWidth="1"/>
    <col min="9" max="9" width="5" customWidth="1"/>
    <col min="10" max="10" width="5.42578125" customWidth="1"/>
    <col min="11" max="11" width="5" customWidth="1"/>
    <col min="12" max="13" width="5.42578125" customWidth="1"/>
    <col min="14" max="26" width="5" customWidth="1"/>
    <col min="27" max="27" width="9.28515625" customWidth="1"/>
    <col min="28" max="29" width="5" customWidth="1"/>
    <col min="30" max="30" width="5.42578125" customWidth="1"/>
    <col min="31" max="31" width="5" customWidth="1"/>
    <col min="32" max="33" width="5.42578125" customWidth="1"/>
    <col min="34" max="35" width="5" customWidth="1"/>
    <col min="36" max="41" width="5.42578125" customWidth="1"/>
    <col min="42" max="43" width="5" customWidth="1"/>
    <col min="44" max="44" width="5.42578125" customWidth="1"/>
    <col min="45" max="52" width="5" customWidth="1"/>
    <col min="53" max="54" width="9.28515625" customWidth="1"/>
  </cols>
  <sheetData>
    <row r="1" spans="1:3" x14ac:dyDescent="0.25">
      <c r="A1" s="1" t="s">
        <v>6</v>
      </c>
      <c r="B1" t="s">
        <v>12</v>
      </c>
      <c r="C1" t="str">
        <f>IF(B1="(Alle)","dyrka og dyrkbar",B1)</f>
        <v>dyrka og dyrkbar</v>
      </c>
    </row>
    <row r="2" spans="1:3" x14ac:dyDescent="0.25">
      <c r="A2" s="1" t="s">
        <v>9</v>
      </c>
      <c r="B2" t="s">
        <v>10</v>
      </c>
      <c r="C2" t="str">
        <f>IF(B3="(Alle)",B2,B3)</f>
        <v>(Flere elementer)</v>
      </c>
    </row>
    <row r="3" spans="1:3" x14ac:dyDescent="0.25">
      <c r="A3" s="1" t="s">
        <v>11</v>
      </c>
      <c r="B3" t="s">
        <v>12</v>
      </c>
    </row>
    <row r="4" spans="1:3" x14ac:dyDescent="0.25">
      <c r="A4" s="1" t="s">
        <v>14</v>
      </c>
      <c r="B4" s="2">
        <v>2023</v>
      </c>
    </row>
    <row r="6" spans="1:3" x14ac:dyDescent="0.25">
      <c r="A6" s="1" t="s">
        <v>30</v>
      </c>
      <c r="B6" t="s">
        <v>31</v>
      </c>
    </row>
    <row r="7" spans="1:3" x14ac:dyDescent="0.25">
      <c r="A7" s="2" t="s">
        <v>25</v>
      </c>
      <c r="B7" s="10">
        <v>81.600000000000009</v>
      </c>
    </row>
    <row r="8" spans="1:3" x14ac:dyDescent="0.25">
      <c r="A8" s="2" t="s">
        <v>32</v>
      </c>
      <c r="B8" s="10">
        <v>850.69999999999982</v>
      </c>
    </row>
    <row r="9" spans="1:3" x14ac:dyDescent="0.25">
      <c r="A9" s="2" t="s">
        <v>19</v>
      </c>
      <c r="B9" s="10">
        <v>213.20000000000002</v>
      </c>
    </row>
    <row r="10" spans="1:3" x14ac:dyDescent="0.25">
      <c r="A10" s="2" t="s">
        <v>27</v>
      </c>
      <c r="B10" s="10">
        <v>1145.4999999999998</v>
      </c>
    </row>
    <row r="16" spans="1:3" x14ac:dyDescent="0.25">
      <c r="A16" s="1" t="s">
        <v>6</v>
      </c>
      <c r="B16" t="s">
        <v>12</v>
      </c>
    </row>
    <row r="17" spans="1:5" x14ac:dyDescent="0.25">
      <c r="A17" s="1" t="s">
        <v>9</v>
      </c>
      <c r="B17" t="s">
        <v>10</v>
      </c>
    </row>
    <row r="18" spans="1:5" x14ac:dyDescent="0.25">
      <c r="A18" s="1" t="s">
        <v>11</v>
      </c>
      <c r="B18" t="s">
        <v>12</v>
      </c>
    </row>
    <row r="20" spans="1:5" x14ac:dyDescent="0.25">
      <c r="A20" s="1" t="s">
        <v>31</v>
      </c>
      <c r="B20" s="1" t="s">
        <v>33</v>
      </c>
    </row>
    <row r="21" spans="1:5" x14ac:dyDescent="0.25">
      <c r="A21" s="1" t="s">
        <v>30</v>
      </c>
      <c r="B21" t="s">
        <v>25</v>
      </c>
      <c r="C21" t="s">
        <v>32</v>
      </c>
      <c r="D21" t="s">
        <v>19</v>
      </c>
      <c r="E21" t="s">
        <v>27</v>
      </c>
    </row>
    <row r="22" spans="1:5" x14ac:dyDescent="0.25">
      <c r="A22" s="2">
        <v>2023</v>
      </c>
      <c r="B22" s="3">
        <v>81.600000000000009</v>
      </c>
      <c r="C22" s="3">
        <v>850.69999999999982</v>
      </c>
      <c r="D22" s="3">
        <v>213.20000000000002</v>
      </c>
      <c r="E22" s="3">
        <v>1145.4999999999998</v>
      </c>
    </row>
    <row r="23" spans="1:5" x14ac:dyDescent="0.25">
      <c r="A23" s="2" t="s">
        <v>27</v>
      </c>
      <c r="B23" s="3">
        <v>81.600000000000009</v>
      </c>
      <c r="C23" s="3">
        <v>850.69999999999982</v>
      </c>
      <c r="D23" s="3">
        <v>213.20000000000002</v>
      </c>
      <c r="E23" s="3">
        <v>1145.4999999999998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BA46"/>
  <sheetViews>
    <sheetView workbookViewId="0">
      <selection activeCell="X22" sqref="X22"/>
    </sheetView>
  </sheetViews>
  <sheetFormatPr baseColWidth="10" defaultColWidth="11.42578125" defaultRowHeight="15" x14ac:dyDescent="0.25"/>
  <cols>
    <col min="1" max="1" width="27.28515625" customWidth="1"/>
    <col min="2" max="2" width="11.28515625" customWidth="1"/>
    <col min="3" max="52" width="6.28515625" customWidth="1"/>
    <col min="53" max="53" width="10" bestFit="1" customWidth="1"/>
  </cols>
  <sheetData>
    <row r="6" spans="1:2" ht="39.75" customHeight="1" x14ac:dyDescent="0.25"/>
    <row r="13" spans="1:2" x14ac:dyDescent="0.25">
      <c r="A13" s="8" t="s">
        <v>0</v>
      </c>
    </row>
    <row r="14" spans="1:2" x14ac:dyDescent="0.25">
      <c r="A14" t="s">
        <v>4</v>
      </c>
      <c r="B14" s="5" t="str">
        <f>CONCATENATE("Omdisponering av dyrka og dyrkbar jord i ",'pivot dyrka..'!C2)</f>
        <v>Omdisponering av dyrka og dyrkbar jord i Viken</v>
      </c>
    </row>
    <row r="42" spans="1:53" x14ac:dyDescent="0.25">
      <c r="B42" s="9">
        <f>IF('pivot dyrka..'!B6&gt;0,'pivot dyrka..'!B6,"")</f>
        <v>2014</v>
      </c>
      <c r="C42" s="9">
        <f>IF('pivot dyrka..'!C6&gt;0,'pivot dyrka..'!C6,"")</f>
        <v>2015</v>
      </c>
      <c r="D42" s="9">
        <f>IF('pivot dyrka..'!D6&gt;0,'pivot dyrka..'!D6,"")</f>
        <v>2016</v>
      </c>
      <c r="E42" s="9">
        <f>IF('pivot dyrka..'!E6&gt;0,'pivot dyrka..'!E6,"")</f>
        <v>2017</v>
      </c>
      <c r="F42" s="9">
        <f>IF('pivot dyrka..'!F6&gt;0,'pivot dyrka..'!F6,"")</f>
        <v>2018</v>
      </c>
      <c r="G42" s="9">
        <f>IF('pivot dyrka..'!G6&gt;0,'pivot dyrka..'!G6,"")</f>
        <v>2019</v>
      </c>
      <c r="H42" s="9">
        <f>IF('pivot dyrka..'!H6&gt;0,'pivot dyrka..'!H6,"")</f>
        <v>2020</v>
      </c>
      <c r="I42" s="9">
        <f>IF('pivot dyrka..'!I6&gt;0,'pivot dyrka..'!I6,"")</f>
        <v>2021</v>
      </c>
      <c r="J42" s="9">
        <f>IF('pivot dyrka..'!J6&gt;0,'pivot dyrka..'!J6,"")</f>
        <v>2022</v>
      </c>
      <c r="K42" s="9">
        <f>IF('pivot dyrka..'!K6&gt;0,'pivot dyrka..'!K6,"")</f>
        <v>2023</v>
      </c>
      <c r="L42" s="9" t="str">
        <f>IF('pivot dyrka..'!L6&gt;0,'pivot dyrka..'!L6,"")</f>
        <v>Sum</v>
      </c>
      <c r="M42" s="9" t="str">
        <f>IF('pivot dyrka..'!M6&gt;0,'pivot dyrka..'!M6,"")</f>
        <v/>
      </c>
      <c r="N42" s="9" t="str">
        <f>IF('pivot dyrka..'!N6&gt;0,'pivot dyrka..'!N6,"")</f>
        <v/>
      </c>
      <c r="O42" s="9" t="str">
        <f>IF('pivot dyrka..'!O6&gt;0,'pivot dyrka..'!O6,"")</f>
        <v/>
      </c>
      <c r="P42" s="9" t="str">
        <f>IF('pivot dyrka..'!P6&gt;0,'pivot dyrka..'!P6,"")</f>
        <v/>
      </c>
      <c r="Q42" s="9" t="str">
        <f>IF('pivot dyrka..'!Q6&gt;0,'pivot dyrka..'!Q6,"")</f>
        <v/>
      </c>
      <c r="R42" s="9" t="str">
        <f>IF('pivot dyrka..'!R6&gt;0,'pivot dyrka..'!R6,"")</f>
        <v/>
      </c>
      <c r="S42" s="9" t="str">
        <f>IF('pivot dyrka..'!S6&gt;0,'pivot dyrka..'!S6,"")</f>
        <v/>
      </c>
      <c r="T42" s="9" t="str">
        <f>IF('pivot dyrka..'!T6&gt;0,'pivot dyrka..'!T6,"")</f>
        <v/>
      </c>
      <c r="U42" s="9" t="str">
        <f>IF('pivot dyrka..'!U6&gt;0,'pivot dyrka..'!U6,"")</f>
        <v/>
      </c>
      <c r="V42" s="9" t="str">
        <f>IF('pivot dyrka..'!V6&gt;0,'pivot dyrka..'!V6,"")</f>
        <v/>
      </c>
      <c r="W42" s="9" t="str">
        <f>IF('pivot dyrka..'!W6&gt;0,'pivot dyrka..'!W6,"")</f>
        <v/>
      </c>
      <c r="X42" s="9" t="str">
        <f>IF('pivot dyrka..'!X6&gt;0,'pivot dyrka..'!X6,"")</f>
        <v/>
      </c>
      <c r="Y42" s="9" t="str">
        <f>IF('pivot dyrka..'!Y6&gt;0,'pivot dyrka..'!Y6,"")</f>
        <v/>
      </c>
      <c r="Z42" s="9" t="str">
        <f>IF('pivot dyrka..'!Z6&gt;0,'pivot dyrka..'!Z6,"")</f>
        <v/>
      </c>
      <c r="AA42" s="9" t="str">
        <f>IF('pivot dyrka..'!AA6&gt;0,'pivot dyrka..'!AA6,"")</f>
        <v/>
      </c>
      <c r="AB42" s="9" t="str">
        <f>IF('pivot dyrka..'!AB6&gt;0,'pivot dyrka..'!AB6,"")</f>
        <v/>
      </c>
      <c r="AC42" s="9" t="str">
        <f>IF('pivot dyrka..'!AC6&gt;0,'pivot dyrka..'!AC6,"")</f>
        <v/>
      </c>
      <c r="AD42" s="9" t="str">
        <f>IF('pivot dyrka..'!AD6&gt;0,'pivot dyrka..'!AD6,"")</f>
        <v/>
      </c>
      <c r="AE42" s="9" t="str">
        <f>IF('pivot dyrka..'!AE6&gt;0,'pivot dyrka..'!AE6,"")</f>
        <v/>
      </c>
      <c r="AF42" s="9" t="str">
        <f>IF('pivot dyrka..'!AF6&gt;0,'pivot dyrka..'!AF6,"")</f>
        <v/>
      </c>
      <c r="AG42" s="9" t="str">
        <f>IF('pivot dyrka..'!AG6&gt;0,'pivot dyrka..'!AG6,"")</f>
        <v/>
      </c>
      <c r="AH42" s="9" t="str">
        <f>IF('pivot dyrka..'!AH6&gt;0,'pivot dyrka..'!AH6,"")</f>
        <v/>
      </c>
      <c r="AI42" s="9" t="str">
        <f>IF('pivot dyrka..'!AI6&gt;0,'pivot dyrka..'!AI6,"")</f>
        <v/>
      </c>
      <c r="AJ42" s="9" t="str">
        <f>IF('pivot dyrka..'!AJ6&gt;0,'pivot dyrka..'!AJ6,"")</f>
        <v/>
      </c>
      <c r="AK42" s="9" t="str">
        <f>IF('pivot dyrka..'!AK6&gt;0,'pivot dyrka..'!AK6,"")</f>
        <v/>
      </c>
      <c r="AL42" s="9" t="str">
        <f>IF('pivot dyrka..'!AL6&gt;0,'pivot dyrka..'!AL6,"")</f>
        <v/>
      </c>
      <c r="AM42" s="9" t="str">
        <f>IF('pivot dyrka..'!AM6&gt;0,'pivot dyrka..'!AM6,"")</f>
        <v/>
      </c>
      <c r="AN42" s="9" t="str">
        <f>IF('pivot dyrka..'!AN6&gt;0,'pivot dyrka..'!AN6,"")</f>
        <v/>
      </c>
      <c r="AO42" s="9" t="str">
        <f>IF('pivot dyrka..'!AO6&gt;0,'pivot dyrka..'!AO6,"")</f>
        <v/>
      </c>
      <c r="AP42" s="9" t="str">
        <f>IF('pivot dyrka..'!AP6&gt;0,'pivot dyrka..'!AP6,"")</f>
        <v/>
      </c>
      <c r="AQ42" s="9" t="str">
        <f>IF('pivot dyrka..'!AQ6&gt;0,'pivot dyrka..'!AQ6,"")</f>
        <v/>
      </c>
      <c r="AR42" s="9" t="str">
        <f>IF('pivot dyrka..'!AR6&gt;0,'pivot dyrka..'!AR6,"")</f>
        <v/>
      </c>
      <c r="AS42" s="9" t="str">
        <f>IF('pivot dyrka..'!AS6&gt;0,'pivot dyrka..'!AS6,"")</f>
        <v/>
      </c>
      <c r="AT42" s="9" t="str">
        <f>IF('pivot dyrka..'!AT6&gt;0,'pivot dyrka..'!AT6,"")</f>
        <v/>
      </c>
      <c r="AU42" s="9" t="str">
        <f>IF('pivot dyrka..'!AU6&gt;0,'pivot dyrka..'!AU6,"")</f>
        <v/>
      </c>
      <c r="AV42" s="9" t="str">
        <f>IF('pivot dyrka..'!AV6&gt;0,'pivot dyrka..'!AV6,"")</f>
        <v/>
      </c>
      <c r="AW42" s="9" t="str">
        <f>IF('pivot dyrka..'!AW6&gt;0,'pivot dyrka..'!AW6,"")</f>
        <v/>
      </c>
      <c r="AX42" s="9" t="str">
        <f>IF('pivot dyrka..'!AX6&gt;0,'pivot dyrka..'!AX6,"")</f>
        <v/>
      </c>
      <c r="AY42" s="9" t="str">
        <f>IF('pivot dyrka..'!AY6&gt;0,'pivot dyrka..'!AY6,"")</f>
        <v/>
      </c>
      <c r="AZ42" s="9" t="str">
        <f>IF('pivot dyrka..'!AZ6&gt;0,'pivot dyrka..'!AZ6,"")</f>
        <v/>
      </c>
      <c r="BA42" s="9" t="str">
        <f>IF('pivot dyrka..'!BA6&gt;0,'pivot dyrka..'!BA6,"")</f>
        <v/>
      </c>
    </row>
    <row r="43" spans="1:53" x14ac:dyDescent="0.25">
      <c r="A43" t="str">
        <f>+'pivot dyrka..'!A7</f>
        <v>Ikke fordelt</v>
      </c>
      <c r="B43" s="3" t="str">
        <f>IF('pivot dyrka..'!B7&gt;0,'pivot dyrka..'!B7,"")</f>
        <v/>
      </c>
      <c r="C43" s="3" t="str">
        <f>IF('pivot dyrka..'!C7&gt;0,'pivot dyrka..'!C7,"")</f>
        <v/>
      </c>
      <c r="D43" s="3" t="str">
        <f>IF('pivot dyrka..'!D7&gt;0,'pivot dyrka..'!D7,"")</f>
        <v/>
      </c>
      <c r="E43" s="3" t="str">
        <f>IF('pivot dyrka..'!E7&gt;0,'pivot dyrka..'!E7,"")</f>
        <v/>
      </c>
      <c r="F43" s="3" t="str">
        <f>IF('pivot dyrka..'!F7&gt;0,'pivot dyrka..'!F7,"")</f>
        <v/>
      </c>
      <c r="G43" s="3" t="str">
        <f>IF('pivot dyrka..'!G7&gt;0,'pivot dyrka..'!G7,"")</f>
        <v/>
      </c>
      <c r="H43" s="3" t="str">
        <f>IF('pivot dyrka..'!H7&gt;0,'pivot dyrka..'!H7,"")</f>
        <v/>
      </c>
      <c r="I43" s="3" t="str">
        <f>IF('pivot dyrka..'!I7&gt;0,'pivot dyrka..'!I7,"")</f>
        <v/>
      </c>
      <c r="J43" s="3" t="str">
        <f>IF('pivot dyrka..'!J7&gt;0,'pivot dyrka..'!J7,"")</f>
        <v/>
      </c>
      <c r="K43" s="3" t="str">
        <f>IF('pivot dyrka..'!K7&gt;0,'pivot dyrka..'!K7,"")</f>
        <v/>
      </c>
      <c r="L43" s="3" t="str">
        <f>IF('pivot dyrka..'!L7&gt;0,'pivot dyrka..'!L7,"")</f>
        <v/>
      </c>
      <c r="M43" s="3" t="str">
        <f>IF('pivot dyrka..'!M7&gt;0,'pivot dyrka..'!M7,"")</f>
        <v/>
      </c>
      <c r="N43" s="3" t="str">
        <f>IF('pivot dyrka..'!N7&gt;0,'pivot dyrka..'!N7,"")</f>
        <v/>
      </c>
      <c r="O43" s="3" t="str">
        <f>IF('pivot dyrka..'!O7&gt;0,'pivot dyrka..'!O7,"")</f>
        <v/>
      </c>
      <c r="P43" s="3" t="str">
        <f>IF('pivot dyrka..'!P7&gt;0,'pivot dyrka..'!P7,"")</f>
        <v/>
      </c>
      <c r="Q43" s="3" t="str">
        <f>IF('pivot dyrka..'!Q7&gt;0,'pivot dyrka..'!Q7,"")</f>
        <v/>
      </c>
      <c r="R43" s="3" t="str">
        <f>IF('pivot dyrka..'!R7&gt;0,'pivot dyrka..'!R7,"")</f>
        <v/>
      </c>
      <c r="S43" s="3" t="str">
        <f>IF('pivot dyrka..'!S7&gt;0,'pivot dyrka..'!S7,"")</f>
        <v/>
      </c>
      <c r="T43" s="3" t="str">
        <f>IF('pivot dyrka..'!T7&gt;0,'pivot dyrka..'!T7,"")</f>
        <v/>
      </c>
      <c r="U43" s="3" t="str">
        <f>IF('pivot dyrka..'!U7&gt;0,'pivot dyrka..'!U7,"")</f>
        <v/>
      </c>
      <c r="V43" s="3" t="str">
        <f>IF('pivot dyrka..'!V7&gt;0,'pivot dyrka..'!V7,"")</f>
        <v/>
      </c>
      <c r="W43" s="3" t="str">
        <f>IF('pivot dyrka..'!W7&gt;0,'pivot dyrka..'!W7,"")</f>
        <v/>
      </c>
      <c r="X43" s="3" t="str">
        <f>IF('pivot dyrka..'!X7&gt;0,'pivot dyrka..'!X7,"")</f>
        <v/>
      </c>
      <c r="Y43" s="3" t="str">
        <f>IF('pivot dyrka..'!Y7&gt;0,'pivot dyrka..'!Y7,"")</f>
        <v/>
      </c>
      <c r="Z43" s="3" t="str">
        <f>IF('pivot dyrka..'!Z7&gt;0,'pivot dyrka..'!Z7,"")</f>
        <v/>
      </c>
      <c r="AA43" s="3" t="str">
        <f>IF('pivot dyrka..'!AA7&gt;0,'pivot dyrka..'!AA7,"")</f>
        <v/>
      </c>
      <c r="AB43" s="3" t="str">
        <f>IF('pivot dyrka..'!AB7&gt;0,'pivot dyrka..'!AB7,"")</f>
        <v/>
      </c>
      <c r="AC43" s="3" t="str">
        <f>IF('pivot dyrka..'!AC7&gt;0,'pivot dyrka..'!AC7,"")</f>
        <v/>
      </c>
      <c r="AD43" s="3" t="str">
        <f>IF('pivot dyrka..'!AD7&gt;0,'pivot dyrka..'!AD7,"")</f>
        <v/>
      </c>
      <c r="AE43" s="3" t="str">
        <f>IF('pivot dyrka..'!AE7&gt;0,'pivot dyrka..'!AE7,"")</f>
        <v/>
      </c>
      <c r="AF43" s="3" t="str">
        <f>IF('pivot dyrka..'!AF7&gt;0,'pivot dyrka..'!AF7,"")</f>
        <v/>
      </c>
      <c r="AG43" s="3" t="str">
        <f>IF('pivot dyrka..'!AG7&gt;0,'pivot dyrka..'!AG7,"")</f>
        <v/>
      </c>
      <c r="AH43" s="3" t="str">
        <f>IF('pivot dyrka..'!AH7&gt;0,'pivot dyrka..'!AH7,"")</f>
        <v/>
      </c>
      <c r="AI43" s="3" t="str">
        <f>IF('pivot dyrka..'!AI7&gt;0,'pivot dyrka..'!AI7,"")</f>
        <v/>
      </c>
      <c r="AJ43" s="3" t="str">
        <f>IF('pivot dyrka..'!AJ7&gt;0,'pivot dyrka..'!AJ7,"")</f>
        <v/>
      </c>
      <c r="AK43" s="3" t="str">
        <f>IF('pivot dyrka..'!AK7&gt;0,'pivot dyrka..'!AK7,"")</f>
        <v/>
      </c>
      <c r="AL43" s="3" t="str">
        <f>IF('pivot dyrka..'!AL7&gt;0,'pivot dyrka..'!AL7,"")</f>
        <v/>
      </c>
      <c r="AM43" s="3" t="str">
        <f>IF('pivot dyrka..'!AM7&gt;0,'pivot dyrka..'!AM7,"")</f>
        <v/>
      </c>
      <c r="AN43" s="3" t="str">
        <f>IF('pivot dyrka..'!AN7&gt;0,'pivot dyrka..'!AN7,"")</f>
        <v/>
      </c>
      <c r="AO43" s="3" t="str">
        <f>IF('pivot dyrka..'!AO7&gt;0,'pivot dyrka..'!AO7,"")</f>
        <v/>
      </c>
      <c r="AP43" s="3" t="str">
        <f>IF('pivot dyrka..'!AP7&gt;0,'pivot dyrka..'!AP7,"")</f>
        <v/>
      </c>
      <c r="AQ43" s="3" t="str">
        <f>IF('pivot dyrka..'!AQ7&gt;0,'pivot dyrka..'!AQ7,"")</f>
        <v/>
      </c>
      <c r="AR43" s="3" t="str">
        <f>IF('pivot dyrka..'!AR7&gt;0,'pivot dyrka..'!AR7,"")</f>
        <v/>
      </c>
      <c r="AS43" s="3" t="str">
        <f>IF('pivot dyrka..'!AS7&gt;0,'pivot dyrka..'!AS7,"")</f>
        <v/>
      </c>
      <c r="AT43" s="3" t="str">
        <f>IF('pivot dyrka..'!AT7&gt;0,'pivot dyrka..'!AT7,"")</f>
        <v/>
      </c>
      <c r="AU43" s="3" t="str">
        <f>IF('pivot dyrka..'!AU7&gt;0,'pivot dyrka..'!AU7,"")</f>
        <v/>
      </c>
      <c r="AV43" s="3" t="str">
        <f>IF('pivot dyrka..'!AV7&gt;0,'pivot dyrka..'!AV7,"")</f>
        <v/>
      </c>
      <c r="AW43" s="3" t="str">
        <f>IF('pivot dyrka..'!AW7&gt;0,'pivot dyrka..'!AW7,"")</f>
        <v/>
      </c>
      <c r="AX43" s="3" t="str">
        <f>IF('pivot dyrka..'!AX7&gt;0,'pivot dyrka..'!AX7,"")</f>
        <v/>
      </c>
      <c r="AY43" s="3" t="str">
        <f>IF('pivot dyrka..'!AY7&gt;0,'pivot dyrka..'!AY7,"")</f>
        <v/>
      </c>
      <c r="AZ43" s="3" t="str">
        <f>IF('pivot dyrka..'!AZ7&gt;0,'pivot dyrka..'!AZ7,"")</f>
        <v/>
      </c>
      <c r="BA43" s="3" t="str">
        <f>IF('pivot dyrka..'!BA7&gt;0,'pivot dyrka..'!BA7,"")</f>
        <v/>
      </c>
    </row>
    <row r="44" spans="1:53" x14ac:dyDescent="0.25">
      <c r="A44" t="str">
        <f>+'pivot dyrka..'!A8</f>
        <v>dyrka</v>
      </c>
      <c r="B44" s="3">
        <f>IF('pivot dyrka..'!B8&gt;0,'pivot dyrka..'!B8,"")</f>
        <v>1012</v>
      </c>
      <c r="C44" s="3">
        <f>IF('pivot dyrka..'!C8&gt;0,'pivot dyrka..'!C8,"")</f>
        <v>667</v>
      </c>
      <c r="D44" s="3">
        <f>IF('pivot dyrka..'!D8&gt;0,'pivot dyrka..'!D8,"")</f>
        <v>1332</v>
      </c>
      <c r="E44" s="3">
        <f>IF('pivot dyrka..'!E8&gt;0,'pivot dyrka..'!E8,"")</f>
        <v>802.89999999999986</v>
      </c>
      <c r="F44" s="3">
        <f>IF('pivot dyrka..'!F8&gt;0,'pivot dyrka..'!F8,"")</f>
        <v>968.30000000000007</v>
      </c>
      <c r="G44" s="3">
        <f>IF('pivot dyrka..'!G8&gt;0,'pivot dyrka..'!G8,"")</f>
        <v>643.70000000000005</v>
      </c>
      <c r="H44" s="3">
        <f>IF('pivot dyrka..'!H8&gt;0,'pivot dyrka..'!H8,"")</f>
        <v>964.60000000000014</v>
      </c>
      <c r="I44" s="3">
        <f>IF('pivot dyrka..'!I8&gt;0,'pivot dyrka..'!I8,"")</f>
        <v>386.50000000000006</v>
      </c>
      <c r="J44" s="3">
        <f>IF('pivot dyrka..'!J8&gt;0,'pivot dyrka..'!J8,"")</f>
        <v>683.80000000000018</v>
      </c>
      <c r="K44" s="3">
        <f>IF('pivot dyrka..'!K8&gt;0,'pivot dyrka..'!K8,"")</f>
        <v>437.40000000000009</v>
      </c>
      <c r="L44" s="3">
        <f>IF('pivot dyrka..'!L8&gt;0,'pivot dyrka..'!L8,"")</f>
        <v>7898.2000000000007</v>
      </c>
      <c r="M44" s="3" t="str">
        <f>IF('pivot dyrka..'!M8&gt;0,'pivot dyrka..'!M8,"")</f>
        <v/>
      </c>
      <c r="N44" s="3" t="str">
        <f>IF('pivot dyrka..'!N8&gt;0,'pivot dyrka..'!N8,"")</f>
        <v/>
      </c>
      <c r="O44" s="3" t="str">
        <f>IF('pivot dyrka..'!O8&gt;0,'pivot dyrka..'!O8,"")</f>
        <v/>
      </c>
      <c r="P44" s="3" t="str">
        <f>IF('pivot dyrka..'!P8&gt;0,'pivot dyrka..'!P8,"")</f>
        <v/>
      </c>
      <c r="Q44" s="3" t="str">
        <f>IF('pivot dyrka..'!Q8&gt;0,'pivot dyrka..'!Q8,"")</f>
        <v/>
      </c>
      <c r="R44" s="3" t="str">
        <f>IF('pivot dyrka..'!R8&gt;0,'pivot dyrka..'!R8,"")</f>
        <v/>
      </c>
      <c r="S44" s="3" t="str">
        <f>IF('pivot dyrka..'!S8&gt;0,'pivot dyrka..'!S8,"")</f>
        <v/>
      </c>
      <c r="T44" s="3" t="str">
        <f>IF('pivot dyrka..'!T8&gt;0,'pivot dyrka..'!T8,"")</f>
        <v/>
      </c>
      <c r="U44" s="3" t="str">
        <f>IF('pivot dyrka..'!U8&gt;0,'pivot dyrka..'!U8,"")</f>
        <v/>
      </c>
      <c r="V44" s="3" t="str">
        <f>IF('pivot dyrka..'!V8&gt;0,'pivot dyrka..'!V8,"")</f>
        <v/>
      </c>
      <c r="W44" s="3" t="str">
        <f>IF('pivot dyrka..'!W8&gt;0,'pivot dyrka..'!W8,"")</f>
        <v/>
      </c>
      <c r="X44" s="3" t="str">
        <f>IF('pivot dyrka..'!X8&gt;0,'pivot dyrka..'!X8,"")</f>
        <v/>
      </c>
      <c r="Y44" s="3" t="str">
        <f>IF('pivot dyrka..'!Y8&gt;0,'pivot dyrka..'!Y8,"")</f>
        <v/>
      </c>
      <c r="Z44" s="3" t="str">
        <f>IF('pivot dyrka..'!Z8&gt;0,'pivot dyrka..'!Z8,"")</f>
        <v/>
      </c>
      <c r="AA44" s="3" t="str">
        <f>IF('pivot dyrka..'!AA8&gt;0,'pivot dyrka..'!AA8,"")</f>
        <v/>
      </c>
      <c r="AB44" s="3" t="str">
        <f>IF('pivot dyrka..'!AB8&gt;0,'pivot dyrka..'!AB8,"")</f>
        <v/>
      </c>
      <c r="AC44" s="3" t="str">
        <f>IF('pivot dyrka..'!AC8&gt;0,'pivot dyrka..'!AC8,"")</f>
        <v/>
      </c>
      <c r="AD44" s="3" t="str">
        <f>IF('pivot dyrka..'!AD8&gt;0,'pivot dyrka..'!AD8,"")</f>
        <v/>
      </c>
      <c r="AE44" s="3" t="str">
        <f>IF('pivot dyrka..'!AE8&gt;0,'pivot dyrka..'!AE8,"")</f>
        <v/>
      </c>
      <c r="AF44" s="3" t="str">
        <f>IF('pivot dyrka..'!AF8&gt;0,'pivot dyrka..'!AF8,"")</f>
        <v/>
      </c>
      <c r="AG44" s="3" t="str">
        <f>IF('pivot dyrka..'!AG8&gt;0,'pivot dyrka..'!AG8,"")</f>
        <v/>
      </c>
      <c r="AH44" s="3" t="str">
        <f>IF('pivot dyrka..'!AH8&gt;0,'pivot dyrka..'!AH8,"")</f>
        <v/>
      </c>
      <c r="AI44" s="3" t="str">
        <f>IF('pivot dyrka..'!AI8&gt;0,'pivot dyrka..'!AI8,"")</f>
        <v/>
      </c>
      <c r="AJ44" s="3" t="str">
        <f>IF('pivot dyrka..'!AJ8&gt;0,'pivot dyrka..'!AJ8,"")</f>
        <v/>
      </c>
      <c r="AK44" s="3" t="str">
        <f>IF('pivot dyrka..'!AK8&gt;0,'pivot dyrka..'!AK8,"")</f>
        <v/>
      </c>
      <c r="AL44" s="3" t="str">
        <f>IF('pivot dyrka..'!AL8&gt;0,'pivot dyrka..'!AL8,"")</f>
        <v/>
      </c>
      <c r="AM44" s="3" t="str">
        <f>IF('pivot dyrka..'!AM8&gt;0,'pivot dyrka..'!AM8,"")</f>
        <v/>
      </c>
      <c r="AN44" s="3" t="str">
        <f>IF('pivot dyrka..'!AN8&gt;0,'pivot dyrka..'!AN8,"")</f>
        <v/>
      </c>
      <c r="AO44" s="3" t="str">
        <f>IF('pivot dyrka..'!AO8&gt;0,'pivot dyrka..'!AO8,"")</f>
        <v/>
      </c>
      <c r="AP44" s="3" t="str">
        <f>IF('pivot dyrka..'!AP8&gt;0,'pivot dyrka..'!AP8,"")</f>
        <v/>
      </c>
      <c r="AQ44" s="3" t="str">
        <f>IF('pivot dyrka..'!AQ8&gt;0,'pivot dyrka..'!AQ8,"")</f>
        <v/>
      </c>
      <c r="AR44" s="3" t="str">
        <f>IF('pivot dyrka..'!AR8&gt;0,'pivot dyrka..'!AR8,"")</f>
        <v/>
      </c>
      <c r="AS44" s="3" t="str">
        <f>IF('pivot dyrka..'!AS8&gt;0,'pivot dyrka..'!AS8,"")</f>
        <v/>
      </c>
      <c r="AT44" s="3" t="str">
        <f>IF('pivot dyrka..'!AT8&gt;0,'pivot dyrka..'!AT8,"")</f>
        <v/>
      </c>
      <c r="AU44" s="3" t="str">
        <f>IF('pivot dyrka..'!AU8&gt;0,'pivot dyrka..'!AU8,"")</f>
        <v/>
      </c>
      <c r="AV44" s="3" t="str">
        <f>IF('pivot dyrka..'!AV8&gt;0,'pivot dyrka..'!AV8,"")</f>
        <v/>
      </c>
      <c r="AW44" s="3" t="str">
        <f>IF('pivot dyrka..'!AW8&gt;0,'pivot dyrka..'!AW8,"")</f>
        <v/>
      </c>
      <c r="AX44" s="3" t="str">
        <f>IF('pivot dyrka..'!AX8&gt;0,'pivot dyrka..'!AX8,"")</f>
        <v/>
      </c>
      <c r="AY44" s="3" t="str">
        <f>IF('pivot dyrka..'!AY8&gt;0,'pivot dyrka..'!AY8,"")</f>
        <v/>
      </c>
      <c r="AZ44" s="3" t="str">
        <f>IF('pivot dyrka..'!AZ8&gt;0,'pivot dyrka..'!AZ8,"")</f>
        <v/>
      </c>
      <c r="BA44" s="3" t="str">
        <f>IF('pivot dyrka..'!BA8&gt;0,'pivot dyrka..'!BA8,"")</f>
        <v/>
      </c>
    </row>
    <row r="45" spans="1:53" x14ac:dyDescent="0.25">
      <c r="A45" t="str">
        <f>+'pivot dyrka..'!A9</f>
        <v>dyrkbar</v>
      </c>
      <c r="B45" s="3">
        <f>IF('pivot dyrka..'!B9&gt;0,'pivot dyrka..'!B9,"")</f>
        <v>472</v>
      </c>
      <c r="C45" s="3">
        <f>IF('pivot dyrka..'!C9&gt;0,'pivot dyrka..'!C9,"")</f>
        <v>512</v>
      </c>
      <c r="D45" s="3">
        <f>IF('pivot dyrka..'!D9&gt;0,'pivot dyrka..'!D9,"")</f>
        <v>1304</v>
      </c>
      <c r="E45" s="3">
        <f>IF('pivot dyrka..'!E9&gt;0,'pivot dyrka..'!E9,"")</f>
        <v>694.2</v>
      </c>
      <c r="F45" s="3">
        <f>IF('pivot dyrka..'!F9&gt;0,'pivot dyrka..'!F9,"")</f>
        <v>5376.2</v>
      </c>
      <c r="G45" s="3">
        <f>IF('pivot dyrka..'!G9&gt;0,'pivot dyrka..'!G9,"")</f>
        <v>582.60000000000014</v>
      </c>
      <c r="H45" s="3">
        <f>IF('pivot dyrka..'!H9&gt;0,'pivot dyrka..'!H9,"")</f>
        <v>2471.2999999999997</v>
      </c>
      <c r="I45" s="3">
        <f>IF('pivot dyrka..'!I9&gt;0,'pivot dyrka..'!I9,"")</f>
        <v>441.1</v>
      </c>
      <c r="J45" s="3">
        <f>IF('pivot dyrka..'!J9&gt;0,'pivot dyrka..'!J9,"")</f>
        <v>369.99999999999994</v>
      </c>
      <c r="K45" s="3">
        <f>IF('pivot dyrka..'!K9&gt;0,'pivot dyrka..'!K9,"")</f>
        <v>799.1</v>
      </c>
      <c r="L45" s="3">
        <f>IF('pivot dyrka..'!L9&gt;0,'pivot dyrka..'!L9,"")</f>
        <v>13022.5</v>
      </c>
      <c r="M45" s="3" t="str">
        <f>IF('pivot dyrka..'!M9&gt;0,'pivot dyrka..'!M9,"")</f>
        <v/>
      </c>
      <c r="N45" s="3" t="str">
        <f>IF('pivot dyrka..'!N9&gt;0,'pivot dyrka..'!N9,"")</f>
        <v/>
      </c>
      <c r="O45" s="3" t="str">
        <f>IF('pivot dyrka..'!O9&gt;0,'pivot dyrka..'!O9,"")</f>
        <v/>
      </c>
      <c r="P45" s="3" t="str">
        <f>IF('pivot dyrka..'!P9&gt;0,'pivot dyrka..'!P9,"")</f>
        <v/>
      </c>
      <c r="Q45" s="3" t="str">
        <f>IF('pivot dyrka..'!Q9&gt;0,'pivot dyrka..'!Q9,"")</f>
        <v/>
      </c>
      <c r="R45" s="3" t="str">
        <f>IF('pivot dyrka..'!R9&gt;0,'pivot dyrka..'!R9,"")</f>
        <v/>
      </c>
      <c r="S45" s="3" t="str">
        <f>IF('pivot dyrka..'!S9&gt;0,'pivot dyrka..'!S9,"")</f>
        <v/>
      </c>
      <c r="T45" s="3" t="str">
        <f>IF('pivot dyrka..'!T9&gt;0,'pivot dyrka..'!T9,"")</f>
        <v/>
      </c>
      <c r="U45" s="3" t="str">
        <f>IF('pivot dyrka..'!U9&gt;0,'pivot dyrka..'!U9,"")</f>
        <v/>
      </c>
      <c r="V45" s="3" t="str">
        <f>IF('pivot dyrka..'!V9&gt;0,'pivot dyrka..'!V9,"")</f>
        <v/>
      </c>
      <c r="W45" s="3" t="str">
        <f>IF('pivot dyrka..'!W9&gt;0,'pivot dyrka..'!W9,"")</f>
        <v/>
      </c>
      <c r="X45" s="3" t="str">
        <f>IF('pivot dyrka..'!X9&gt;0,'pivot dyrka..'!X9,"")</f>
        <v/>
      </c>
      <c r="Y45" s="3" t="str">
        <f>IF('pivot dyrka..'!Y9&gt;0,'pivot dyrka..'!Y9,"")</f>
        <v/>
      </c>
      <c r="Z45" s="3" t="str">
        <f>IF('pivot dyrka..'!Z9&gt;0,'pivot dyrka..'!Z9,"")</f>
        <v/>
      </c>
      <c r="AA45" s="3" t="str">
        <f>IF('pivot dyrka..'!AA9&gt;0,'pivot dyrka..'!AA9,"")</f>
        <v/>
      </c>
      <c r="AB45" s="3" t="str">
        <f>IF('pivot dyrka..'!AB9&gt;0,'pivot dyrka..'!AB9,"")</f>
        <v/>
      </c>
      <c r="AC45" s="3" t="str">
        <f>IF('pivot dyrka..'!AC9&gt;0,'pivot dyrka..'!AC9,"")</f>
        <v/>
      </c>
      <c r="AD45" s="3" t="str">
        <f>IF('pivot dyrka..'!AD9&gt;0,'pivot dyrka..'!AD9,"")</f>
        <v/>
      </c>
      <c r="AE45" s="3" t="str">
        <f>IF('pivot dyrka..'!AE9&gt;0,'pivot dyrka..'!AE9,"")</f>
        <v/>
      </c>
      <c r="AF45" s="3" t="str">
        <f>IF('pivot dyrka..'!AF9&gt;0,'pivot dyrka..'!AF9,"")</f>
        <v/>
      </c>
      <c r="AG45" s="3" t="str">
        <f>IF('pivot dyrka..'!AG9&gt;0,'pivot dyrka..'!AG9,"")</f>
        <v/>
      </c>
      <c r="AH45" s="3" t="str">
        <f>IF('pivot dyrka..'!AH9&gt;0,'pivot dyrka..'!AH9,"")</f>
        <v/>
      </c>
      <c r="AI45" s="3" t="str">
        <f>IF('pivot dyrka..'!AI9&gt;0,'pivot dyrka..'!AI9,"")</f>
        <v/>
      </c>
      <c r="AJ45" s="3" t="str">
        <f>IF('pivot dyrka..'!AJ9&gt;0,'pivot dyrka..'!AJ9,"")</f>
        <v/>
      </c>
      <c r="AK45" s="3" t="str">
        <f>IF('pivot dyrka..'!AK9&gt;0,'pivot dyrka..'!AK9,"")</f>
        <v/>
      </c>
      <c r="AL45" s="3" t="str">
        <f>IF('pivot dyrka..'!AL9&gt;0,'pivot dyrka..'!AL9,"")</f>
        <v/>
      </c>
      <c r="AM45" s="3" t="str">
        <f>IF('pivot dyrka..'!AM9&gt;0,'pivot dyrka..'!AM9,"")</f>
        <v/>
      </c>
      <c r="AN45" s="3" t="str">
        <f>IF('pivot dyrka..'!AN9&gt;0,'pivot dyrka..'!AN9,"")</f>
        <v/>
      </c>
      <c r="AO45" s="3" t="str">
        <f>IF('pivot dyrka..'!AO9&gt;0,'pivot dyrka..'!AO9,"")</f>
        <v/>
      </c>
      <c r="AP45" s="3" t="str">
        <f>IF('pivot dyrka..'!AP9&gt;0,'pivot dyrka..'!AP9,"")</f>
        <v/>
      </c>
      <c r="AQ45" s="3" t="str">
        <f>IF('pivot dyrka..'!AQ9&gt;0,'pivot dyrka..'!AQ9,"")</f>
        <v/>
      </c>
      <c r="AR45" s="3" t="str">
        <f>IF('pivot dyrka..'!AR9&gt;0,'pivot dyrka..'!AR9,"")</f>
        <v/>
      </c>
      <c r="AS45" s="3" t="str">
        <f>IF('pivot dyrka..'!AS9&gt;0,'pivot dyrka..'!AS9,"")</f>
        <v/>
      </c>
      <c r="AT45" s="3" t="str">
        <f>IF('pivot dyrka..'!AT9&gt;0,'pivot dyrka..'!AT9,"")</f>
        <v/>
      </c>
      <c r="AU45" s="3" t="str">
        <f>IF('pivot dyrka..'!AU9&gt;0,'pivot dyrka..'!AU9,"")</f>
        <v/>
      </c>
      <c r="AV45" s="3" t="str">
        <f>IF('pivot dyrka..'!AV9&gt;0,'pivot dyrka..'!AV9,"")</f>
        <v/>
      </c>
      <c r="AW45" s="3" t="str">
        <f>IF('pivot dyrka..'!AW9&gt;0,'pivot dyrka..'!AW9,"")</f>
        <v/>
      </c>
      <c r="AX45" s="3" t="str">
        <f>IF('pivot dyrka..'!AX9&gt;0,'pivot dyrka..'!AX9,"")</f>
        <v/>
      </c>
      <c r="AY45" s="3" t="str">
        <f>IF('pivot dyrka..'!AY9&gt;0,'pivot dyrka..'!AY9,"")</f>
        <v/>
      </c>
      <c r="AZ45" s="3" t="str">
        <f>IF('pivot dyrka..'!AZ9&gt;0,'pivot dyrka..'!AZ9,"")</f>
        <v/>
      </c>
      <c r="BA45" s="3" t="str">
        <f>IF('pivot dyrka..'!BA9&gt;0,'pivot dyrka..'!BA9,"")</f>
        <v/>
      </c>
    </row>
    <row r="46" spans="1:53" x14ac:dyDescent="0.25">
      <c r="A46" t="str">
        <f>+'pivot dyrka..'!A10</f>
        <v>Sum</v>
      </c>
      <c r="B46" s="3">
        <f>IF('pivot dyrka..'!B10&gt;0,'pivot dyrka..'!B10,"")</f>
        <v>1484</v>
      </c>
      <c r="C46" s="3">
        <f>IF('pivot dyrka..'!C10&gt;0,'pivot dyrka..'!C10,"")</f>
        <v>1179</v>
      </c>
      <c r="D46" s="3">
        <f>IF('pivot dyrka..'!D10&gt;0,'pivot dyrka..'!D10,"")</f>
        <v>2636</v>
      </c>
      <c r="E46" s="3">
        <f>IF('pivot dyrka..'!E10&gt;0,'pivot dyrka..'!E10,"")</f>
        <v>1497.1</v>
      </c>
      <c r="F46" s="3">
        <f>IF('pivot dyrka..'!F10&gt;0,'pivot dyrka..'!F10,"")</f>
        <v>6344.5</v>
      </c>
      <c r="G46" s="3">
        <f>IF('pivot dyrka..'!G10&gt;0,'pivot dyrka..'!G10,"")</f>
        <v>1226.3000000000002</v>
      </c>
      <c r="H46" s="3">
        <f>IF('pivot dyrka..'!H10&gt;0,'pivot dyrka..'!H10,"")</f>
        <v>3435.8999999999996</v>
      </c>
      <c r="I46" s="3">
        <f>IF('pivot dyrka..'!I10&gt;0,'pivot dyrka..'!I10,"")</f>
        <v>827.60000000000014</v>
      </c>
      <c r="J46" s="3">
        <f>IF('pivot dyrka..'!J10&gt;0,'pivot dyrka..'!J10,"")</f>
        <v>1053.8000000000002</v>
      </c>
      <c r="K46" s="3">
        <f>IF('pivot dyrka..'!K10&gt;0,'pivot dyrka..'!K10,"")</f>
        <v>1236.5</v>
      </c>
      <c r="L46" s="3">
        <f>IF('pivot dyrka..'!L10&gt;0,'pivot dyrka..'!L10,"")</f>
        <v>20920.7</v>
      </c>
      <c r="M46" s="3" t="str">
        <f>IF('pivot dyrka..'!M10&gt;0,'pivot dyrka..'!M10,"")</f>
        <v/>
      </c>
      <c r="N46" s="3" t="str">
        <f>IF('pivot dyrka..'!N10&gt;0,'pivot dyrka..'!N10,"")</f>
        <v/>
      </c>
      <c r="O46" s="3" t="str">
        <f>IF('pivot dyrka..'!O10&gt;0,'pivot dyrka..'!O10,"")</f>
        <v/>
      </c>
      <c r="P46" s="3" t="str">
        <f>IF('pivot dyrka..'!P10&gt;0,'pivot dyrka..'!P10,"")</f>
        <v/>
      </c>
      <c r="Q46" s="3" t="str">
        <f>IF('pivot dyrka..'!Q10&gt;0,'pivot dyrka..'!Q10,"")</f>
        <v/>
      </c>
      <c r="R46" s="3" t="str">
        <f>IF('pivot dyrka..'!R10&gt;0,'pivot dyrka..'!R10,"")</f>
        <v/>
      </c>
      <c r="S46" s="3" t="str">
        <f>IF('pivot dyrka..'!S10&gt;0,'pivot dyrka..'!S10,"")</f>
        <v/>
      </c>
      <c r="T46" s="3" t="str">
        <f>IF('pivot dyrka..'!T10&gt;0,'pivot dyrka..'!T10,"")</f>
        <v/>
      </c>
      <c r="U46" s="3" t="str">
        <f>IF('pivot dyrka..'!U10&gt;0,'pivot dyrka..'!U10,"")</f>
        <v/>
      </c>
      <c r="V46" s="3" t="str">
        <f>IF('pivot dyrka..'!V10&gt;0,'pivot dyrka..'!V10,"")</f>
        <v/>
      </c>
      <c r="W46" s="3" t="str">
        <f>IF('pivot dyrka..'!W10&gt;0,'pivot dyrka..'!W10,"")</f>
        <v/>
      </c>
      <c r="X46" s="3" t="str">
        <f>IF('pivot dyrka..'!X10&gt;0,'pivot dyrka..'!X10,"")</f>
        <v/>
      </c>
      <c r="Y46" s="3" t="str">
        <f>IF('pivot dyrka..'!Y10&gt;0,'pivot dyrka..'!Y10,"")</f>
        <v/>
      </c>
      <c r="Z46" s="3" t="str">
        <f>IF('pivot dyrka..'!Z10&gt;0,'pivot dyrka..'!Z10,"")</f>
        <v/>
      </c>
      <c r="AA46" s="3" t="str">
        <f>IF('pivot dyrka..'!AA10&gt;0,'pivot dyrka..'!AA10,"")</f>
        <v/>
      </c>
      <c r="AB46" s="3" t="str">
        <f>IF('pivot dyrka..'!AB10&gt;0,'pivot dyrka..'!AB10,"")</f>
        <v/>
      </c>
      <c r="AC46" s="3" t="str">
        <f>IF('pivot dyrka..'!AC10&gt;0,'pivot dyrka..'!AC10,"")</f>
        <v/>
      </c>
      <c r="AD46" s="3" t="str">
        <f>IF('pivot dyrka..'!AD10&gt;0,'pivot dyrka..'!AD10,"")</f>
        <v/>
      </c>
      <c r="AE46" s="3" t="str">
        <f>IF('pivot dyrka..'!AE10&gt;0,'pivot dyrka..'!AE10,"")</f>
        <v/>
      </c>
      <c r="AF46" s="3" t="str">
        <f>IF('pivot dyrka..'!AF10&gt;0,'pivot dyrka..'!AF10,"")</f>
        <v/>
      </c>
      <c r="AG46" s="3" t="str">
        <f>IF('pivot dyrka..'!AG10&gt;0,'pivot dyrka..'!AG10,"")</f>
        <v/>
      </c>
      <c r="AH46" s="3" t="str">
        <f>IF('pivot dyrka..'!AH10&gt;0,'pivot dyrka..'!AH10,"")</f>
        <v/>
      </c>
      <c r="AI46" s="3" t="str">
        <f>IF('pivot dyrka..'!AI10&gt;0,'pivot dyrka..'!AI10,"")</f>
        <v/>
      </c>
      <c r="AJ46" s="3" t="str">
        <f>IF('pivot dyrka..'!AJ10&gt;0,'pivot dyrka..'!AJ10,"")</f>
        <v/>
      </c>
      <c r="AK46" s="3" t="str">
        <f>IF('pivot dyrka..'!AK10&gt;0,'pivot dyrka..'!AK10,"")</f>
        <v/>
      </c>
      <c r="AL46" s="3" t="str">
        <f>IF('pivot dyrka..'!AL10&gt;0,'pivot dyrka..'!AL10,"")</f>
        <v/>
      </c>
      <c r="AM46" s="3" t="str">
        <f>IF('pivot dyrka..'!AM10&gt;0,'pivot dyrka..'!AM10,"")</f>
        <v/>
      </c>
      <c r="AN46" s="3" t="str">
        <f>IF('pivot dyrka..'!AN10&gt;0,'pivot dyrka..'!AN10,"")</f>
        <v/>
      </c>
      <c r="AO46" s="3" t="str">
        <f>IF('pivot dyrka..'!AO10&gt;0,'pivot dyrka..'!AO10,"")</f>
        <v/>
      </c>
      <c r="AP46" s="3" t="str">
        <f>IF('pivot dyrka..'!AP10&gt;0,'pivot dyrka..'!AP10,"")</f>
        <v/>
      </c>
      <c r="AQ46" s="3" t="str">
        <f>IF('pivot dyrka..'!AQ10&gt;0,'pivot dyrka..'!AQ10,"")</f>
        <v/>
      </c>
      <c r="AR46" s="3" t="str">
        <f>IF('pivot dyrka..'!AR10&gt;0,'pivot dyrka..'!AR10,"")</f>
        <v/>
      </c>
      <c r="AS46" s="3" t="str">
        <f>IF('pivot dyrka..'!AS10&gt;0,'pivot dyrka..'!AS10,"")</f>
        <v/>
      </c>
      <c r="AT46" s="3" t="str">
        <f>IF('pivot dyrka..'!AT10&gt;0,'pivot dyrka..'!AT10,"")</f>
        <v/>
      </c>
      <c r="AU46" s="3" t="str">
        <f>IF('pivot dyrka..'!AU10&gt;0,'pivot dyrka..'!AU10,"")</f>
        <v/>
      </c>
      <c r="AV46" s="3" t="str">
        <f>IF('pivot dyrka..'!AV10&gt;0,'pivot dyrka..'!AV10,"")</f>
        <v/>
      </c>
      <c r="AW46" s="3" t="str">
        <f>IF('pivot dyrka..'!AW10&gt;0,'pivot dyrka..'!AW10,"")</f>
        <v/>
      </c>
      <c r="AX46" s="3" t="str">
        <f>IF('pivot dyrka..'!AX10&gt;0,'pivot dyrka..'!AX10,"")</f>
        <v/>
      </c>
      <c r="AY46" s="3" t="str">
        <f>IF('pivot dyrka..'!AY10&gt;0,'pivot dyrka..'!AY10,"")</f>
        <v/>
      </c>
      <c r="AZ46" s="3" t="str">
        <f>IF('pivot dyrka..'!AZ10&gt;0,'pivot dyrka..'!AZ10,"")</f>
        <v/>
      </c>
      <c r="BA46" s="3" t="str">
        <f>IF('pivot dyrka..'!BA10&gt;0,'pivot dyrka..'!BA10,"")</f>
        <v/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V15" sqref="V15"/>
    </sheetView>
  </sheetViews>
  <sheetFormatPr baseColWidth="10" defaultColWidth="11.42578125" defaultRowHeight="15" x14ac:dyDescent="0.25"/>
  <cols>
    <col min="1" max="1" width="15.5703125" bestFit="1" customWidth="1"/>
    <col min="2" max="2" width="19.5703125" bestFit="1" customWidth="1"/>
    <col min="3" max="3" width="8" bestFit="1" customWidth="1"/>
    <col min="4" max="4" width="9.42578125" bestFit="1" customWidth="1"/>
    <col min="5" max="11" width="5.42578125" bestFit="1" customWidth="1"/>
    <col min="12" max="12" width="6.5703125" bestFit="1" customWidth="1"/>
    <col min="13" max="34" width="5.42578125" bestFit="1" customWidth="1"/>
    <col min="35" max="35" width="7.7109375" bestFit="1" customWidth="1"/>
    <col min="36" max="56" width="4.7109375" bestFit="1" customWidth="1"/>
    <col min="57" max="57" width="6.7109375" bestFit="1" customWidth="1"/>
  </cols>
  <sheetData>
    <row r="1" spans="1:12" x14ac:dyDescent="0.25">
      <c r="A1" s="1" t="s">
        <v>34</v>
      </c>
      <c r="B1" t="s">
        <v>10</v>
      </c>
    </row>
    <row r="2" spans="1:12" x14ac:dyDescent="0.25">
      <c r="A2" s="1" t="s">
        <v>9</v>
      </c>
      <c r="B2" t="s">
        <v>35</v>
      </c>
      <c r="C2" t="str">
        <f>IF(B3="(Alle)",B2,B3)</f>
        <v>Viken</v>
      </c>
    </row>
    <row r="3" spans="1:12" x14ac:dyDescent="0.25">
      <c r="A3" s="1" t="s">
        <v>11</v>
      </c>
      <c r="B3" t="s">
        <v>12</v>
      </c>
    </row>
    <row r="5" spans="1:12" x14ac:dyDescent="0.25">
      <c r="A5" s="1" t="s">
        <v>31</v>
      </c>
      <c r="B5" s="1" t="s">
        <v>33</v>
      </c>
    </row>
    <row r="6" spans="1:12" x14ac:dyDescent="0.25">
      <c r="A6" s="1" t="s">
        <v>30</v>
      </c>
      <c r="B6">
        <v>2014</v>
      </c>
      <c r="C6">
        <v>2015</v>
      </c>
      <c r="D6">
        <v>2016</v>
      </c>
      <c r="E6">
        <v>2017</v>
      </c>
      <c r="F6">
        <v>2018</v>
      </c>
      <c r="G6">
        <v>2019</v>
      </c>
      <c r="H6">
        <v>2020</v>
      </c>
      <c r="I6">
        <v>2021</v>
      </c>
      <c r="J6">
        <v>2022</v>
      </c>
      <c r="K6">
        <v>2023</v>
      </c>
      <c r="L6" t="s">
        <v>16</v>
      </c>
    </row>
    <row r="7" spans="1:12" x14ac:dyDescent="0.25">
      <c r="A7" s="2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5">
      <c r="A8" s="2" t="s">
        <v>7</v>
      </c>
      <c r="B8" s="12">
        <v>1012</v>
      </c>
      <c r="C8" s="12">
        <v>667</v>
      </c>
      <c r="D8" s="12">
        <v>1332</v>
      </c>
      <c r="E8" s="12">
        <v>802.89999999999986</v>
      </c>
      <c r="F8" s="12">
        <v>968.30000000000007</v>
      </c>
      <c r="G8" s="12">
        <v>643.70000000000005</v>
      </c>
      <c r="H8" s="12">
        <v>964.60000000000014</v>
      </c>
      <c r="I8" s="12">
        <v>386.50000000000006</v>
      </c>
      <c r="J8" s="12">
        <v>683.80000000000018</v>
      </c>
      <c r="K8" s="12">
        <v>437.40000000000009</v>
      </c>
      <c r="L8" s="12">
        <v>7898.2000000000007</v>
      </c>
    </row>
    <row r="9" spans="1:12" x14ac:dyDescent="0.25">
      <c r="A9" s="2" t="s">
        <v>36</v>
      </c>
      <c r="B9" s="12">
        <v>472</v>
      </c>
      <c r="C9" s="12">
        <v>512</v>
      </c>
      <c r="D9" s="12">
        <v>1304</v>
      </c>
      <c r="E9" s="12">
        <v>694.2</v>
      </c>
      <c r="F9" s="12">
        <v>5376.2</v>
      </c>
      <c r="G9" s="12">
        <v>582.60000000000014</v>
      </c>
      <c r="H9" s="12">
        <v>2471.2999999999997</v>
      </c>
      <c r="I9" s="12">
        <v>441.1</v>
      </c>
      <c r="J9" s="12">
        <v>369.99999999999994</v>
      </c>
      <c r="K9" s="12">
        <v>799.1</v>
      </c>
      <c r="L9" s="12">
        <v>13022.5</v>
      </c>
    </row>
    <row r="10" spans="1:12" x14ac:dyDescent="0.25">
      <c r="A10" s="2" t="s">
        <v>16</v>
      </c>
      <c r="B10" s="12">
        <v>1484</v>
      </c>
      <c r="C10" s="12">
        <v>1179</v>
      </c>
      <c r="D10" s="12">
        <v>2636</v>
      </c>
      <c r="E10" s="12">
        <v>1497.1</v>
      </c>
      <c r="F10" s="12">
        <v>6344.5</v>
      </c>
      <c r="G10" s="12">
        <v>1226.3000000000002</v>
      </c>
      <c r="H10" s="12">
        <v>3435.8999999999996</v>
      </c>
      <c r="I10" s="12">
        <v>827.60000000000014</v>
      </c>
      <c r="J10" s="12">
        <v>1053.8000000000002</v>
      </c>
      <c r="K10" s="12">
        <v>1236.5</v>
      </c>
      <c r="L10" s="12">
        <v>20920.7</v>
      </c>
    </row>
    <row r="12" spans="1:12" x14ac:dyDescent="0.25">
      <c r="A12" s="1" t="s">
        <v>9</v>
      </c>
      <c r="B12" t="s">
        <v>35</v>
      </c>
    </row>
    <row r="13" spans="1:12" x14ac:dyDescent="0.25">
      <c r="A13" s="1" t="s">
        <v>11</v>
      </c>
      <c r="B13" t="s">
        <v>12</v>
      </c>
    </row>
    <row r="14" spans="1:12" x14ac:dyDescent="0.25">
      <c r="A14" s="1" t="s">
        <v>34</v>
      </c>
      <c r="B14" t="s">
        <v>10</v>
      </c>
    </row>
    <row r="16" spans="1:12" x14ac:dyDescent="0.25">
      <c r="A16" s="1" t="s">
        <v>13</v>
      </c>
      <c r="B16" s="1" t="s">
        <v>33</v>
      </c>
    </row>
    <row r="17" spans="1:4" x14ac:dyDescent="0.25">
      <c r="A17" s="1" t="s">
        <v>30</v>
      </c>
      <c r="B17" t="s">
        <v>7</v>
      </c>
      <c r="C17" t="s">
        <v>36</v>
      </c>
      <c r="D17" t="s">
        <v>27</v>
      </c>
    </row>
    <row r="18" spans="1:4" x14ac:dyDescent="0.25">
      <c r="A18" s="2">
        <v>2014</v>
      </c>
      <c r="B18" s="3">
        <v>1012</v>
      </c>
      <c r="C18" s="3">
        <v>472</v>
      </c>
      <c r="D18" s="3">
        <v>1484</v>
      </c>
    </row>
    <row r="19" spans="1:4" x14ac:dyDescent="0.25">
      <c r="A19" s="2">
        <v>2015</v>
      </c>
      <c r="B19" s="3">
        <v>667</v>
      </c>
      <c r="C19" s="3">
        <v>512</v>
      </c>
      <c r="D19" s="3">
        <v>1179</v>
      </c>
    </row>
    <row r="20" spans="1:4" x14ac:dyDescent="0.25">
      <c r="A20" s="2">
        <v>2016</v>
      </c>
      <c r="B20" s="3">
        <v>1332</v>
      </c>
      <c r="C20" s="3">
        <v>1304</v>
      </c>
      <c r="D20" s="3">
        <v>2636</v>
      </c>
    </row>
    <row r="21" spans="1:4" x14ac:dyDescent="0.25">
      <c r="A21" s="2">
        <v>2017</v>
      </c>
      <c r="B21" s="3">
        <v>802.89999999999986</v>
      </c>
      <c r="C21" s="3">
        <v>694.2</v>
      </c>
      <c r="D21" s="3">
        <v>1497.1</v>
      </c>
    </row>
    <row r="22" spans="1:4" x14ac:dyDescent="0.25">
      <c r="A22" s="2">
        <v>2018</v>
      </c>
      <c r="B22" s="3">
        <v>968.30000000000007</v>
      </c>
      <c r="C22" s="3">
        <v>5376.2</v>
      </c>
      <c r="D22" s="3">
        <v>6344.5</v>
      </c>
    </row>
    <row r="23" spans="1:4" x14ac:dyDescent="0.25">
      <c r="A23" s="2">
        <v>2019</v>
      </c>
      <c r="B23" s="3">
        <v>643.70000000000005</v>
      </c>
      <c r="C23" s="3">
        <v>582.60000000000014</v>
      </c>
      <c r="D23" s="3">
        <v>1226.3000000000002</v>
      </c>
    </row>
    <row r="24" spans="1:4" x14ac:dyDescent="0.25">
      <c r="A24" s="2">
        <v>2020</v>
      </c>
      <c r="B24" s="3">
        <v>964.60000000000014</v>
      </c>
      <c r="C24" s="3">
        <v>2471.2999999999997</v>
      </c>
      <c r="D24" s="3">
        <v>3435.8999999999996</v>
      </c>
    </row>
    <row r="25" spans="1:4" x14ac:dyDescent="0.25">
      <c r="A25" s="2">
        <v>2021</v>
      </c>
      <c r="B25" s="3">
        <v>386.50000000000006</v>
      </c>
      <c r="C25" s="3">
        <v>441.1</v>
      </c>
      <c r="D25" s="3">
        <v>827.60000000000014</v>
      </c>
    </row>
    <row r="26" spans="1:4" x14ac:dyDescent="0.25">
      <c r="A26" s="2">
        <v>2022</v>
      </c>
      <c r="B26" s="3">
        <v>683.80000000000018</v>
      </c>
      <c r="C26" s="3">
        <v>369.99999999999994</v>
      </c>
      <c r="D26" s="3">
        <v>1053.8000000000002</v>
      </c>
    </row>
    <row r="27" spans="1:4" x14ac:dyDescent="0.25">
      <c r="A27" s="2">
        <v>2023</v>
      </c>
      <c r="B27" s="3">
        <v>437.40000000000009</v>
      </c>
      <c r="C27" s="3">
        <v>799.1</v>
      </c>
      <c r="D27" s="3">
        <v>1236.5</v>
      </c>
    </row>
    <row r="28" spans="1:4" x14ac:dyDescent="0.25">
      <c r="A28" s="2" t="s">
        <v>27</v>
      </c>
      <c r="B28" s="3">
        <v>7898.2000000000007</v>
      </c>
      <c r="C28" s="3">
        <v>13022.5</v>
      </c>
      <c r="D28" s="3">
        <v>20920.7</v>
      </c>
    </row>
  </sheetData>
  <pageMargins left="0.7" right="0.7" top="0.75" bottom="0.75" header="0.3" footer="0.3"/>
  <pageSetup paperSize="9" orientation="portrait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8:K42"/>
  <sheetViews>
    <sheetView workbookViewId="0">
      <selection activeCell="W4" sqref="W4"/>
    </sheetView>
  </sheetViews>
  <sheetFormatPr baseColWidth="10" defaultColWidth="11.42578125" defaultRowHeight="15" x14ac:dyDescent="0.25"/>
  <cols>
    <col min="1" max="1" width="22.5703125" customWidth="1"/>
  </cols>
  <sheetData>
    <row r="8" spans="1:11" x14ac:dyDescent="0.25">
      <c r="A8" s="8" t="s">
        <v>0</v>
      </c>
    </row>
    <row r="9" spans="1:11" x14ac:dyDescent="0.25">
      <c r="A9" t="s">
        <v>1</v>
      </c>
      <c r="B9" s="4" t="s">
        <v>28</v>
      </c>
      <c r="C9" s="7" t="s">
        <v>3</v>
      </c>
      <c r="F9" t="s">
        <v>37</v>
      </c>
    </row>
    <row r="10" spans="1:11" x14ac:dyDescent="0.25">
      <c r="A10" t="s">
        <v>4</v>
      </c>
      <c r="B10" s="5" t="str">
        <f>CONCATENATE("Omdisponering av ",'pivot sammenlikning'!C1," jord ",B9)</f>
        <v>Omdisponering av dyrka jord 2006 - 2023</v>
      </c>
    </row>
    <row r="11" spans="1:11" x14ac:dyDescent="0.25">
      <c r="K11" s="7" t="s">
        <v>38</v>
      </c>
    </row>
    <row r="12" spans="1:11" ht="18.75" x14ac:dyDescent="0.3">
      <c r="A12" s="11" t="s">
        <v>39</v>
      </c>
      <c r="K12" s="11" t="s">
        <v>40</v>
      </c>
    </row>
    <row r="42" spans="4:4" x14ac:dyDescent="0.25">
      <c r="D42" s="8"/>
    </row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AE7A-12CD-4A3C-AEF7-F3A8B54DEF8E}">
  <dimension ref="A1:K33"/>
  <sheetViews>
    <sheetView tabSelected="1" zoomScale="86" zoomScaleNormal="86" workbookViewId="0">
      <selection activeCell="A48" sqref="A48"/>
    </sheetView>
  </sheetViews>
  <sheetFormatPr baseColWidth="10" defaultColWidth="11.42578125" defaultRowHeight="15" x14ac:dyDescent="0.25"/>
  <cols>
    <col min="1" max="1" width="26.140625" customWidth="1"/>
    <col min="2" max="2" width="15.28515625" bestFit="1" customWidth="1"/>
    <col min="3" max="3" width="19.28515625" bestFit="1" customWidth="1"/>
    <col min="4" max="4" width="7.7109375" bestFit="1" customWidth="1"/>
    <col min="5" max="5" width="5.7109375" bestFit="1" customWidth="1"/>
    <col min="6" max="8" width="5.42578125" bestFit="1" customWidth="1"/>
    <col min="9" max="10" width="7.42578125" bestFit="1" customWidth="1"/>
    <col min="11" max="11" width="10.28515625" bestFit="1" customWidth="1"/>
    <col min="12" max="13" width="7.42578125" bestFit="1" customWidth="1"/>
    <col min="14" max="14" width="10.28515625" bestFit="1" customWidth="1"/>
    <col min="15" max="16" width="7.42578125" bestFit="1" customWidth="1"/>
    <col min="17" max="17" width="10.28515625" bestFit="1" customWidth="1"/>
    <col min="18" max="18" width="5.42578125" bestFit="1" customWidth="1"/>
    <col min="19" max="19" width="7.42578125" bestFit="1" customWidth="1"/>
    <col min="20" max="20" width="10.28515625" bestFit="1" customWidth="1"/>
    <col min="21" max="22" width="7.42578125" bestFit="1" customWidth="1"/>
    <col min="23" max="23" width="10.28515625" bestFit="1" customWidth="1"/>
    <col min="24" max="25" width="7.42578125" bestFit="1" customWidth="1"/>
    <col min="26" max="26" width="10.28515625" bestFit="1" customWidth="1"/>
    <col min="27" max="28" width="7.42578125" bestFit="1" customWidth="1"/>
    <col min="29" max="29" width="10.28515625" bestFit="1" customWidth="1"/>
    <col min="30" max="31" width="7.42578125" bestFit="1" customWidth="1"/>
    <col min="32" max="32" width="10.28515625" bestFit="1" customWidth="1"/>
    <col min="33" max="33" width="6.5703125" bestFit="1" customWidth="1"/>
    <col min="34" max="34" width="17.85546875" bestFit="1" customWidth="1"/>
    <col min="35" max="35" width="12.140625" bestFit="1" customWidth="1"/>
    <col min="36" max="36" width="7.42578125" bestFit="1" customWidth="1"/>
    <col min="37" max="37" width="15.85546875" bestFit="1" customWidth="1"/>
    <col min="38" max="38" width="19.140625" bestFit="1" customWidth="1"/>
    <col min="39" max="39" width="7.42578125" bestFit="1" customWidth="1"/>
    <col min="40" max="40" width="23" bestFit="1" customWidth="1"/>
    <col min="41" max="41" width="8.7109375" bestFit="1" customWidth="1"/>
    <col min="42" max="42" width="12.42578125" bestFit="1" customWidth="1"/>
    <col min="43" max="43" width="4.5703125" bestFit="1" customWidth="1"/>
    <col min="44" max="44" width="18.140625" bestFit="1" customWidth="1"/>
    <col min="45" max="45" width="23.7109375" bestFit="1" customWidth="1"/>
    <col min="46" max="46" width="28.140625" bestFit="1" customWidth="1"/>
    <col min="47" max="47" width="17" bestFit="1" customWidth="1"/>
    <col min="48" max="48" width="14" bestFit="1" customWidth="1"/>
    <col min="49" max="49" width="12.5703125" bestFit="1" customWidth="1"/>
    <col min="50" max="50" width="10.7109375" bestFit="1" customWidth="1"/>
    <col min="51" max="51" width="13.5703125" bestFit="1" customWidth="1"/>
    <col min="52" max="52" width="23.7109375" bestFit="1" customWidth="1"/>
    <col min="53" max="53" width="28.140625" bestFit="1" customWidth="1"/>
    <col min="54" max="54" width="17" bestFit="1" customWidth="1"/>
    <col min="55" max="55" width="14" bestFit="1" customWidth="1"/>
    <col min="56" max="56" width="12.5703125" bestFit="1" customWidth="1"/>
    <col min="57" max="57" width="10.7109375" bestFit="1" customWidth="1"/>
    <col min="58" max="58" width="19.140625" bestFit="1" customWidth="1"/>
    <col min="59" max="59" width="23.7109375" bestFit="1" customWidth="1"/>
    <col min="60" max="60" width="28.140625" bestFit="1" customWidth="1"/>
    <col min="61" max="61" width="17" bestFit="1" customWidth="1"/>
    <col min="62" max="62" width="14" bestFit="1" customWidth="1"/>
    <col min="63" max="63" width="12.5703125" bestFit="1" customWidth="1"/>
    <col min="64" max="64" width="10.7109375" bestFit="1" customWidth="1"/>
    <col min="65" max="65" width="13.5703125" bestFit="1" customWidth="1"/>
    <col min="66" max="66" width="23.7109375" bestFit="1" customWidth="1"/>
    <col min="67" max="67" width="28.140625" bestFit="1" customWidth="1"/>
    <col min="68" max="68" width="17" bestFit="1" customWidth="1"/>
    <col min="69" max="69" width="14" bestFit="1" customWidth="1"/>
    <col min="70" max="70" width="12.5703125" bestFit="1" customWidth="1"/>
    <col min="71" max="71" width="10.7109375" bestFit="1" customWidth="1"/>
    <col min="72" max="72" width="15.5703125" bestFit="1" customWidth="1"/>
    <col min="73" max="73" width="23.7109375" bestFit="1" customWidth="1"/>
    <col min="74" max="74" width="28.140625" bestFit="1" customWidth="1"/>
    <col min="75" max="75" width="17" bestFit="1" customWidth="1"/>
    <col min="76" max="76" width="14" bestFit="1" customWidth="1"/>
    <col min="77" max="77" width="12.5703125" bestFit="1" customWidth="1"/>
    <col min="78" max="78" width="10.7109375" bestFit="1" customWidth="1"/>
    <col min="79" max="79" width="20.5703125" bestFit="1" customWidth="1"/>
    <col min="80" max="80" width="23.7109375" bestFit="1" customWidth="1"/>
    <col min="81" max="81" width="28.140625" bestFit="1" customWidth="1"/>
    <col min="82" max="82" width="17" bestFit="1" customWidth="1"/>
    <col min="83" max="83" width="14" bestFit="1" customWidth="1"/>
    <col min="84" max="84" width="12.5703125" bestFit="1" customWidth="1"/>
    <col min="85" max="85" width="10.7109375" bestFit="1" customWidth="1"/>
    <col min="86" max="86" width="17.42578125" bestFit="1" customWidth="1"/>
    <col min="87" max="87" width="23.7109375" bestFit="1" customWidth="1"/>
    <col min="88" max="88" width="28.140625" bestFit="1" customWidth="1"/>
    <col min="89" max="89" width="17" bestFit="1" customWidth="1"/>
    <col min="90" max="90" width="14" bestFit="1" customWidth="1"/>
    <col min="91" max="91" width="12.5703125" bestFit="1" customWidth="1"/>
    <col min="92" max="92" width="10.7109375" bestFit="1" customWidth="1"/>
    <col min="93" max="93" width="19.42578125" bestFit="1" customWidth="1"/>
    <col min="94" max="94" width="23.7109375" bestFit="1" customWidth="1"/>
    <col min="95" max="95" width="28.140625" bestFit="1" customWidth="1"/>
    <col min="96" max="96" width="17" bestFit="1" customWidth="1"/>
    <col min="97" max="97" width="14" bestFit="1" customWidth="1"/>
    <col min="98" max="98" width="12.5703125" bestFit="1" customWidth="1"/>
    <col min="99" max="99" width="10.7109375" bestFit="1" customWidth="1"/>
    <col min="100" max="100" width="13.7109375" bestFit="1" customWidth="1"/>
    <col min="101" max="101" width="23.7109375" bestFit="1" customWidth="1"/>
    <col min="102" max="102" width="28.140625" bestFit="1" customWidth="1"/>
    <col min="103" max="103" width="17" bestFit="1" customWidth="1"/>
    <col min="104" max="104" width="14" bestFit="1" customWidth="1"/>
    <col min="105" max="105" width="12.5703125" bestFit="1" customWidth="1"/>
    <col min="106" max="106" width="10.7109375" bestFit="1" customWidth="1"/>
    <col min="107" max="107" width="17.85546875" bestFit="1" customWidth="1"/>
    <col min="108" max="108" width="23.7109375" bestFit="1" customWidth="1"/>
    <col min="109" max="109" width="28.140625" bestFit="1" customWidth="1"/>
    <col min="110" max="110" width="17" bestFit="1" customWidth="1"/>
    <col min="111" max="111" width="14" bestFit="1" customWidth="1"/>
    <col min="112" max="112" width="12.5703125" bestFit="1" customWidth="1"/>
    <col min="113" max="113" width="10.7109375" bestFit="1" customWidth="1"/>
    <col min="114" max="114" width="15.85546875" bestFit="1" customWidth="1"/>
    <col min="115" max="115" width="23.7109375" bestFit="1" customWidth="1"/>
    <col min="116" max="116" width="28.140625" bestFit="1" customWidth="1"/>
    <col min="117" max="117" width="17" bestFit="1" customWidth="1"/>
    <col min="118" max="118" width="14" bestFit="1" customWidth="1"/>
    <col min="119" max="119" width="12.5703125" bestFit="1" customWidth="1"/>
    <col min="120" max="120" width="10.7109375" bestFit="1" customWidth="1"/>
    <col min="121" max="121" width="23" bestFit="1" customWidth="1"/>
    <col min="122" max="122" width="23.7109375" bestFit="1" customWidth="1"/>
    <col min="123" max="123" width="28.140625" bestFit="1" customWidth="1"/>
    <col min="124" max="124" width="17" bestFit="1" customWidth="1"/>
    <col min="125" max="125" width="14" bestFit="1" customWidth="1"/>
    <col min="126" max="126" width="12.5703125" bestFit="1" customWidth="1"/>
    <col min="127" max="127" width="10.7109375" bestFit="1" customWidth="1"/>
    <col min="128" max="128" width="12.42578125" bestFit="1" customWidth="1"/>
    <col min="129" max="129" width="5.28515625" bestFit="1" customWidth="1"/>
    <col min="130" max="130" width="23.7109375" bestFit="1" customWidth="1"/>
    <col min="131" max="131" width="28.140625" bestFit="1" customWidth="1"/>
    <col min="132" max="132" width="17" bestFit="1" customWidth="1"/>
    <col min="133" max="133" width="14" bestFit="1" customWidth="1"/>
    <col min="134" max="134" width="12.5703125" bestFit="1" customWidth="1"/>
    <col min="135" max="135" width="10.7109375" bestFit="1" customWidth="1"/>
    <col min="136" max="136" width="19.140625" bestFit="1" customWidth="1"/>
    <col min="137" max="137" width="23.7109375" bestFit="1" customWidth="1"/>
    <col min="138" max="138" width="28.140625" bestFit="1" customWidth="1"/>
    <col min="139" max="139" width="17" bestFit="1" customWidth="1"/>
    <col min="140" max="140" width="14" bestFit="1" customWidth="1"/>
    <col min="141" max="141" width="12.5703125" bestFit="1" customWidth="1"/>
    <col min="142" max="142" width="10.7109375" bestFit="1" customWidth="1"/>
    <col min="143" max="143" width="19.5703125" bestFit="1" customWidth="1"/>
    <col min="144" max="144" width="23.7109375" bestFit="1" customWidth="1"/>
    <col min="145" max="145" width="28.140625" bestFit="1" customWidth="1"/>
    <col min="146" max="146" width="17" bestFit="1" customWidth="1"/>
    <col min="147" max="147" width="14" bestFit="1" customWidth="1"/>
    <col min="148" max="148" width="12.5703125" bestFit="1" customWidth="1"/>
    <col min="149" max="149" width="10.7109375" bestFit="1" customWidth="1"/>
    <col min="150" max="150" width="18.5703125" bestFit="1" customWidth="1"/>
    <col min="151" max="151" width="23.7109375" bestFit="1" customWidth="1"/>
    <col min="152" max="152" width="28.140625" bestFit="1" customWidth="1"/>
    <col min="153" max="153" width="17" bestFit="1" customWidth="1"/>
    <col min="154" max="154" width="14" bestFit="1" customWidth="1"/>
    <col min="155" max="155" width="12.5703125" bestFit="1" customWidth="1"/>
    <col min="156" max="156" width="10.7109375" bestFit="1" customWidth="1"/>
    <col min="157" max="157" width="14.5703125" bestFit="1" customWidth="1"/>
    <col min="158" max="158" width="23.7109375" bestFit="1" customWidth="1"/>
    <col min="159" max="159" width="28.140625" bestFit="1" customWidth="1"/>
    <col min="160" max="160" width="17" bestFit="1" customWidth="1"/>
    <col min="161" max="161" width="14" bestFit="1" customWidth="1"/>
    <col min="162" max="162" width="12.5703125" bestFit="1" customWidth="1"/>
    <col min="163" max="163" width="10.7109375" bestFit="1" customWidth="1"/>
    <col min="164" max="164" width="13.140625" bestFit="1" customWidth="1"/>
    <col min="165" max="165" width="23.7109375" bestFit="1" customWidth="1"/>
    <col min="166" max="166" width="28.140625" bestFit="1" customWidth="1"/>
    <col min="167" max="167" width="17" bestFit="1" customWidth="1"/>
    <col min="168" max="168" width="14" bestFit="1" customWidth="1"/>
    <col min="169" max="169" width="12.5703125" bestFit="1" customWidth="1"/>
    <col min="170" max="170" width="10.7109375" bestFit="1" customWidth="1"/>
    <col min="171" max="171" width="18.140625" bestFit="1" customWidth="1"/>
    <col min="172" max="172" width="23.7109375" bestFit="1" customWidth="1"/>
    <col min="173" max="173" width="28.140625" bestFit="1" customWidth="1"/>
    <col min="174" max="174" width="17" bestFit="1" customWidth="1"/>
    <col min="175" max="175" width="14" bestFit="1" customWidth="1"/>
    <col min="176" max="176" width="12.5703125" bestFit="1" customWidth="1"/>
    <col min="177" max="177" width="10.7109375" bestFit="1" customWidth="1"/>
    <col min="178" max="178" width="13.5703125" bestFit="1" customWidth="1"/>
    <col min="179" max="179" width="23.7109375" bestFit="1" customWidth="1"/>
    <col min="180" max="180" width="28.140625" bestFit="1" customWidth="1"/>
    <col min="181" max="181" width="17" bestFit="1" customWidth="1"/>
    <col min="182" max="182" width="14" bestFit="1" customWidth="1"/>
    <col min="183" max="183" width="12.5703125" bestFit="1" customWidth="1"/>
    <col min="184" max="184" width="10.7109375" bestFit="1" customWidth="1"/>
    <col min="185" max="185" width="19.140625" bestFit="1" customWidth="1"/>
    <col min="186" max="186" width="23.7109375" bestFit="1" customWidth="1"/>
    <col min="187" max="187" width="28.140625" bestFit="1" customWidth="1"/>
    <col min="188" max="188" width="17" bestFit="1" customWidth="1"/>
    <col min="189" max="189" width="14" bestFit="1" customWidth="1"/>
    <col min="190" max="190" width="12.5703125" bestFit="1" customWidth="1"/>
    <col min="191" max="191" width="10.7109375" bestFit="1" customWidth="1"/>
    <col min="192" max="192" width="13.5703125" bestFit="1" customWidth="1"/>
    <col min="193" max="193" width="23.7109375" bestFit="1" customWidth="1"/>
    <col min="194" max="194" width="28.140625" bestFit="1" customWidth="1"/>
    <col min="195" max="195" width="17" bestFit="1" customWidth="1"/>
    <col min="196" max="196" width="14" bestFit="1" customWidth="1"/>
    <col min="197" max="197" width="12.5703125" bestFit="1" customWidth="1"/>
    <col min="198" max="198" width="10.7109375" bestFit="1" customWidth="1"/>
    <col min="199" max="199" width="15.5703125" bestFit="1" customWidth="1"/>
    <col min="200" max="200" width="23.7109375" bestFit="1" customWidth="1"/>
    <col min="201" max="201" width="28.140625" bestFit="1" customWidth="1"/>
    <col min="202" max="202" width="17" bestFit="1" customWidth="1"/>
    <col min="203" max="203" width="14" bestFit="1" customWidth="1"/>
    <col min="204" max="204" width="12.5703125" bestFit="1" customWidth="1"/>
    <col min="205" max="205" width="10.7109375" bestFit="1" customWidth="1"/>
    <col min="206" max="206" width="20.5703125" bestFit="1" customWidth="1"/>
    <col min="207" max="207" width="23.7109375" bestFit="1" customWidth="1"/>
    <col min="208" max="208" width="28.140625" bestFit="1" customWidth="1"/>
    <col min="209" max="209" width="17" bestFit="1" customWidth="1"/>
    <col min="210" max="210" width="14" bestFit="1" customWidth="1"/>
    <col min="211" max="211" width="12.5703125" bestFit="1" customWidth="1"/>
    <col min="212" max="212" width="10.7109375" bestFit="1" customWidth="1"/>
    <col min="213" max="213" width="17.42578125" bestFit="1" customWidth="1"/>
    <col min="214" max="214" width="23.7109375" bestFit="1" customWidth="1"/>
    <col min="215" max="215" width="28.140625" bestFit="1" customWidth="1"/>
    <col min="216" max="216" width="17" bestFit="1" customWidth="1"/>
    <col min="217" max="217" width="14" bestFit="1" customWidth="1"/>
    <col min="218" max="218" width="12.5703125" bestFit="1" customWidth="1"/>
    <col min="219" max="219" width="10.7109375" bestFit="1" customWidth="1"/>
    <col min="220" max="220" width="19.42578125" bestFit="1" customWidth="1"/>
    <col min="221" max="221" width="23.7109375" bestFit="1" customWidth="1"/>
    <col min="222" max="222" width="28.140625" bestFit="1" customWidth="1"/>
    <col min="223" max="223" width="17" bestFit="1" customWidth="1"/>
    <col min="224" max="224" width="14" bestFit="1" customWidth="1"/>
    <col min="225" max="225" width="12.5703125" bestFit="1" customWidth="1"/>
    <col min="226" max="226" width="10.7109375" bestFit="1" customWidth="1"/>
    <col min="227" max="227" width="13.7109375" bestFit="1" customWidth="1"/>
    <col min="228" max="228" width="23.7109375" bestFit="1" customWidth="1"/>
    <col min="229" max="229" width="28.140625" bestFit="1" customWidth="1"/>
    <col min="230" max="230" width="17" bestFit="1" customWidth="1"/>
    <col min="231" max="231" width="14" bestFit="1" customWidth="1"/>
    <col min="232" max="232" width="12.5703125" bestFit="1" customWidth="1"/>
    <col min="233" max="233" width="10.7109375" bestFit="1" customWidth="1"/>
    <col min="234" max="234" width="17.85546875" bestFit="1" customWidth="1"/>
    <col min="235" max="235" width="23.7109375" bestFit="1" customWidth="1"/>
    <col min="236" max="236" width="28.140625" bestFit="1" customWidth="1"/>
    <col min="237" max="237" width="17" bestFit="1" customWidth="1"/>
    <col min="238" max="238" width="14" bestFit="1" customWidth="1"/>
    <col min="239" max="239" width="12.5703125" bestFit="1" customWidth="1"/>
    <col min="240" max="240" width="10.7109375" bestFit="1" customWidth="1"/>
    <col min="241" max="241" width="15.85546875" bestFit="1" customWidth="1"/>
    <col min="242" max="242" width="23.7109375" bestFit="1" customWidth="1"/>
    <col min="243" max="243" width="28.140625" bestFit="1" customWidth="1"/>
    <col min="244" max="244" width="17" bestFit="1" customWidth="1"/>
    <col min="245" max="245" width="14" bestFit="1" customWidth="1"/>
    <col min="246" max="246" width="12.5703125" bestFit="1" customWidth="1"/>
    <col min="247" max="247" width="10.7109375" bestFit="1" customWidth="1"/>
    <col min="248" max="248" width="23" bestFit="1" customWidth="1"/>
    <col min="249" max="249" width="23.7109375" bestFit="1" customWidth="1"/>
    <col min="250" max="250" width="28.140625" bestFit="1" customWidth="1"/>
    <col min="251" max="251" width="17" bestFit="1" customWidth="1"/>
    <col min="252" max="252" width="14" bestFit="1" customWidth="1"/>
    <col min="253" max="253" width="12.5703125" bestFit="1" customWidth="1"/>
    <col min="254" max="254" width="10.7109375" bestFit="1" customWidth="1"/>
    <col min="255" max="255" width="12.42578125" bestFit="1" customWidth="1"/>
    <col min="256" max="256" width="10.28515625" bestFit="1" customWidth="1"/>
    <col min="257" max="257" width="23.7109375" bestFit="1" customWidth="1"/>
    <col min="258" max="258" width="28.140625" bestFit="1" customWidth="1"/>
    <col min="259" max="259" width="17" bestFit="1" customWidth="1"/>
    <col min="260" max="260" width="14" bestFit="1" customWidth="1"/>
    <col min="261" max="261" width="12.5703125" bestFit="1" customWidth="1"/>
    <col min="262" max="262" width="10.7109375" bestFit="1" customWidth="1"/>
    <col min="263" max="263" width="19.5703125" bestFit="1" customWidth="1"/>
    <col min="264" max="264" width="23.7109375" bestFit="1" customWidth="1"/>
    <col min="265" max="265" width="28.140625" bestFit="1" customWidth="1"/>
    <col min="266" max="266" width="17" bestFit="1" customWidth="1"/>
    <col min="267" max="267" width="14" bestFit="1" customWidth="1"/>
    <col min="268" max="268" width="12.5703125" bestFit="1" customWidth="1"/>
    <col min="269" max="269" width="10.7109375" bestFit="1" customWidth="1"/>
    <col min="270" max="270" width="18.5703125" bestFit="1" customWidth="1"/>
    <col min="271" max="271" width="23.7109375" bestFit="1" customWidth="1"/>
    <col min="272" max="272" width="28.140625" bestFit="1" customWidth="1"/>
    <col min="273" max="273" width="17" bestFit="1" customWidth="1"/>
    <col min="274" max="274" width="14" bestFit="1" customWidth="1"/>
    <col min="275" max="275" width="12.5703125" bestFit="1" customWidth="1"/>
    <col min="276" max="276" width="10.7109375" bestFit="1" customWidth="1"/>
    <col min="277" max="277" width="14.5703125" bestFit="1" customWidth="1"/>
    <col min="278" max="278" width="23.7109375" bestFit="1" customWidth="1"/>
    <col min="279" max="279" width="28.140625" bestFit="1" customWidth="1"/>
    <col min="280" max="280" width="17" bestFit="1" customWidth="1"/>
    <col min="281" max="281" width="14" bestFit="1" customWidth="1"/>
    <col min="282" max="282" width="12.5703125" bestFit="1" customWidth="1"/>
    <col min="283" max="283" width="10.7109375" bestFit="1" customWidth="1"/>
    <col min="284" max="284" width="13.140625" bestFit="1" customWidth="1"/>
    <col min="285" max="285" width="23.7109375" bestFit="1" customWidth="1"/>
    <col min="286" max="286" width="28.140625" bestFit="1" customWidth="1"/>
    <col min="287" max="287" width="17" bestFit="1" customWidth="1"/>
    <col min="288" max="288" width="14" bestFit="1" customWidth="1"/>
    <col min="289" max="289" width="12.5703125" bestFit="1" customWidth="1"/>
    <col min="290" max="290" width="10.7109375" bestFit="1" customWidth="1"/>
    <col min="291" max="291" width="18.140625" bestFit="1" customWidth="1"/>
    <col min="292" max="292" width="23.7109375" bestFit="1" customWidth="1"/>
    <col min="293" max="293" width="28.140625" bestFit="1" customWidth="1"/>
    <col min="294" max="294" width="17" bestFit="1" customWidth="1"/>
    <col min="295" max="295" width="14" bestFit="1" customWidth="1"/>
    <col min="296" max="296" width="12.5703125" bestFit="1" customWidth="1"/>
    <col min="297" max="297" width="10.7109375" bestFit="1" customWidth="1"/>
    <col min="298" max="298" width="13.5703125" bestFit="1" customWidth="1"/>
    <col min="299" max="299" width="23.7109375" bestFit="1" customWidth="1"/>
    <col min="300" max="300" width="28.140625" bestFit="1" customWidth="1"/>
    <col min="301" max="301" width="17" bestFit="1" customWidth="1"/>
    <col min="302" max="302" width="14" bestFit="1" customWidth="1"/>
    <col min="303" max="303" width="12.5703125" bestFit="1" customWidth="1"/>
    <col min="304" max="304" width="10.7109375" bestFit="1" customWidth="1"/>
    <col min="305" max="305" width="13.5703125" bestFit="1" customWidth="1"/>
    <col min="306" max="306" width="23.7109375" bestFit="1" customWidth="1"/>
    <col min="307" max="307" width="28.140625" bestFit="1" customWidth="1"/>
    <col min="308" max="308" width="17" bestFit="1" customWidth="1"/>
    <col min="309" max="309" width="14" bestFit="1" customWidth="1"/>
    <col min="310" max="310" width="12.5703125" bestFit="1" customWidth="1"/>
    <col min="311" max="311" width="10.7109375" bestFit="1" customWidth="1"/>
    <col min="312" max="312" width="15.5703125" bestFit="1" customWidth="1"/>
    <col min="313" max="313" width="23.7109375" bestFit="1" customWidth="1"/>
    <col min="314" max="314" width="28.140625" bestFit="1" customWidth="1"/>
    <col min="315" max="315" width="17" bestFit="1" customWidth="1"/>
    <col min="316" max="316" width="14" bestFit="1" customWidth="1"/>
    <col min="317" max="317" width="12.5703125" bestFit="1" customWidth="1"/>
    <col min="318" max="318" width="10.7109375" bestFit="1" customWidth="1"/>
    <col min="319" max="319" width="20.5703125" bestFit="1" customWidth="1"/>
    <col min="320" max="320" width="23.7109375" bestFit="1" customWidth="1"/>
    <col min="321" max="321" width="28.140625" bestFit="1" customWidth="1"/>
    <col min="322" max="322" width="17" bestFit="1" customWidth="1"/>
    <col min="323" max="323" width="14" bestFit="1" customWidth="1"/>
    <col min="324" max="324" width="12.5703125" bestFit="1" customWidth="1"/>
    <col min="325" max="325" width="10.7109375" bestFit="1" customWidth="1"/>
    <col min="326" max="326" width="17.42578125" bestFit="1" customWidth="1"/>
    <col min="327" max="327" width="23.7109375" bestFit="1" customWidth="1"/>
    <col min="328" max="328" width="28.140625" bestFit="1" customWidth="1"/>
    <col min="329" max="329" width="17" bestFit="1" customWidth="1"/>
    <col min="330" max="330" width="14" bestFit="1" customWidth="1"/>
    <col min="331" max="331" width="12.5703125" bestFit="1" customWidth="1"/>
    <col min="332" max="332" width="10.7109375" bestFit="1" customWidth="1"/>
    <col min="333" max="333" width="13.7109375" bestFit="1" customWidth="1"/>
    <col min="334" max="334" width="23.7109375" bestFit="1" customWidth="1"/>
    <col min="335" max="335" width="28.140625" bestFit="1" customWidth="1"/>
    <col min="336" max="336" width="17" bestFit="1" customWidth="1"/>
    <col min="337" max="337" width="14" bestFit="1" customWidth="1"/>
    <col min="338" max="338" width="12.5703125" bestFit="1" customWidth="1"/>
    <col min="339" max="339" width="10.7109375" bestFit="1" customWidth="1"/>
    <col min="340" max="340" width="17.85546875" bestFit="1" customWidth="1"/>
    <col min="341" max="341" width="23.7109375" bestFit="1" customWidth="1"/>
    <col min="342" max="342" width="28.140625" bestFit="1" customWidth="1"/>
    <col min="343" max="343" width="17" bestFit="1" customWidth="1"/>
    <col min="344" max="344" width="14" bestFit="1" customWidth="1"/>
    <col min="345" max="345" width="12.5703125" bestFit="1" customWidth="1"/>
    <col min="346" max="346" width="10.7109375" bestFit="1" customWidth="1"/>
    <col min="347" max="347" width="23" bestFit="1" customWidth="1"/>
    <col min="348" max="348" width="10.28515625" bestFit="1" customWidth="1"/>
    <col min="349" max="349" width="23.7109375" bestFit="1" customWidth="1"/>
    <col min="350" max="350" width="28.140625" bestFit="1" customWidth="1"/>
    <col min="351" max="351" width="17" bestFit="1" customWidth="1"/>
    <col min="352" max="352" width="14" bestFit="1" customWidth="1"/>
    <col min="353" max="353" width="12.5703125" bestFit="1" customWidth="1"/>
    <col min="354" max="354" width="10.7109375" bestFit="1" customWidth="1"/>
    <col min="355" max="355" width="19.140625" bestFit="1" customWidth="1"/>
    <col min="356" max="356" width="23.7109375" bestFit="1" customWidth="1"/>
    <col min="357" max="357" width="28.140625" bestFit="1" customWidth="1"/>
    <col min="358" max="358" width="17" bestFit="1" customWidth="1"/>
    <col min="359" max="359" width="14" bestFit="1" customWidth="1"/>
    <col min="360" max="360" width="12.5703125" bestFit="1" customWidth="1"/>
    <col min="361" max="361" width="10.7109375" bestFit="1" customWidth="1"/>
    <col min="362" max="362" width="18.5703125" bestFit="1" customWidth="1"/>
    <col min="363" max="363" width="23.7109375" bestFit="1" customWidth="1"/>
    <col min="364" max="364" width="28.140625" bestFit="1" customWidth="1"/>
    <col min="365" max="365" width="17" bestFit="1" customWidth="1"/>
    <col min="366" max="366" width="14" bestFit="1" customWidth="1"/>
    <col min="367" max="367" width="12.5703125" bestFit="1" customWidth="1"/>
    <col min="368" max="368" width="10.7109375" bestFit="1" customWidth="1"/>
    <col min="369" max="369" width="18.140625" bestFit="1" customWidth="1"/>
    <col min="370" max="370" width="23.7109375" bestFit="1" customWidth="1"/>
    <col min="371" max="371" width="28.140625" bestFit="1" customWidth="1"/>
    <col min="372" max="372" width="17" bestFit="1" customWidth="1"/>
    <col min="373" max="373" width="14" bestFit="1" customWidth="1"/>
    <col min="374" max="374" width="12.5703125" bestFit="1" customWidth="1"/>
    <col min="375" max="375" width="10.7109375" bestFit="1" customWidth="1"/>
    <col min="376" max="376" width="13.5703125" bestFit="1" customWidth="1"/>
    <col min="377" max="377" width="23.7109375" bestFit="1" customWidth="1"/>
    <col min="378" max="378" width="28.140625" bestFit="1" customWidth="1"/>
    <col min="379" max="379" width="17" bestFit="1" customWidth="1"/>
    <col min="380" max="380" width="14" bestFit="1" customWidth="1"/>
    <col min="381" max="381" width="12.5703125" bestFit="1" customWidth="1"/>
    <col min="382" max="382" width="10.7109375" bestFit="1" customWidth="1"/>
    <col min="383" max="383" width="19.140625" bestFit="1" customWidth="1"/>
    <col min="384" max="384" width="23.7109375" bestFit="1" customWidth="1"/>
    <col min="385" max="385" width="28.140625" bestFit="1" customWidth="1"/>
    <col min="386" max="386" width="17" bestFit="1" customWidth="1"/>
    <col min="387" max="387" width="14" bestFit="1" customWidth="1"/>
    <col min="388" max="388" width="12.5703125" bestFit="1" customWidth="1"/>
    <col min="389" max="389" width="10.7109375" bestFit="1" customWidth="1"/>
    <col min="390" max="390" width="15.5703125" bestFit="1" customWidth="1"/>
    <col min="391" max="391" width="23.7109375" bestFit="1" customWidth="1"/>
    <col min="392" max="392" width="28.140625" bestFit="1" customWidth="1"/>
    <col min="393" max="393" width="17" bestFit="1" customWidth="1"/>
    <col min="394" max="394" width="14" bestFit="1" customWidth="1"/>
    <col min="395" max="395" width="12.5703125" bestFit="1" customWidth="1"/>
    <col min="396" max="396" width="10.7109375" bestFit="1" customWidth="1"/>
    <col min="397" max="397" width="17.42578125" bestFit="1" customWidth="1"/>
    <col min="398" max="398" width="23.7109375" bestFit="1" customWidth="1"/>
    <col min="399" max="399" width="28.140625" bestFit="1" customWidth="1"/>
    <col min="400" max="400" width="17" bestFit="1" customWidth="1"/>
    <col min="401" max="401" width="14" bestFit="1" customWidth="1"/>
    <col min="402" max="402" width="12.5703125" bestFit="1" customWidth="1"/>
    <col min="403" max="403" width="10.7109375" bestFit="1" customWidth="1"/>
    <col min="404" max="404" width="13.7109375" bestFit="1" customWidth="1"/>
    <col min="405" max="405" width="23.7109375" bestFit="1" customWidth="1"/>
    <col min="406" max="406" width="28.140625" bestFit="1" customWidth="1"/>
    <col min="407" max="407" width="17" bestFit="1" customWidth="1"/>
    <col min="408" max="408" width="14" bestFit="1" customWidth="1"/>
    <col min="409" max="409" width="12.5703125" bestFit="1" customWidth="1"/>
    <col min="410" max="410" width="10.7109375" bestFit="1" customWidth="1"/>
    <col min="411" max="411" width="12.42578125" bestFit="1" customWidth="1"/>
    <col min="412" max="412" width="10.28515625" bestFit="1" customWidth="1"/>
    <col min="413" max="413" width="23.7109375" bestFit="1" customWidth="1"/>
    <col min="414" max="414" width="28.140625" bestFit="1" customWidth="1"/>
    <col min="415" max="415" width="17" bestFit="1" customWidth="1"/>
    <col min="416" max="416" width="14" bestFit="1" customWidth="1"/>
    <col min="417" max="417" width="12.5703125" bestFit="1" customWidth="1"/>
    <col min="418" max="418" width="10.7109375" bestFit="1" customWidth="1"/>
    <col min="419" max="419" width="19.140625" bestFit="1" customWidth="1"/>
    <col min="420" max="420" width="23.7109375" bestFit="1" customWidth="1"/>
    <col min="421" max="421" width="28.140625" bestFit="1" customWidth="1"/>
    <col min="422" max="422" width="17" bestFit="1" customWidth="1"/>
    <col min="423" max="423" width="14" bestFit="1" customWidth="1"/>
    <col min="424" max="424" width="12.5703125" bestFit="1" customWidth="1"/>
    <col min="425" max="425" width="10.7109375" bestFit="1" customWidth="1"/>
    <col min="426" max="426" width="19.5703125" bestFit="1" customWidth="1"/>
    <col min="427" max="427" width="23.7109375" bestFit="1" customWidth="1"/>
    <col min="428" max="428" width="28.140625" bestFit="1" customWidth="1"/>
    <col min="429" max="429" width="17" bestFit="1" customWidth="1"/>
    <col min="430" max="430" width="14" bestFit="1" customWidth="1"/>
    <col min="431" max="431" width="12.5703125" bestFit="1" customWidth="1"/>
    <col min="432" max="432" width="10.7109375" bestFit="1" customWidth="1"/>
    <col min="433" max="433" width="18.5703125" bestFit="1" customWidth="1"/>
    <col min="434" max="434" width="23.7109375" bestFit="1" customWidth="1"/>
    <col min="435" max="435" width="28.140625" bestFit="1" customWidth="1"/>
    <col min="436" max="436" width="17" bestFit="1" customWidth="1"/>
    <col min="437" max="437" width="14" bestFit="1" customWidth="1"/>
    <col min="438" max="438" width="12.5703125" bestFit="1" customWidth="1"/>
    <col min="439" max="439" width="10.7109375" bestFit="1" customWidth="1"/>
    <col min="440" max="440" width="13.140625" bestFit="1" customWidth="1"/>
    <col min="441" max="441" width="23.7109375" bestFit="1" customWidth="1"/>
    <col min="442" max="442" width="28.140625" bestFit="1" customWidth="1"/>
    <col min="443" max="443" width="17" bestFit="1" customWidth="1"/>
    <col min="444" max="444" width="14" bestFit="1" customWidth="1"/>
    <col min="445" max="445" width="12.5703125" bestFit="1" customWidth="1"/>
    <col min="446" max="446" width="10.7109375" bestFit="1" customWidth="1"/>
    <col min="447" max="447" width="18.140625" bestFit="1" customWidth="1"/>
    <col min="448" max="448" width="23.7109375" bestFit="1" customWidth="1"/>
    <col min="449" max="449" width="28.140625" bestFit="1" customWidth="1"/>
    <col min="450" max="450" width="17" bestFit="1" customWidth="1"/>
    <col min="451" max="451" width="14" bestFit="1" customWidth="1"/>
    <col min="452" max="452" width="12.5703125" bestFit="1" customWidth="1"/>
    <col min="453" max="453" width="10.7109375" bestFit="1" customWidth="1"/>
    <col min="454" max="454" width="13.5703125" bestFit="1" customWidth="1"/>
    <col min="455" max="455" width="23.7109375" bestFit="1" customWidth="1"/>
    <col min="456" max="456" width="28.140625" bestFit="1" customWidth="1"/>
    <col min="457" max="457" width="17" bestFit="1" customWidth="1"/>
    <col min="458" max="458" width="14" bestFit="1" customWidth="1"/>
    <col min="459" max="459" width="12.5703125" bestFit="1" customWidth="1"/>
    <col min="460" max="460" width="10.7109375" bestFit="1" customWidth="1"/>
    <col min="461" max="461" width="19.140625" bestFit="1" customWidth="1"/>
    <col min="462" max="462" width="23.7109375" bestFit="1" customWidth="1"/>
    <col min="463" max="463" width="28.140625" bestFit="1" customWidth="1"/>
    <col min="464" max="464" width="17" bestFit="1" customWidth="1"/>
    <col min="465" max="465" width="14" bestFit="1" customWidth="1"/>
    <col min="466" max="466" width="12.5703125" bestFit="1" customWidth="1"/>
    <col min="467" max="467" width="10.7109375" bestFit="1" customWidth="1"/>
    <col min="468" max="468" width="13.5703125" bestFit="1" customWidth="1"/>
    <col min="469" max="469" width="23.7109375" bestFit="1" customWidth="1"/>
    <col min="470" max="470" width="28.140625" bestFit="1" customWidth="1"/>
    <col min="471" max="471" width="17" bestFit="1" customWidth="1"/>
    <col min="472" max="472" width="14" bestFit="1" customWidth="1"/>
    <col min="473" max="473" width="12.5703125" bestFit="1" customWidth="1"/>
    <col min="474" max="474" width="10.7109375" bestFit="1" customWidth="1"/>
    <col min="475" max="475" width="20.5703125" bestFit="1" customWidth="1"/>
    <col min="476" max="476" width="23.7109375" bestFit="1" customWidth="1"/>
    <col min="477" max="477" width="28.140625" bestFit="1" customWidth="1"/>
    <col min="478" max="478" width="17" bestFit="1" customWidth="1"/>
    <col min="479" max="479" width="14" bestFit="1" customWidth="1"/>
    <col min="480" max="480" width="12.5703125" bestFit="1" customWidth="1"/>
    <col min="481" max="481" width="10.7109375" bestFit="1" customWidth="1"/>
    <col min="482" max="482" width="17.42578125" bestFit="1" customWidth="1"/>
    <col min="483" max="483" width="23.7109375" bestFit="1" customWidth="1"/>
    <col min="484" max="484" width="28.140625" bestFit="1" customWidth="1"/>
    <col min="485" max="485" width="17" bestFit="1" customWidth="1"/>
    <col min="486" max="486" width="14" bestFit="1" customWidth="1"/>
    <col min="487" max="487" width="12.5703125" bestFit="1" customWidth="1"/>
    <col min="488" max="488" width="10.7109375" bestFit="1" customWidth="1"/>
    <col min="489" max="489" width="13.7109375" bestFit="1" customWidth="1"/>
    <col min="490" max="490" width="23.7109375" bestFit="1" customWidth="1"/>
    <col min="491" max="491" width="28.140625" bestFit="1" customWidth="1"/>
    <col min="492" max="492" width="17" bestFit="1" customWidth="1"/>
    <col min="493" max="493" width="14" bestFit="1" customWidth="1"/>
    <col min="494" max="494" width="12.5703125" bestFit="1" customWidth="1"/>
    <col min="495" max="495" width="10.7109375" bestFit="1" customWidth="1"/>
    <col min="496" max="496" width="15.85546875" bestFit="1" customWidth="1"/>
    <col min="497" max="497" width="23.7109375" bestFit="1" customWidth="1"/>
    <col min="498" max="498" width="28.140625" bestFit="1" customWidth="1"/>
    <col min="499" max="499" width="17" bestFit="1" customWidth="1"/>
    <col min="500" max="500" width="14" bestFit="1" customWidth="1"/>
    <col min="501" max="501" width="12.5703125" bestFit="1" customWidth="1"/>
    <col min="502" max="502" width="10.7109375" bestFit="1" customWidth="1"/>
    <col min="503" max="503" width="23" bestFit="1" customWidth="1"/>
    <col min="504" max="504" width="23.7109375" bestFit="1" customWidth="1"/>
    <col min="505" max="505" width="28.140625" bestFit="1" customWidth="1"/>
    <col min="506" max="506" width="17" bestFit="1" customWidth="1"/>
    <col min="507" max="507" width="14" bestFit="1" customWidth="1"/>
    <col min="508" max="508" width="12.5703125" bestFit="1" customWidth="1"/>
    <col min="509" max="509" width="10.7109375" bestFit="1" customWidth="1"/>
    <col min="510" max="510" width="12.42578125" bestFit="1" customWidth="1"/>
    <col min="511" max="511" width="10.28515625" bestFit="1" customWidth="1"/>
    <col min="512" max="512" width="5.28515625" bestFit="1" customWidth="1"/>
  </cols>
  <sheetData>
    <row r="1" spans="1:2" x14ac:dyDescent="0.25">
      <c r="A1" s="13" t="s">
        <v>5</v>
      </c>
    </row>
    <row r="2" spans="1:2" x14ac:dyDescent="0.25">
      <c r="B2" s="13"/>
    </row>
    <row r="3" spans="1:2" x14ac:dyDescent="0.25">
      <c r="B3" s="13"/>
    </row>
    <row r="4" spans="1:2" x14ac:dyDescent="0.25">
      <c r="B4" s="13"/>
    </row>
    <row r="5" spans="1:2" x14ac:dyDescent="0.25">
      <c r="B5" s="13"/>
    </row>
    <row r="6" spans="1:2" x14ac:dyDescent="0.25">
      <c r="B6" s="13"/>
    </row>
    <row r="7" spans="1:2" x14ac:dyDescent="0.25">
      <c r="B7" s="13"/>
    </row>
    <row r="8" spans="1:2" x14ac:dyDescent="0.25">
      <c r="B8" s="13"/>
    </row>
    <row r="9" spans="1:2" x14ac:dyDescent="0.25">
      <c r="B9" s="13"/>
    </row>
    <row r="23" spans="2:11" x14ac:dyDescent="0.25">
      <c r="K23" s="7"/>
    </row>
    <row r="25" spans="2:11" x14ac:dyDescent="0.25">
      <c r="B25" s="1" t="s">
        <v>94</v>
      </c>
      <c r="C25" t="s">
        <v>10</v>
      </c>
    </row>
    <row r="27" spans="2:11" x14ac:dyDescent="0.25">
      <c r="B27" s="1" t="s">
        <v>13</v>
      </c>
      <c r="C27" s="1" t="s">
        <v>14</v>
      </c>
    </row>
    <row r="28" spans="2:11" x14ac:dyDescent="0.25">
      <c r="B28" s="1" t="s">
        <v>15</v>
      </c>
      <c r="C28" t="s">
        <v>7</v>
      </c>
      <c r="D28" t="s">
        <v>36</v>
      </c>
      <c r="E28" t="s">
        <v>16</v>
      </c>
    </row>
    <row r="29" spans="2:11" x14ac:dyDescent="0.25">
      <c r="B29" s="2">
        <v>2020</v>
      </c>
      <c r="C29" s="3">
        <v>961.10000000000014</v>
      </c>
      <c r="D29" s="3">
        <v>2471.2999999999997</v>
      </c>
      <c r="E29" s="3">
        <v>3432.3999999999996</v>
      </c>
    </row>
    <row r="30" spans="2:11" x14ac:dyDescent="0.25">
      <c r="B30" s="2">
        <v>2021</v>
      </c>
      <c r="C30" s="3">
        <v>346.90000000000003</v>
      </c>
      <c r="D30" s="3">
        <v>414.20000000000005</v>
      </c>
      <c r="E30" s="3">
        <v>761.10000000000014</v>
      </c>
    </row>
    <row r="31" spans="2:11" x14ac:dyDescent="0.25">
      <c r="B31" s="2">
        <v>2022</v>
      </c>
      <c r="C31" s="3">
        <v>663.50000000000023</v>
      </c>
      <c r="D31" s="3">
        <v>369.99999999999994</v>
      </c>
      <c r="E31" s="3">
        <v>1033.5000000000002</v>
      </c>
    </row>
    <row r="32" spans="2:11" x14ac:dyDescent="0.25">
      <c r="B32" s="2">
        <v>2023</v>
      </c>
      <c r="C32" s="3">
        <v>419.00000000000011</v>
      </c>
      <c r="D32" s="3">
        <v>799.1</v>
      </c>
      <c r="E32" s="3">
        <v>1218.1000000000001</v>
      </c>
    </row>
    <row r="33" spans="2:5" x14ac:dyDescent="0.25">
      <c r="B33" s="2" t="s">
        <v>16</v>
      </c>
      <c r="C33" s="3">
        <v>2390.5000000000005</v>
      </c>
      <c r="D33" s="3">
        <v>4054.6</v>
      </c>
      <c r="E33" s="3">
        <v>6445.1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2"/>
  <sheetViews>
    <sheetView topLeftCell="A17" workbookViewId="0">
      <selection activeCell="E37" sqref="E37"/>
    </sheetView>
  </sheetViews>
  <sheetFormatPr baseColWidth="10" defaultColWidth="11.42578125" defaultRowHeight="15" x14ac:dyDescent="0.25"/>
  <cols>
    <col min="1" max="1" width="18.85546875" bestFit="1" customWidth="1"/>
    <col min="2" max="2" width="18.5703125" bestFit="1" customWidth="1"/>
    <col min="3" max="3" width="28.140625" bestFit="1" customWidth="1"/>
    <col min="4" max="4" width="17" bestFit="1" customWidth="1"/>
    <col min="5" max="5" width="19.140625" bestFit="1" customWidth="1"/>
    <col min="6" max="6" width="14" bestFit="1" customWidth="1"/>
    <col min="7" max="7" width="12.5703125" bestFit="1" customWidth="1"/>
    <col min="8" max="8" width="10.7109375" bestFit="1" customWidth="1"/>
    <col min="9" max="9" width="8.7109375" bestFit="1" customWidth="1"/>
    <col min="10" max="10" width="10.7109375" bestFit="1" customWidth="1"/>
    <col min="11" max="11" width="8.7109375" bestFit="1" customWidth="1"/>
    <col min="12" max="12" width="5" bestFit="1" customWidth="1"/>
    <col min="13" max="13" width="10.5703125" bestFit="1" customWidth="1"/>
    <col min="14" max="14" width="9.28515625" bestFit="1" customWidth="1"/>
    <col min="15" max="15" width="5" bestFit="1" customWidth="1"/>
    <col min="16" max="16" width="10.5703125" bestFit="1" customWidth="1"/>
    <col min="17" max="17" width="9.28515625" bestFit="1" customWidth="1"/>
    <col min="18" max="18" width="5" bestFit="1" customWidth="1"/>
    <col min="19" max="19" width="7.5703125" bestFit="1" customWidth="1"/>
    <col min="20" max="20" width="10.5703125" bestFit="1" customWidth="1"/>
    <col min="21" max="21" width="9.28515625" bestFit="1" customWidth="1"/>
    <col min="22" max="22" width="5" bestFit="1" customWidth="1"/>
    <col min="23" max="23" width="7.5703125" bestFit="1" customWidth="1"/>
    <col min="24" max="24" width="10.5703125" bestFit="1" customWidth="1"/>
    <col min="25" max="25" width="9.28515625" bestFit="1" customWidth="1"/>
    <col min="26" max="26" width="7.5703125" bestFit="1" customWidth="1"/>
    <col min="27" max="27" width="10.5703125" bestFit="1" customWidth="1"/>
    <col min="28" max="28" width="9.28515625" bestFit="1" customWidth="1"/>
    <col min="29" max="29" width="5" bestFit="1" customWidth="1"/>
    <col min="30" max="30" width="7.5703125" bestFit="1" customWidth="1"/>
    <col min="31" max="31" width="10.5703125" bestFit="1" customWidth="1"/>
    <col min="32" max="32" width="9.28515625" bestFit="1" customWidth="1"/>
    <col min="33" max="33" width="7.5703125" bestFit="1" customWidth="1"/>
    <col min="34" max="34" width="10.5703125" bestFit="1" customWidth="1"/>
    <col min="35" max="35" width="9.28515625" bestFit="1" customWidth="1"/>
    <col min="36" max="36" width="5" bestFit="1" customWidth="1"/>
    <col min="37" max="37" width="7.5703125" bestFit="1" customWidth="1"/>
    <col min="38" max="38" width="10.5703125" bestFit="1" customWidth="1"/>
    <col min="39" max="39" width="9.28515625" bestFit="1" customWidth="1"/>
    <col min="40" max="40" width="5" bestFit="1" customWidth="1"/>
    <col min="41" max="41" width="7.5703125" bestFit="1" customWidth="1"/>
    <col min="42" max="42" width="10.5703125" bestFit="1" customWidth="1"/>
    <col min="43" max="43" width="9.28515625" bestFit="1" customWidth="1"/>
    <col min="44" max="44" width="5" bestFit="1" customWidth="1"/>
    <col min="45" max="45" width="7.5703125" bestFit="1" customWidth="1"/>
    <col min="46" max="46" width="10.5703125" bestFit="1" customWidth="1"/>
    <col min="47" max="47" width="9.28515625" bestFit="1" customWidth="1"/>
    <col min="48" max="48" width="5" bestFit="1" customWidth="1"/>
    <col min="49" max="49" width="7.5703125" bestFit="1" customWidth="1"/>
    <col min="50" max="50" width="10.5703125" bestFit="1" customWidth="1"/>
    <col min="51" max="51" width="9.28515625" bestFit="1" customWidth="1"/>
    <col min="52" max="52" width="7.5703125" bestFit="1" customWidth="1"/>
    <col min="53" max="53" width="10.5703125" bestFit="1" customWidth="1"/>
    <col min="54" max="54" width="9.28515625" bestFit="1" customWidth="1"/>
    <col min="55" max="55" width="5" customWidth="1"/>
    <col min="56" max="56" width="7.5703125" customWidth="1"/>
    <col min="57" max="57" width="10.5703125" customWidth="1"/>
    <col min="58" max="59" width="9.28515625" customWidth="1"/>
    <col min="60" max="60" width="7.5703125" customWidth="1"/>
    <col min="61" max="61" width="10.5703125" customWidth="1"/>
    <col min="62" max="63" width="9.28515625" customWidth="1"/>
    <col min="64" max="64" width="5" customWidth="1"/>
    <col min="65" max="65" width="7.5703125" customWidth="1"/>
    <col min="66" max="66" width="10.5703125" customWidth="1"/>
    <col min="67" max="68" width="9.28515625" customWidth="1"/>
    <col min="69" max="69" width="5" customWidth="1"/>
    <col min="70" max="70" width="7.5703125" customWidth="1"/>
    <col min="71" max="71" width="10.5703125" customWidth="1"/>
    <col min="72" max="73" width="9.28515625" customWidth="1"/>
    <col min="74" max="74" width="5" customWidth="1"/>
    <col min="75" max="75" width="7.5703125" customWidth="1"/>
    <col min="76" max="76" width="10.5703125" customWidth="1"/>
    <col min="77" max="78" width="9.28515625" customWidth="1"/>
    <col min="79" max="79" width="5" customWidth="1"/>
    <col min="80" max="80" width="7.5703125" customWidth="1"/>
    <col min="81" max="81" width="10.5703125" customWidth="1"/>
    <col min="82" max="83" width="9.28515625" customWidth="1"/>
    <col min="84" max="84" width="7.5703125" customWidth="1"/>
    <col min="85" max="85" width="10.5703125" customWidth="1"/>
    <col min="86" max="87" width="9.28515625" customWidth="1"/>
    <col min="88" max="88" width="7.5703125" customWidth="1"/>
    <col min="89" max="89" width="10.5703125" customWidth="1"/>
    <col min="90" max="91" width="9.28515625" customWidth="1"/>
    <col min="92" max="92" width="7.5703125" customWidth="1"/>
    <col min="93" max="93" width="10.5703125" customWidth="1"/>
    <col min="94" max="95" width="9.28515625" customWidth="1"/>
    <col min="96" max="96" width="7.5703125" customWidth="1"/>
    <col min="97" max="97" width="10.5703125" customWidth="1"/>
    <col min="98" max="100" width="9.28515625" customWidth="1"/>
    <col min="101" max="101" width="10.5703125" customWidth="1"/>
    <col min="102" max="104" width="9.28515625" customWidth="1"/>
    <col min="105" max="105" width="8.5703125" customWidth="1"/>
    <col min="106" max="106" width="10.5703125" customWidth="1"/>
    <col min="107" max="109" width="9.28515625" customWidth="1"/>
    <col min="110" max="110" width="8.5703125" customWidth="1"/>
    <col min="111" max="111" width="10.5703125" customWidth="1"/>
    <col min="112" max="114" width="9.28515625" customWidth="1"/>
    <col min="115" max="115" width="8.5703125" customWidth="1"/>
    <col min="116" max="116" width="7.5703125" customWidth="1"/>
    <col min="117" max="117" width="10.5703125" customWidth="1"/>
    <col min="118" max="119" width="9.28515625" customWidth="1"/>
    <col min="120" max="120" width="8.5703125" customWidth="1"/>
    <col min="121" max="121" width="7.5703125" customWidth="1"/>
    <col min="122" max="122" width="10.5703125" customWidth="1"/>
    <col min="123" max="124" width="9.28515625" customWidth="1"/>
    <col min="125" max="125" width="8.5703125" customWidth="1"/>
    <col min="126" max="126" width="7.5703125" customWidth="1"/>
    <col min="127" max="127" width="10.5703125" customWidth="1"/>
    <col min="128" max="130" width="9.28515625" customWidth="1"/>
    <col min="131" max="131" width="8.5703125" customWidth="1"/>
    <col min="132" max="132" width="7.5703125" customWidth="1"/>
    <col min="133" max="133" width="10.5703125" customWidth="1"/>
    <col min="134" max="136" width="9.28515625" customWidth="1"/>
    <col min="137" max="137" width="8.5703125" customWidth="1"/>
    <col min="138" max="138" width="7.5703125" customWidth="1"/>
    <col min="139" max="139" width="10.5703125" customWidth="1"/>
    <col min="140" max="142" width="9.28515625" customWidth="1"/>
    <col min="143" max="143" width="8.5703125" customWidth="1"/>
    <col min="144" max="144" width="7.5703125" customWidth="1"/>
    <col min="145" max="145" width="10.5703125" customWidth="1"/>
    <col min="146" max="147" width="9.28515625" customWidth="1"/>
    <col min="148" max="148" width="5" customWidth="1"/>
    <col min="149" max="149" width="9.28515625" customWidth="1"/>
    <col min="150" max="150" width="8.5703125" customWidth="1"/>
    <col min="151" max="151" width="7.5703125" customWidth="1"/>
    <col min="152" max="152" width="10.5703125" customWidth="1"/>
    <col min="153" max="154" width="9.28515625" customWidth="1"/>
    <col min="155" max="155" width="5" customWidth="1"/>
    <col min="156" max="156" width="9.28515625" customWidth="1"/>
    <col min="157" max="157" width="8.5703125" customWidth="1"/>
    <col min="158" max="158" width="7.5703125" customWidth="1"/>
    <col min="159" max="159" width="10.5703125" customWidth="1"/>
    <col min="160" max="162" width="9.28515625" customWidth="1"/>
    <col min="163" max="163" width="8.5703125" customWidth="1"/>
    <col min="164" max="164" width="7.5703125" customWidth="1"/>
    <col min="165" max="165" width="10.5703125" customWidth="1"/>
    <col min="166" max="168" width="9.28515625" customWidth="1"/>
    <col min="169" max="169" width="8.5703125" customWidth="1"/>
    <col min="170" max="170" width="7.5703125" customWidth="1"/>
    <col min="171" max="171" width="10.5703125" customWidth="1"/>
    <col min="172" max="174" width="9.28515625" customWidth="1"/>
    <col min="175" max="175" width="8.5703125" customWidth="1"/>
    <col min="176" max="176" width="7.5703125" customWidth="1"/>
    <col min="177" max="177" width="10.5703125" customWidth="1"/>
    <col min="178" max="180" width="9.28515625" customWidth="1"/>
    <col min="181" max="181" width="8.5703125" customWidth="1"/>
    <col min="182" max="182" width="7.5703125" customWidth="1"/>
    <col min="183" max="183" width="10.5703125" customWidth="1"/>
    <col min="184" max="185" width="9.28515625" customWidth="1"/>
    <col min="186" max="186" width="5" customWidth="1"/>
    <col min="187" max="187" width="9.28515625" customWidth="1"/>
    <col min="188" max="188" width="8.5703125" customWidth="1"/>
    <col min="189" max="189" width="7.5703125" customWidth="1"/>
    <col min="190" max="190" width="10.5703125" customWidth="1"/>
    <col min="191" max="193" width="9.28515625" customWidth="1"/>
    <col min="194" max="194" width="8.5703125" customWidth="1"/>
    <col min="195" max="195" width="7.5703125" customWidth="1"/>
    <col min="196" max="196" width="10.5703125" customWidth="1"/>
    <col min="197" max="198" width="9.28515625" customWidth="1"/>
    <col min="199" max="199" width="5" customWidth="1"/>
    <col min="200" max="200" width="9.28515625" customWidth="1"/>
    <col min="201" max="201" width="8.5703125" customWidth="1"/>
    <col min="202" max="202" width="7.5703125" customWidth="1"/>
    <col min="203" max="203" width="10.5703125" customWidth="1"/>
    <col min="204" max="205" width="9.28515625" customWidth="1"/>
    <col min="206" max="206" width="5" customWidth="1"/>
    <col min="207" max="207" width="9.28515625" customWidth="1"/>
    <col min="208" max="208" width="8.5703125" customWidth="1"/>
    <col min="209" max="209" width="7.5703125" customWidth="1"/>
    <col min="210" max="210" width="10.5703125" customWidth="1"/>
    <col min="211" max="212" width="9.28515625" customWidth="1"/>
    <col min="213" max="213" width="5" customWidth="1"/>
    <col min="214" max="214" width="9.28515625" customWidth="1"/>
    <col min="215" max="215" width="8.5703125" customWidth="1"/>
    <col min="216" max="216" width="7.5703125" customWidth="1"/>
    <col min="217" max="217" width="10.5703125" customWidth="1"/>
    <col min="218" max="219" width="9.28515625" customWidth="1"/>
    <col min="220" max="220" width="5" customWidth="1"/>
    <col min="221" max="221" width="9.28515625" customWidth="1"/>
    <col min="222" max="222" width="8.5703125" customWidth="1"/>
    <col min="223" max="223" width="7.5703125" customWidth="1"/>
    <col min="224" max="224" width="10.5703125" customWidth="1"/>
    <col min="225" max="226" width="9.28515625" customWidth="1"/>
    <col min="227" max="227" width="5" customWidth="1"/>
    <col min="228" max="228" width="9.28515625" customWidth="1"/>
    <col min="229" max="229" width="8.5703125" customWidth="1"/>
    <col min="230" max="230" width="7.5703125" customWidth="1"/>
    <col min="231" max="231" width="10.5703125" customWidth="1"/>
    <col min="232" max="233" width="9.28515625" customWidth="1"/>
    <col min="234" max="234" width="5" customWidth="1"/>
    <col min="235" max="235" width="9.28515625" customWidth="1"/>
    <col min="236" max="236" width="8.5703125" customWidth="1"/>
    <col min="237" max="237" width="7.5703125" customWidth="1"/>
    <col min="238" max="238" width="10.5703125" customWidth="1"/>
    <col min="239" max="240" width="9.28515625" customWidth="1"/>
    <col min="241" max="241" width="5" customWidth="1"/>
    <col min="242" max="242" width="9.28515625" customWidth="1"/>
    <col min="243" max="243" width="8.5703125" customWidth="1"/>
    <col min="244" max="244" width="7.5703125" customWidth="1"/>
    <col min="245" max="245" width="10.5703125" customWidth="1"/>
    <col min="246" max="247" width="9.28515625" customWidth="1"/>
    <col min="248" max="248" width="5" customWidth="1"/>
    <col min="249" max="249" width="9.28515625" customWidth="1"/>
    <col min="250" max="250" width="8.5703125" customWidth="1"/>
    <col min="251" max="251" width="7.5703125" customWidth="1"/>
    <col min="252" max="252" width="10.5703125" customWidth="1"/>
    <col min="253" max="254" width="9.28515625" customWidth="1"/>
    <col min="255" max="255" width="5" customWidth="1"/>
    <col min="256" max="256" width="9.28515625" customWidth="1"/>
    <col min="257" max="257" width="8.5703125" customWidth="1"/>
    <col min="258" max="258" width="7.5703125" customWidth="1"/>
    <col min="259" max="259" width="10.5703125" customWidth="1"/>
    <col min="260" max="260" width="7.7109375" customWidth="1"/>
    <col min="261" max="261" width="11.5703125" customWidth="1"/>
    <col min="262" max="262" width="10" customWidth="1"/>
    <col min="263" max="263" width="12.42578125" bestFit="1" customWidth="1"/>
    <col min="264" max="264" width="10.5703125" customWidth="1"/>
    <col min="265" max="265" width="22.7109375" bestFit="1" customWidth="1"/>
    <col min="266" max="266" width="20" bestFit="1" customWidth="1"/>
    <col min="267" max="267" width="24.7109375" bestFit="1" customWidth="1"/>
    <col min="268" max="268" width="14.7109375" bestFit="1" customWidth="1"/>
    <col min="269" max="269" width="13.28515625" bestFit="1" customWidth="1"/>
    <col min="270" max="270" width="29.42578125" bestFit="1" customWidth="1"/>
    <col min="271" max="271" width="22.28515625" bestFit="1" customWidth="1"/>
    <col min="272" max="272" width="12.42578125" bestFit="1" customWidth="1"/>
    <col min="273" max="273" width="10.5703125" customWidth="1"/>
    <col min="274" max="274" width="22.7109375" bestFit="1" customWidth="1"/>
    <col min="275" max="275" width="20" bestFit="1" customWidth="1"/>
    <col min="276" max="276" width="24.7109375" bestFit="1" customWidth="1"/>
    <col min="277" max="277" width="14.7109375" bestFit="1" customWidth="1"/>
    <col min="278" max="278" width="11.28515625" customWidth="1"/>
    <col min="279" max="279" width="29.42578125" bestFit="1" customWidth="1"/>
    <col min="280" max="280" width="22.28515625" bestFit="1" customWidth="1"/>
    <col min="281" max="281" width="12.42578125" bestFit="1" customWidth="1"/>
    <col min="282" max="282" width="10.5703125" customWidth="1"/>
    <col min="283" max="283" width="22.7109375" bestFit="1" customWidth="1"/>
    <col min="284" max="284" width="20" bestFit="1" customWidth="1"/>
    <col min="285" max="285" width="24.7109375" bestFit="1" customWidth="1"/>
    <col min="286" max="286" width="14.7109375" bestFit="1" customWidth="1"/>
    <col min="287" max="287" width="13.28515625" bestFit="1" customWidth="1"/>
    <col min="288" max="288" width="29.42578125" bestFit="1" customWidth="1"/>
    <col min="289" max="289" width="22.28515625" bestFit="1" customWidth="1"/>
    <col min="290" max="290" width="12.42578125" bestFit="1" customWidth="1"/>
    <col min="291" max="291" width="10.5703125" customWidth="1"/>
    <col min="292" max="292" width="22.7109375" bestFit="1" customWidth="1"/>
    <col min="293" max="293" width="20" bestFit="1" customWidth="1"/>
    <col min="294" max="294" width="24.7109375" bestFit="1" customWidth="1"/>
    <col min="295" max="295" width="14.7109375" bestFit="1" customWidth="1"/>
    <col min="296" max="296" width="11.28515625" customWidth="1"/>
    <col min="297" max="297" width="29.42578125" bestFit="1" customWidth="1"/>
    <col min="298" max="298" width="22.28515625" bestFit="1" customWidth="1"/>
    <col min="299" max="299" width="12.42578125" bestFit="1" customWidth="1"/>
    <col min="300" max="300" width="10.5703125" customWidth="1"/>
    <col min="301" max="301" width="22.7109375" bestFit="1" customWidth="1"/>
    <col min="302" max="302" width="20" bestFit="1" customWidth="1"/>
    <col min="303" max="303" width="24.7109375" bestFit="1" customWidth="1"/>
    <col min="304" max="304" width="14.7109375" bestFit="1" customWidth="1"/>
    <col min="305" max="305" width="13.28515625" bestFit="1" customWidth="1"/>
    <col min="306" max="306" width="11.28515625" customWidth="1"/>
    <col min="307" max="307" width="29.42578125" bestFit="1" customWidth="1"/>
    <col min="308" max="308" width="22.28515625" bestFit="1" customWidth="1"/>
    <col min="309" max="309" width="12.42578125" bestFit="1" customWidth="1"/>
    <col min="310" max="310" width="10.5703125" customWidth="1"/>
    <col min="311" max="311" width="7.7109375" customWidth="1"/>
    <col min="312" max="312" width="6" customWidth="1"/>
    <col min="313" max="313" width="11.5703125" bestFit="1" customWidth="1"/>
    <col min="314" max="314" width="9.28515625" customWidth="1"/>
  </cols>
  <sheetData>
    <row r="1" spans="1:9" x14ac:dyDescent="0.25">
      <c r="A1" s="1" t="s">
        <v>6</v>
      </c>
      <c r="B1" t="s">
        <v>7</v>
      </c>
      <c r="C1" t="str">
        <f>IF(B1="(Alle)","dyrka og dyrkbar",B1)</f>
        <v>dyrka</v>
      </c>
    </row>
    <row r="2" spans="1:9" x14ac:dyDescent="0.25">
      <c r="A2" s="1" t="s">
        <v>14</v>
      </c>
      <c r="B2" t="s">
        <v>10</v>
      </c>
    </row>
    <row r="4" spans="1:9" x14ac:dyDescent="0.25">
      <c r="A4" s="1" t="s">
        <v>31</v>
      </c>
      <c r="B4" s="1" t="s">
        <v>33</v>
      </c>
    </row>
    <row r="5" spans="1:9" x14ac:dyDescent="0.25">
      <c r="A5" s="1" t="s">
        <v>30</v>
      </c>
      <c r="B5" t="s">
        <v>17</v>
      </c>
      <c r="C5" t="s">
        <v>18</v>
      </c>
      <c r="D5" t="s">
        <v>19</v>
      </c>
      <c r="E5" t="s">
        <v>21</v>
      </c>
      <c r="F5" t="s">
        <v>22</v>
      </c>
      <c r="G5" t="s">
        <v>23</v>
      </c>
      <c r="H5" t="s">
        <v>25</v>
      </c>
      <c r="I5" t="s">
        <v>27</v>
      </c>
    </row>
    <row r="6" spans="1:9" x14ac:dyDescent="0.25">
      <c r="A6" s="2" t="s">
        <v>35</v>
      </c>
      <c r="B6" s="3">
        <v>2149.1999999999998</v>
      </c>
      <c r="C6" s="3">
        <v>1766.5</v>
      </c>
      <c r="D6" s="3">
        <v>2288.5999999999995</v>
      </c>
      <c r="E6" s="3">
        <v>24</v>
      </c>
      <c r="F6" s="3">
        <v>433.3</v>
      </c>
      <c r="G6" s="3">
        <v>105</v>
      </c>
      <c r="H6" s="3">
        <v>407.7</v>
      </c>
      <c r="I6" s="3">
        <v>7174.2999999999993</v>
      </c>
    </row>
    <row r="7" spans="1:9" x14ac:dyDescent="0.25">
      <c r="A7" s="2" t="s">
        <v>41</v>
      </c>
      <c r="B7" s="3">
        <v>0</v>
      </c>
      <c r="C7" s="3">
        <v>7</v>
      </c>
      <c r="D7" s="3">
        <v>5.4</v>
      </c>
      <c r="E7" s="3"/>
      <c r="F7" s="3">
        <v>0</v>
      </c>
      <c r="G7" s="3">
        <v>0</v>
      </c>
      <c r="H7" s="3">
        <v>0</v>
      </c>
      <c r="I7" s="3">
        <v>12.4</v>
      </c>
    </row>
    <row r="8" spans="1:9" x14ac:dyDescent="0.25">
      <c r="A8" s="2" t="s">
        <v>27</v>
      </c>
      <c r="B8" s="3">
        <v>2149.1999999999998</v>
      </c>
      <c r="C8" s="3">
        <v>1773.5</v>
      </c>
      <c r="D8" s="3">
        <v>2293.9999999999995</v>
      </c>
      <c r="E8" s="3">
        <v>24</v>
      </c>
      <c r="F8" s="3">
        <v>433.3</v>
      </c>
      <c r="G8" s="3">
        <v>105</v>
      </c>
      <c r="H8" s="3">
        <v>407.7</v>
      </c>
      <c r="I8" s="3">
        <v>7186.6999999999989</v>
      </c>
    </row>
    <row r="14" spans="1:9" x14ac:dyDescent="0.25">
      <c r="A14" s="1" t="s">
        <v>9</v>
      </c>
      <c r="B14" t="s">
        <v>10</v>
      </c>
    </row>
    <row r="15" spans="1:9" x14ac:dyDescent="0.25">
      <c r="A15" s="1" t="s">
        <v>6</v>
      </c>
      <c r="B15" t="s">
        <v>7</v>
      </c>
    </row>
    <row r="16" spans="1:9" x14ac:dyDescent="0.25">
      <c r="A16" s="1" t="s">
        <v>14</v>
      </c>
      <c r="B16" t="s">
        <v>10</v>
      </c>
    </row>
    <row r="17" spans="1:2" x14ac:dyDescent="0.25">
      <c r="A17" s="1" t="s">
        <v>94</v>
      </c>
      <c r="B17" t="s">
        <v>10</v>
      </c>
    </row>
    <row r="19" spans="1:2" x14ac:dyDescent="0.25">
      <c r="A19" s="1" t="s">
        <v>30</v>
      </c>
      <c r="B19" t="s">
        <v>31</v>
      </c>
    </row>
    <row r="20" spans="1:2" x14ac:dyDescent="0.25">
      <c r="A20" s="2" t="s">
        <v>42</v>
      </c>
      <c r="B20" s="3">
        <v>687.8</v>
      </c>
    </row>
    <row r="21" spans="1:2" x14ac:dyDescent="0.25">
      <c r="A21" s="2" t="s">
        <v>45</v>
      </c>
      <c r="B21" s="3">
        <v>622.79999999999995</v>
      </c>
    </row>
    <row r="22" spans="1:2" x14ac:dyDescent="0.25">
      <c r="A22" s="2" t="s">
        <v>50</v>
      </c>
      <c r="B22" s="3">
        <v>569</v>
      </c>
    </row>
    <row r="23" spans="1:2" x14ac:dyDescent="0.25">
      <c r="A23" s="2" t="s">
        <v>44</v>
      </c>
      <c r="B23" s="3">
        <v>543.20000000000005</v>
      </c>
    </row>
    <row r="24" spans="1:2" x14ac:dyDescent="0.25">
      <c r="A24" s="2" t="s">
        <v>43</v>
      </c>
      <c r="B24" s="3">
        <v>485.8</v>
      </c>
    </row>
    <row r="25" spans="1:2" x14ac:dyDescent="0.25">
      <c r="A25" s="2" t="s">
        <v>48</v>
      </c>
      <c r="B25" s="3">
        <v>458.30000000000007</v>
      </c>
    </row>
    <row r="26" spans="1:2" x14ac:dyDescent="0.25">
      <c r="A26" s="2" t="s">
        <v>55</v>
      </c>
      <c r="B26" s="3">
        <v>368.4</v>
      </c>
    </row>
    <row r="27" spans="1:2" x14ac:dyDescent="0.25">
      <c r="A27" s="2" t="s">
        <v>47</v>
      </c>
      <c r="B27" s="3">
        <v>350.3</v>
      </c>
    </row>
    <row r="28" spans="1:2" x14ac:dyDescent="0.25">
      <c r="A28" s="2" t="s">
        <v>51</v>
      </c>
      <c r="B28" s="3">
        <v>342.8</v>
      </c>
    </row>
    <row r="29" spans="1:2" x14ac:dyDescent="0.25">
      <c r="A29" s="2" t="s">
        <v>53</v>
      </c>
      <c r="B29" s="3">
        <v>280.5</v>
      </c>
    </row>
    <row r="30" spans="1:2" x14ac:dyDescent="0.25">
      <c r="A30" s="2" t="s">
        <v>68</v>
      </c>
      <c r="B30" s="3">
        <v>278.89999999999998</v>
      </c>
    </row>
    <row r="31" spans="1:2" x14ac:dyDescent="0.25">
      <c r="A31" s="2" t="s">
        <v>49</v>
      </c>
      <c r="B31" s="3">
        <v>240.50000000000003</v>
      </c>
    </row>
    <row r="32" spans="1:2" x14ac:dyDescent="0.25">
      <c r="A32" s="2" t="s">
        <v>64</v>
      </c>
      <c r="B32" s="3">
        <v>176.8</v>
      </c>
    </row>
    <row r="33" spans="1:2" x14ac:dyDescent="0.25">
      <c r="A33" s="2" t="s">
        <v>62</v>
      </c>
      <c r="B33" s="3">
        <v>176.1</v>
      </c>
    </row>
    <row r="34" spans="1:2" x14ac:dyDescent="0.25">
      <c r="A34" s="2" t="s">
        <v>46</v>
      </c>
      <c r="B34" s="3">
        <v>168.4</v>
      </c>
    </row>
    <row r="35" spans="1:2" x14ac:dyDescent="0.25">
      <c r="A35" s="2" t="s">
        <v>57</v>
      </c>
      <c r="B35" s="3">
        <v>144.4</v>
      </c>
    </row>
    <row r="36" spans="1:2" x14ac:dyDescent="0.25">
      <c r="A36" s="2" t="s">
        <v>69</v>
      </c>
      <c r="B36" s="3">
        <v>143.69999999999999</v>
      </c>
    </row>
    <row r="37" spans="1:2" x14ac:dyDescent="0.25">
      <c r="A37" s="2" t="s">
        <v>58</v>
      </c>
      <c r="B37" s="3">
        <v>142.69999999999996</v>
      </c>
    </row>
    <row r="38" spans="1:2" x14ac:dyDescent="0.25">
      <c r="A38" s="2" t="s">
        <v>66</v>
      </c>
      <c r="B38" s="3">
        <v>134.6</v>
      </c>
    </row>
    <row r="39" spans="1:2" x14ac:dyDescent="0.25">
      <c r="A39" s="2" t="s">
        <v>61</v>
      </c>
      <c r="B39" s="3">
        <v>126.80000000000003</v>
      </c>
    </row>
    <row r="40" spans="1:2" x14ac:dyDescent="0.25">
      <c r="A40" s="2" t="s">
        <v>52</v>
      </c>
      <c r="B40" s="3">
        <v>120.8</v>
      </c>
    </row>
    <row r="41" spans="1:2" x14ac:dyDescent="0.25">
      <c r="A41" s="2" t="s">
        <v>73</v>
      </c>
      <c r="B41" s="3">
        <v>110.5</v>
      </c>
    </row>
    <row r="42" spans="1:2" x14ac:dyDescent="0.25">
      <c r="A42" s="2" t="s">
        <v>63</v>
      </c>
      <c r="B42" s="3">
        <v>106.3</v>
      </c>
    </row>
    <row r="43" spans="1:2" x14ac:dyDescent="0.25">
      <c r="A43" s="2" t="s">
        <v>78</v>
      </c>
      <c r="B43" s="3">
        <v>89.1</v>
      </c>
    </row>
    <row r="44" spans="1:2" x14ac:dyDescent="0.25">
      <c r="A44" s="2" t="s">
        <v>54</v>
      </c>
      <c r="B44" s="3">
        <v>86</v>
      </c>
    </row>
    <row r="45" spans="1:2" x14ac:dyDescent="0.25">
      <c r="A45" s="2" t="s">
        <v>71</v>
      </c>
      <c r="B45" s="3">
        <v>84.8</v>
      </c>
    </row>
    <row r="46" spans="1:2" x14ac:dyDescent="0.25">
      <c r="A46" s="2" t="s">
        <v>65</v>
      </c>
      <c r="B46" s="3">
        <v>83.9</v>
      </c>
    </row>
    <row r="47" spans="1:2" x14ac:dyDescent="0.25">
      <c r="A47" s="2" t="s">
        <v>70</v>
      </c>
      <c r="B47" s="3">
        <v>79.900000000000006</v>
      </c>
    </row>
    <row r="48" spans="1:2" x14ac:dyDescent="0.25">
      <c r="A48" s="2" t="s">
        <v>79</v>
      </c>
      <c r="B48" s="3">
        <v>78.900000000000006</v>
      </c>
    </row>
    <row r="49" spans="1:2" x14ac:dyDescent="0.25">
      <c r="A49" s="2" t="s">
        <v>82</v>
      </c>
      <c r="B49" s="3">
        <v>71.8</v>
      </c>
    </row>
    <row r="50" spans="1:2" x14ac:dyDescent="0.25">
      <c r="A50" s="2" t="s">
        <v>83</v>
      </c>
      <c r="B50" s="3">
        <v>60.9</v>
      </c>
    </row>
    <row r="51" spans="1:2" x14ac:dyDescent="0.25">
      <c r="A51" s="2" t="s">
        <v>85</v>
      </c>
      <c r="B51" s="3">
        <v>59.400000000000006</v>
      </c>
    </row>
    <row r="52" spans="1:2" x14ac:dyDescent="0.25">
      <c r="A52" s="2" t="s">
        <v>76</v>
      </c>
      <c r="B52" s="3">
        <v>48.9</v>
      </c>
    </row>
    <row r="53" spans="1:2" x14ac:dyDescent="0.25">
      <c r="A53" s="2" t="s">
        <v>59</v>
      </c>
      <c r="B53" s="3">
        <v>47.1</v>
      </c>
    </row>
    <row r="54" spans="1:2" x14ac:dyDescent="0.25">
      <c r="A54" s="2" t="s">
        <v>86</v>
      </c>
      <c r="B54" s="3">
        <v>40.799999999999997</v>
      </c>
    </row>
    <row r="55" spans="1:2" x14ac:dyDescent="0.25">
      <c r="A55" s="2" t="s">
        <v>80</v>
      </c>
      <c r="B55" s="3">
        <v>38.5</v>
      </c>
    </row>
    <row r="56" spans="1:2" x14ac:dyDescent="0.25">
      <c r="A56" s="2" t="s">
        <v>56</v>
      </c>
      <c r="B56" s="3">
        <v>33.5</v>
      </c>
    </row>
    <row r="57" spans="1:2" x14ac:dyDescent="0.25">
      <c r="A57" s="2" t="s">
        <v>72</v>
      </c>
      <c r="B57" s="3">
        <v>28.8</v>
      </c>
    </row>
    <row r="58" spans="1:2" x14ac:dyDescent="0.25">
      <c r="A58" s="2" t="s">
        <v>75</v>
      </c>
      <c r="B58" s="3">
        <v>28</v>
      </c>
    </row>
    <row r="59" spans="1:2" x14ac:dyDescent="0.25">
      <c r="A59" s="2" t="s">
        <v>67</v>
      </c>
      <c r="B59" s="3">
        <v>27.900000000000002</v>
      </c>
    </row>
    <row r="60" spans="1:2" x14ac:dyDescent="0.25">
      <c r="A60" s="2" t="s">
        <v>89</v>
      </c>
      <c r="B60" s="3">
        <v>25.6</v>
      </c>
    </row>
    <row r="61" spans="1:2" x14ac:dyDescent="0.25">
      <c r="A61" s="2" t="s">
        <v>84</v>
      </c>
      <c r="B61" s="3">
        <v>20.2</v>
      </c>
    </row>
    <row r="62" spans="1:2" x14ac:dyDescent="0.25">
      <c r="A62" s="2" t="s">
        <v>88</v>
      </c>
      <c r="B62" s="3">
        <v>19.7</v>
      </c>
    </row>
    <row r="63" spans="1:2" x14ac:dyDescent="0.25">
      <c r="A63" s="2" t="s">
        <v>87</v>
      </c>
      <c r="B63" s="3">
        <v>14.4</v>
      </c>
    </row>
    <row r="64" spans="1:2" x14ac:dyDescent="0.25">
      <c r="A64" s="2" t="s">
        <v>81</v>
      </c>
      <c r="B64" s="3">
        <v>12.4</v>
      </c>
    </row>
    <row r="65" spans="1:2" x14ac:dyDescent="0.25">
      <c r="A65" s="2" t="s">
        <v>90</v>
      </c>
      <c r="B65" s="3">
        <v>10.1</v>
      </c>
    </row>
    <row r="66" spans="1:2" x14ac:dyDescent="0.25">
      <c r="A66" s="2" t="s">
        <v>60</v>
      </c>
      <c r="B66" s="3">
        <v>9.5</v>
      </c>
    </row>
    <row r="67" spans="1:2" x14ac:dyDescent="0.25">
      <c r="A67" s="2" t="s">
        <v>93</v>
      </c>
      <c r="B67" s="3">
        <v>9.3999999999999986</v>
      </c>
    </row>
    <row r="68" spans="1:2" x14ac:dyDescent="0.25">
      <c r="A68" s="2" t="s">
        <v>92</v>
      </c>
      <c r="B68" s="3">
        <v>9</v>
      </c>
    </row>
    <row r="69" spans="1:2" x14ac:dyDescent="0.25">
      <c r="A69" s="2" t="s">
        <v>74</v>
      </c>
      <c r="B69" s="3">
        <v>7.9</v>
      </c>
    </row>
    <row r="70" spans="1:2" x14ac:dyDescent="0.25">
      <c r="A70" s="2" t="s">
        <v>91</v>
      </c>
      <c r="B70" s="3">
        <v>4.3</v>
      </c>
    </row>
    <row r="71" spans="1:2" x14ac:dyDescent="0.25">
      <c r="A71" s="2" t="s">
        <v>77</v>
      </c>
      <c r="B71" s="3">
        <v>0.5</v>
      </c>
    </row>
    <row r="72" spans="1:2" x14ac:dyDescent="0.25">
      <c r="A72" s="2" t="s">
        <v>27</v>
      </c>
      <c r="B72" s="3">
        <v>7910.5999999999995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Formål</vt:lpstr>
      <vt:lpstr>pivot formål</vt:lpstr>
      <vt:lpstr>Nedbygging</vt:lpstr>
      <vt:lpstr>pivot nedbygging</vt:lpstr>
      <vt:lpstr>Dyrka dyrkbar</vt:lpstr>
      <vt:lpstr>pivot dyrka..</vt:lpstr>
      <vt:lpstr>Sammenlikning fylker og kommune</vt:lpstr>
      <vt:lpstr>tabell</vt:lpstr>
      <vt:lpstr>pivot sammenlikning</vt:lpstr>
    </vt:vector>
  </TitlesOfParts>
  <Manager/>
  <Company>Fylkesmannen i Vestfold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Randby, Jon</dc:creator>
  <cp:keywords/>
  <dc:description/>
  <cp:lastModifiedBy>Schmidt, Elisabeth</cp:lastModifiedBy>
  <cp:revision/>
  <dcterms:created xsi:type="dcterms:W3CDTF">2016-11-04T12:15:37Z</dcterms:created>
  <dcterms:modified xsi:type="dcterms:W3CDTF">2024-08-02T10:23:00Z</dcterms:modified>
  <cp:category/>
  <cp:contentStatus/>
</cp:coreProperties>
</file>